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theme/themeOverride14.xml" ContentType="application/vnd.openxmlformats-officedocument.themeOverride+xml"/>
  <Override PartName="/xl/charts/chart16.xml" ContentType="application/vnd.openxmlformats-officedocument.drawingml.chart+xml"/>
  <Override PartName="/xl/theme/themeOverride15.xml" ContentType="application/vnd.openxmlformats-officedocument.themeOverride+xml"/>
  <Override PartName="/xl/charts/chart17.xml" ContentType="application/vnd.openxmlformats-officedocument.drawingml.chart+xml"/>
  <Override PartName="/xl/theme/themeOverride16.xml" ContentType="application/vnd.openxmlformats-officedocument.themeOverride+xml"/>
  <Override PartName="/xl/charts/chart18.xml" ContentType="application/vnd.openxmlformats-officedocument.drawingml.chart+xml"/>
  <Override PartName="/xl/theme/themeOverride17.xml" ContentType="application/vnd.openxmlformats-officedocument.themeOverrid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theme/themeOverride18.xml" ContentType="application/vnd.openxmlformats-officedocument.themeOverride+xml"/>
  <Override PartName="/xl/charts/chart20.xml" ContentType="application/vnd.openxmlformats-officedocument.drawingml.chart+xml"/>
  <Override PartName="/xl/theme/themeOverride1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ajioka fitting\400\"/>
    </mc:Choice>
  </mc:AlternateContent>
  <bookViews>
    <workbookView xWindow="-105" yWindow="-105" windowWidth="19395" windowHeight="10545" tabRatio="866" firstSheet="2" activeTab="5"/>
  </bookViews>
  <sheets>
    <sheet name="① measured_profile" sheetId="12" r:id="rId1"/>
    <sheet name="② peak_info" sheetId="2" r:id="rId2"/>
    <sheet name="③ simulated_sample_profile" sheetId="3" r:id="rId3"/>
    <sheet name="④ FFT(intensity)" sheetId="4" r:id="rId4"/>
    <sheet name="⑤ contrast_factor" sheetId="15" r:id="rId5"/>
    <sheet name="⑥ dislocation_density" sheetId="1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5" l="1"/>
  <c r="G7" i="15"/>
  <c r="G6" i="15"/>
  <c r="G5" i="15"/>
  <c r="G4" i="15"/>
  <c r="AU3" i="3" l="1"/>
  <c r="J515" i="3" s="1"/>
  <c r="AV3" i="3"/>
  <c r="AT3" i="3"/>
  <c r="J804" i="3" l="1"/>
  <c r="J579" i="3"/>
  <c r="J803" i="3"/>
  <c r="J563" i="3"/>
  <c r="J969" i="3"/>
  <c r="J823" i="3"/>
  <c r="J986" i="3"/>
  <c r="J761" i="3"/>
  <c r="J929" i="3"/>
  <c r="J838" i="3"/>
  <c r="J801" i="3"/>
  <c r="J782" i="3"/>
  <c r="J759" i="3"/>
  <c r="J715" i="3"/>
  <c r="J547" i="3"/>
  <c r="J933" i="3"/>
  <c r="J859" i="3"/>
  <c r="J762" i="3"/>
  <c r="J950" i="3"/>
  <c r="J785" i="3"/>
  <c r="J893" i="3"/>
  <c r="J821" i="3"/>
  <c r="J784" i="3"/>
  <c r="J723" i="3"/>
  <c r="J1002" i="3"/>
  <c r="J984" i="3"/>
  <c r="J966" i="3"/>
  <c r="J948" i="3"/>
  <c r="J910" i="3"/>
  <c r="J892" i="3"/>
  <c r="J874" i="3"/>
  <c r="J856" i="3"/>
  <c r="J820" i="3"/>
  <c r="J1001" i="3"/>
  <c r="J983" i="3"/>
  <c r="J965" i="3"/>
  <c r="J947" i="3"/>
  <c r="J928" i="3"/>
  <c r="J909" i="3"/>
  <c r="J891" i="3"/>
  <c r="J873" i="3"/>
  <c r="J855" i="3"/>
  <c r="J837" i="3"/>
  <c r="J819" i="3"/>
  <c r="J800" i="3"/>
  <c r="J781" i="3"/>
  <c r="J758" i="3"/>
  <c r="J714" i="3"/>
  <c r="J531" i="3"/>
  <c r="J877" i="3"/>
  <c r="J932" i="3"/>
  <c r="J872" i="3"/>
  <c r="J817" i="3"/>
  <c r="J798" i="3"/>
  <c r="J780" i="3"/>
  <c r="J755" i="3"/>
  <c r="J713" i="3"/>
  <c r="J4" i="3"/>
  <c r="J5" i="3"/>
  <c r="J20" i="3"/>
  <c r="J36" i="3"/>
  <c r="J52" i="3"/>
  <c r="J68" i="3"/>
  <c r="J84" i="3"/>
  <c r="J100" i="3"/>
  <c r="J116" i="3"/>
  <c r="J132" i="3"/>
  <c r="J148" i="3"/>
  <c r="J164" i="3"/>
  <c r="J180" i="3"/>
  <c r="J196" i="3"/>
  <c r="J212" i="3"/>
  <c r="J228" i="3"/>
  <c r="J244" i="3"/>
  <c r="J260" i="3"/>
  <c r="J276" i="3"/>
  <c r="J292" i="3"/>
  <c r="J308" i="3"/>
  <c r="J324" i="3"/>
  <c r="J340" i="3"/>
  <c r="J356" i="3"/>
  <c r="J372" i="3"/>
  <c r="J388" i="3"/>
  <c r="J404" i="3"/>
  <c r="J420" i="3"/>
  <c r="J436" i="3"/>
  <c r="J452" i="3"/>
  <c r="J468" i="3"/>
  <c r="J484" i="3"/>
  <c r="J500" i="3"/>
  <c r="J516" i="3"/>
  <c r="J532" i="3"/>
  <c r="J548" i="3"/>
  <c r="J564" i="3"/>
  <c r="J580" i="3"/>
  <c r="J596" i="3"/>
  <c r="J612" i="3"/>
  <c r="J628" i="3"/>
  <c r="J644" i="3"/>
  <c r="J660" i="3"/>
  <c r="J676" i="3"/>
  <c r="J692" i="3"/>
  <c r="J708" i="3"/>
  <c r="J724" i="3"/>
  <c r="J740" i="3"/>
  <c r="J756" i="3"/>
  <c r="J772" i="3"/>
  <c r="J21" i="3"/>
  <c r="J37" i="3"/>
  <c r="J53" i="3"/>
  <c r="J69" i="3"/>
  <c r="J85" i="3"/>
  <c r="J101" i="3"/>
  <c r="J117" i="3"/>
  <c r="J133" i="3"/>
  <c r="J149" i="3"/>
  <c r="J165" i="3"/>
  <c r="J181" i="3"/>
  <c r="J197" i="3"/>
  <c r="J213" i="3"/>
  <c r="J229" i="3"/>
  <c r="J245" i="3"/>
  <c r="J261" i="3"/>
  <c r="J277" i="3"/>
  <c r="J293" i="3"/>
  <c r="J309" i="3"/>
  <c r="J325" i="3"/>
  <c r="J341" i="3"/>
  <c r="J357" i="3"/>
  <c r="J373" i="3"/>
  <c r="J389" i="3"/>
  <c r="J405" i="3"/>
  <c r="J421" i="3"/>
  <c r="J437" i="3"/>
  <c r="J453" i="3"/>
  <c r="J469" i="3"/>
  <c r="J485" i="3"/>
  <c r="J501" i="3"/>
  <c r="J517" i="3"/>
  <c r="J533" i="3"/>
  <c r="J549" i="3"/>
  <c r="J565" i="3"/>
  <c r="J581" i="3"/>
  <c r="J597" i="3"/>
  <c r="J613" i="3"/>
  <c r="J629" i="3"/>
  <c r="J645" i="3"/>
  <c r="J661" i="3"/>
  <c r="J677" i="3"/>
  <c r="J693" i="3"/>
  <c r="J709" i="3"/>
  <c r="J725" i="3"/>
  <c r="J741" i="3"/>
  <c r="J757" i="3"/>
  <c r="J773" i="3"/>
  <c r="J6" i="3"/>
  <c r="J22" i="3"/>
  <c r="J38" i="3"/>
  <c r="J54" i="3"/>
  <c r="J70" i="3"/>
  <c r="J86" i="3"/>
  <c r="J102" i="3"/>
  <c r="J118" i="3"/>
  <c r="J134" i="3"/>
  <c r="J150" i="3"/>
  <c r="J166" i="3"/>
  <c r="J182" i="3"/>
  <c r="J198" i="3"/>
  <c r="J214" i="3"/>
  <c r="J230" i="3"/>
  <c r="J246" i="3"/>
  <c r="J262" i="3"/>
  <c r="J278" i="3"/>
  <c r="J294" i="3"/>
  <c r="J310" i="3"/>
  <c r="J326" i="3"/>
  <c r="J342" i="3"/>
  <c r="J358" i="3"/>
  <c r="J374" i="3"/>
  <c r="J390" i="3"/>
  <c r="J406" i="3"/>
  <c r="J422" i="3"/>
  <c r="J438" i="3"/>
  <c r="J454" i="3"/>
  <c r="J470" i="3"/>
  <c r="J486" i="3"/>
  <c r="J502" i="3"/>
  <c r="J518" i="3"/>
  <c r="J534" i="3"/>
  <c r="J550" i="3"/>
  <c r="J566" i="3"/>
  <c r="J582" i="3"/>
  <c r="J598" i="3"/>
  <c r="J614" i="3"/>
  <c r="J630" i="3"/>
  <c r="J646" i="3"/>
  <c r="J662" i="3"/>
  <c r="J678" i="3"/>
  <c r="J694" i="3"/>
  <c r="J710" i="3"/>
  <c r="J726" i="3"/>
  <c r="J742" i="3"/>
  <c r="J7" i="3"/>
  <c r="J23" i="3"/>
  <c r="J39" i="3"/>
  <c r="J55" i="3"/>
  <c r="J71" i="3"/>
  <c r="J87" i="3"/>
  <c r="J103" i="3"/>
  <c r="J119" i="3"/>
  <c r="J135" i="3"/>
  <c r="J151" i="3"/>
  <c r="J167" i="3"/>
  <c r="J183" i="3"/>
  <c r="J199" i="3"/>
  <c r="J215" i="3"/>
  <c r="J231" i="3"/>
  <c r="J247" i="3"/>
  <c r="J263" i="3"/>
  <c r="J279" i="3"/>
  <c r="J295" i="3"/>
  <c r="J311" i="3"/>
  <c r="J327" i="3"/>
  <c r="J343" i="3"/>
  <c r="J359" i="3"/>
  <c r="J375" i="3"/>
  <c r="J391" i="3"/>
  <c r="J407" i="3"/>
  <c r="J423" i="3"/>
  <c r="J439" i="3"/>
  <c r="J455" i="3"/>
  <c r="J471" i="3"/>
  <c r="J487" i="3"/>
  <c r="J503" i="3"/>
  <c r="J519" i="3"/>
  <c r="J535" i="3"/>
  <c r="J551" i="3"/>
  <c r="J567" i="3"/>
  <c r="J583" i="3"/>
  <c r="J599" i="3"/>
  <c r="J615" i="3"/>
  <c r="J631" i="3"/>
  <c r="J647" i="3"/>
  <c r="J663" i="3"/>
  <c r="J679" i="3"/>
  <c r="J695" i="3"/>
  <c r="J711" i="3"/>
  <c r="J727" i="3"/>
  <c r="J8" i="3"/>
  <c r="J24" i="3"/>
  <c r="J40" i="3"/>
  <c r="J56" i="3"/>
  <c r="J72" i="3"/>
  <c r="J88" i="3"/>
  <c r="J104" i="3"/>
  <c r="J120" i="3"/>
  <c r="J136" i="3"/>
  <c r="J152" i="3"/>
  <c r="J168" i="3"/>
  <c r="J184" i="3"/>
  <c r="J200" i="3"/>
  <c r="J216" i="3"/>
  <c r="J232" i="3"/>
  <c r="J248" i="3"/>
  <c r="J264" i="3"/>
  <c r="J280" i="3"/>
  <c r="J296" i="3"/>
  <c r="J312" i="3"/>
  <c r="J328" i="3"/>
  <c r="J344" i="3"/>
  <c r="J360" i="3"/>
  <c r="J376" i="3"/>
  <c r="J392" i="3"/>
  <c r="J408" i="3"/>
  <c r="J424" i="3"/>
  <c r="J440" i="3"/>
  <c r="J456" i="3"/>
  <c r="J472" i="3"/>
  <c r="J488" i="3"/>
  <c r="J504" i="3"/>
  <c r="J520" i="3"/>
  <c r="J536" i="3"/>
  <c r="J552" i="3"/>
  <c r="J568" i="3"/>
  <c r="J584" i="3"/>
  <c r="J600" i="3"/>
  <c r="J616" i="3"/>
  <c r="J632" i="3"/>
  <c r="J648" i="3"/>
  <c r="J664" i="3"/>
  <c r="J680" i="3"/>
  <c r="J9" i="3"/>
  <c r="J25" i="3"/>
  <c r="J41" i="3"/>
  <c r="J57" i="3"/>
  <c r="J73" i="3"/>
  <c r="J89" i="3"/>
  <c r="J105" i="3"/>
  <c r="J121" i="3"/>
  <c r="J137" i="3"/>
  <c r="J153" i="3"/>
  <c r="J169" i="3"/>
  <c r="J185" i="3"/>
  <c r="J201" i="3"/>
  <c r="J217" i="3"/>
  <c r="J233" i="3"/>
  <c r="J249" i="3"/>
  <c r="J265" i="3"/>
  <c r="J281" i="3"/>
  <c r="J297" i="3"/>
  <c r="J313" i="3"/>
  <c r="J329" i="3"/>
  <c r="J345" i="3"/>
  <c r="J361" i="3"/>
  <c r="J377" i="3"/>
  <c r="J393" i="3"/>
  <c r="J409" i="3"/>
  <c r="J425" i="3"/>
  <c r="J441" i="3"/>
  <c r="J457" i="3"/>
  <c r="J473" i="3"/>
  <c r="J489" i="3"/>
  <c r="J505" i="3"/>
  <c r="J521" i="3"/>
  <c r="J537" i="3"/>
  <c r="J553" i="3"/>
  <c r="J569" i="3"/>
  <c r="J585" i="3"/>
  <c r="J601" i="3"/>
  <c r="J617" i="3"/>
  <c r="J633" i="3"/>
  <c r="J649" i="3"/>
  <c r="J665" i="3"/>
  <c r="J681" i="3"/>
  <c r="J697" i="3"/>
  <c r="J10" i="3"/>
  <c r="J26" i="3"/>
  <c r="J42" i="3"/>
  <c r="J58" i="3"/>
  <c r="J74" i="3"/>
  <c r="J90" i="3"/>
  <c r="J106" i="3"/>
  <c r="J122" i="3"/>
  <c r="J138" i="3"/>
  <c r="J154" i="3"/>
  <c r="J170" i="3"/>
  <c r="J186" i="3"/>
  <c r="J202" i="3"/>
  <c r="J218" i="3"/>
  <c r="J234" i="3"/>
  <c r="J250" i="3"/>
  <c r="J266" i="3"/>
  <c r="J282" i="3"/>
  <c r="J298" i="3"/>
  <c r="J314" i="3"/>
  <c r="J330" i="3"/>
  <c r="J346" i="3"/>
  <c r="J362" i="3"/>
  <c r="J378" i="3"/>
  <c r="J394" i="3"/>
  <c r="J410" i="3"/>
  <c r="J426" i="3"/>
  <c r="J442" i="3"/>
  <c r="J458" i="3"/>
  <c r="J474" i="3"/>
  <c r="J490" i="3"/>
  <c r="J506" i="3"/>
  <c r="J522" i="3"/>
  <c r="J538" i="3"/>
  <c r="J554" i="3"/>
  <c r="J570" i="3"/>
  <c r="J586" i="3"/>
  <c r="J602" i="3"/>
  <c r="J618" i="3"/>
  <c r="J634" i="3"/>
  <c r="J650" i="3"/>
  <c r="J666" i="3"/>
  <c r="J682" i="3"/>
  <c r="J11" i="3"/>
  <c r="J27" i="3"/>
  <c r="J43" i="3"/>
  <c r="J59" i="3"/>
  <c r="J75" i="3"/>
  <c r="J91" i="3"/>
  <c r="J107" i="3"/>
  <c r="J123" i="3"/>
  <c r="J139" i="3"/>
  <c r="J155" i="3"/>
  <c r="J171" i="3"/>
  <c r="J187" i="3"/>
  <c r="J203" i="3"/>
  <c r="J219" i="3"/>
  <c r="J235" i="3"/>
  <c r="J251" i="3"/>
  <c r="J267" i="3"/>
  <c r="J283" i="3"/>
  <c r="J299" i="3"/>
  <c r="J315" i="3"/>
  <c r="J331" i="3"/>
  <c r="J347" i="3"/>
  <c r="J363" i="3"/>
  <c r="J379" i="3"/>
  <c r="J395" i="3"/>
  <c r="J411" i="3"/>
  <c r="J427" i="3"/>
  <c r="J443" i="3"/>
  <c r="J459" i="3"/>
  <c r="J475" i="3"/>
  <c r="J491" i="3"/>
  <c r="J507" i="3"/>
  <c r="J523" i="3"/>
  <c r="J539" i="3"/>
  <c r="J555" i="3"/>
  <c r="J571" i="3"/>
  <c r="J587" i="3"/>
  <c r="J603" i="3"/>
  <c r="J619" i="3"/>
  <c r="J635" i="3"/>
  <c r="J651" i="3"/>
  <c r="J667" i="3"/>
  <c r="J683" i="3"/>
  <c r="J699" i="3"/>
  <c r="J12" i="3"/>
  <c r="J28" i="3"/>
  <c r="J44" i="3"/>
  <c r="J60" i="3"/>
  <c r="J76" i="3"/>
  <c r="J92" i="3"/>
  <c r="J108" i="3"/>
  <c r="J124" i="3"/>
  <c r="J140" i="3"/>
  <c r="J156" i="3"/>
  <c r="J172" i="3"/>
  <c r="J188" i="3"/>
  <c r="J204" i="3"/>
  <c r="J220" i="3"/>
  <c r="J236" i="3"/>
  <c r="J252" i="3"/>
  <c r="J268" i="3"/>
  <c r="J284" i="3"/>
  <c r="J300" i="3"/>
  <c r="J316" i="3"/>
  <c r="J332" i="3"/>
  <c r="J348" i="3"/>
  <c r="J364" i="3"/>
  <c r="J380" i="3"/>
  <c r="J396" i="3"/>
  <c r="J412" i="3"/>
  <c r="J428" i="3"/>
  <c r="J444" i="3"/>
  <c r="J460" i="3"/>
  <c r="J476" i="3"/>
  <c r="J492" i="3"/>
  <c r="J508" i="3"/>
  <c r="J524" i="3"/>
  <c r="J540" i="3"/>
  <c r="J556" i="3"/>
  <c r="J572" i="3"/>
  <c r="J588" i="3"/>
  <c r="J604" i="3"/>
  <c r="J620" i="3"/>
  <c r="J636" i="3"/>
  <c r="J652" i="3"/>
  <c r="J668" i="3"/>
  <c r="J684" i="3"/>
  <c r="J700" i="3"/>
  <c r="J716" i="3"/>
  <c r="J732" i="3"/>
  <c r="J748" i="3"/>
  <c r="J764" i="3"/>
  <c r="J13" i="3"/>
  <c r="J29" i="3"/>
  <c r="J45" i="3"/>
  <c r="J61" i="3"/>
  <c r="J77" i="3"/>
  <c r="J93" i="3"/>
  <c r="J109" i="3"/>
  <c r="J125" i="3"/>
  <c r="J141" i="3"/>
  <c r="J157" i="3"/>
  <c r="J173" i="3"/>
  <c r="J189" i="3"/>
  <c r="J205" i="3"/>
  <c r="J221" i="3"/>
  <c r="J237" i="3"/>
  <c r="J253" i="3"/>
  <c r="J269" i="3"/>
  <c r="J285" i="3"/>
  <c r="J301" i="3"/>
  <c r="J317" i="3"/>
  <c r="J333" i="3"/>
  <c r="J349" i="3"/>
  <c r="J365" i="3"/>
  <c r="J381" i="3"/>
  <c r="J397" i="3"/>
  <c r="J413" i="3"/>
  <c r="J429" i="3"/>
  <c r="J445" i="3"/>
  <c r="J461" i="3"/>
  <c r="J477" i="3"/>
  <c r="J493" i="3"/>
  <c r="J509" i="3"/>
  <c r="J525" i="3"/>
  <c r="J541" i="3"/>
  <c r="J557" i="3"/>
  <c r="J573" i="3"/>
  <c r="J589" i="3"/>
  <c r="J605" i="3"/>
  <c r="J621" i="3"/>
  <c r="J637" i="3"/>
  <c r="J653" i="3"/>
  <c r="J669" i="3"/>
  <c r="J685" i="3"/>
  <c r="J701" i="3"/>
  <c r="J717" i="3"/>
  <c r="J733" i="3"/>
  <c r="J749" i="3"/>
  <c r="J765" i="3"/>
  <c r="J14" i="3"/>
  <c r="J30" i="3"/>
  <c r="J46" i="3"/>
  <c r="J62" i="3"/>
  <c r="J78" i="3"/>
  <c r="J94" i="3"/>
  <c r="J110" i="3"/>
  <c r="J126" i="3"/>
  <c r="J142" i="3"/>
  <c r="J158" i="3"/>
  <c r="J174" i="3"/>
  <c r="J190" i="3"/>
  <c r="J206" i="3"/>
  <c r="J222" i="3"/>
  <c r="J238" i="3"/>
  <c r="J254" i="3"/>
  <c r="J270" i="3"/>
  <c r="J286" i="3"/>
  <c r="J302" i="3"/>
  <c r="J318" i="3"/>
  <c r="J334" i="3"/>
  <c r="J350" i="3"/>
  <c r="J366" i="3"/>
  <c r="J382" i="3"/>
  <c r="J398" i="3"/>
  <c r="J414" i="3"/>
  <c r="J430" i="3"/>
  <c r="J446" i="3"/>
  <c r="J462" i="3"/>
  <c r="J478" i="3"/>
  <c r="J494" i="3"/>
  <c r="J510" i="3"/>
  <c r="J526" i="3"/>
  <c r="J542" i="3"/>
  <c r="J558" i="3"/>
  <c r="J574" i="3"/>
  <c r="J590" i="3"/>
  <c r="J606" i="3"/>
  <c r="J622" i="3"/>
  <c r="J638" i="3"/>
  <c r="J654" i="3"/>
  <c r="J670" i="3"/>
  <c r="J686" i="3"/>
  <c r="J702" i="3"/>
  <c r="J718" i="3"/>
  <c r="J734" i="3"/>
  <c r="J750" i="3"/>
  <c r="J15" i="3"/>
  <c r="J31" i="3"/>
  <c r="J47" i="3"/>
  <c r="J63" i="3"/>
  <c r="J79" i="3"/>
  <c r="J95" i="3"/>
  <c r="J111" i="3"/>
  <c r="J127" i="3"/>
  <c r="J143" i="3"/>
  <c r="J159" i="3"/>
  <c r="J175" i="3"/>
  <c r="J191" i="3"/>
  <c r="J207" i="3"/>
  <c r="J223" i="3"/>
  <c r="J239" i="3"/>
  <c r="J255" i="3"/>
  <c r="J271" i="3"/>
  <c r="J287" i="3"/>
  <c r="J303" i="3"/>
  <c r="J319" i="3"/>
  <c r="J335" i="3"/>
  <c r="J351" i="3"/>
  <c r="J367" i="3"/>
  <c r="J383" i="3"/>
  <c r="J399" i="3"/>
  <c r="J415" i="3"/>
  <c r="J431" i="3"/>
  <c r="J447" i="3"/>
  <c r="J463" i="3"/>
  <c r="J479" i="3"/>
  <c r="J495" i="3"/>
  <c r="J511" i="3"/>
  <c r="J527" i="3"/>
  <c r="J543" i="3"/>
  <c r="J559" i="3"/>
  <c r="J575" i="3"/>
  <c r="J591" i="3"/>
  <c r="J607" i="3"/>
  <c r="J623" i="3"/>
  <c r="J639" i="3"/>
  <c r="J655" i="3"/>
  <c r="J671" i="3"/>
  <c r="J687" i="3"/>
  <c r="J703" i="3"/>
  <c r="J719" i="3"/>
  <c r="J735" i="3"/>
  <c r="J751" i="3"/>
  <c r="J767" i="3"/>
  <c r="J783" i="3"/>
  <c r="J799" i="3"/>
  <c r="J815" i="3"/>
  <c r="J831" i="3"/>
  <c r="J847" i="3"/>
  <c r="J863" i="3"/>
  <c r="J879" i="3"/>
  <c r="J895" i="3"/>
  <c r="J911" i="3"/>
  <c r="J927" i="3"/>
  <c r="J943" i="3"/>
  <c r="J959" i="3"/>
  <c r="J975" i="3"/>
  <c r="J991" i="3"/>
  <c r="J16" i="3"/>
  <c r="J32" i="3"/>
  <c r="J48" i="3"/>
  <c r="J64" i="3"/>
  <c r="J80" i="3"/>
  <c r="J96" i="3"/>
  <c r="J112" i="3"/>
  <c r="J128" i="3"/>
  <c r="J144" i="3"/>
  <c r="J160" i="3"/>
  <c r="J176" i="3"/>
  <c r="J192" i="3"/>
  <c r="J208" i="3"/>
  <c r="J224" i="3"/>
  <c r="J240" i="3"/>
  <c r="J256" i="3"/>
  <c r="J272" i="3"/>
  <c r="J288" i="3"/>
  <c r="J304" i="3"/>
  <c r="J320" i="3"/>
  <c r="J336" i="3"/>
  <c r="J352" i="3"/>
  <c r="J368" i="3"/>
  <c r="J384" i="3"/>
  <c r="J400" i="3"/>
  <c r="J416" i="3"/>
  <c r="J432" i="3"/>
  <c r="J448" i="3"/>
  <c r="J464" i="3"/>
  <c r="J480" i="3"/>
  <c r="J496" i="3"/>
  <c r="J512" i="3"/>
  <c r="J528" i="3"/>
  <c r="J544" i="3"/>
  <c r="J560" i="3"/>
  <c r="J576" i="3"/>
  <c r="J592" i="3"/>
  <c r="J608" i="3"/>
  <c r="J624" i="3"/>
  <c r="J640" i="3"/>
  <c r="J656" i="3"/>
  <c r="J672" i="3"/>
  <c r="J688" i="3"/>
  <c r="J704" i="3"/>
  <c r="J720" i="3"/>
  <c r="J736" i="3"/>
  <c r="J752" i="3"/>
  <c r="J768" i="3"/>
  <c r="J17" i="3"/>
  <c r="J33" i="3"/>
  <c r="J49" i="3"/>
  <c r="J65" i="3"/>
  <c r="J81" i="3"/>
  <c r="J97" i="3"/>
  <c r="J113" i="3"/>
  <c r="J129" i="3"/>
  <c r="J145" i="3"/>
  <c r="J161" i="3"/>
  <c r="J177" i="3"/>
  <c r="J193" i="3"/>
  <c r="J209" i="3"/>
  <c r="J225" i="3"/>
  <c r="J241" i="3"/>
  <c r="J257" i="3"/>
  <c r="J273" i="3"/>
  <c r="J289" i="3"/>
  <c r="J305" i="3"/>
  <c r="J321" i="3"/>
  <c r="J337" i="3"/>
  <c r="J353" i="3"/>
  <c r="J369" i="3"/>
  <c r="J385" i="3"/>
  <c r="J401" i="3"/>
  <c r="J417" i="3"/>
  <c r="J433" i="3"/>
  <c r="J449" i="3"/>
  <c r="J465" i="3"/>
  <c r="J481" i="3"/>
  <c r="J497" i="3"/>
  <c r="J513" i="3"/>
  <c r="J529" i="3"/>
  <c r="J545" i="3"/>
  <c r="J561" i="3"/>
  <c r="J577" i="3"/>
  <c r="J593" i="3"/>
  <c r="J609" i="3"/>
  <c r="J625" i="3"/>
  <c r="J641" i="3"/>
  <c r="J657" i="3"/>
  <c r="J673" i="3"/>
  <c r="J689" i="3"/>
  <c r="J705" i="3"/>
  <c r="J721" i="3"/>
  <c r="J18" i="3"/>
  <c r="J34" i="3"/>
  <c r="J50" i="3"/>
  <c r="J66" i="3"/>
  <c r="J82" i="3"/>
  <c r="J98" i="3"/>
  <c r="J114" i="3"/>
  <c r="J130" i="3"/>
  <c r="J146" i="3"/>
  <c r="J162" i="3"/>
  <c r="J178" i="3"/>
  <c r="J194" i="3"/>
  <c r="J210" i="3"/>
  <c r="J226" i="3"/>
  <c r="J242" i="3"/>
  <c r="J258" i="3"/>
  <c r="J274" i="3"/>
  <c r="J290" i="3"/>
  <c r="J306" i="3"/>
  <c r="J322" i="3"/>
  <c r="J338" i="3"/>
  <c r="J354" i="3"/>
  <c r="J370" i="3"/>
  <c r="J386" i="3"/>
  <c r="J402" i="3"/>
  <c r="J418" i="3"/>
  <c r="J434" i="3"/>
  <c r="J450" i="3"/>
  <c r="J466" i="3"/>
  <c r="J482" i="3"/>
  <c r="J498" i="3"/>
  <c r="J514" i="3"/>
  <c r="J530" i="3"/>
  <c r="J546" i="3"/>
  <c r="J562" i="3"/>
  <c r="J578" i="3"/>
  <c r="J594" i="3"/>
  <c r="J610" i="3"/>
  <c r="J626" i="3"/>
  <c r="J642" i="3"/>
  <c r="J658" i="3"/>
  <c r="J674" i="3"/>
  <c r="J690" i="3"/>
  <c r="J706" i="3"/>
  <c r="J722" i="3"/>
  <c r="J738" i="3"/>
  <c r="J754" i="3"/>
  <c r="J770" i="3"/>
  <c r="J786" i="3"/>
  <c r="J802" i="3"/>
  <c r="J818" i="3"/>
  <c r="J834" i="3"/>
  <c r="J850" i="3"/>
  <c r="J866" i="3"/>
  <c r="J882" i="3"/>
  <c r="J898" i="3"/>
  <c r="J914" i="3"/>
  <c r="J930" i="3"/>
  <c r="J946" i="3"/>
  <c r="J962" i="3"/>
  <c r="J978" i="3"/>
  <c r="J994" i="3"/>
  <c r="J19" i="3"/>
  <c r="J35" i="3"/>
  <c r="J51" i="3"/>
  <c r="J67" i="3"/>
  <c r="J83" i="3"/>
  <c r="J99" i="3"/>
  <c r="J115" i="3"/>
  <c r="J131" i="3"/>
  <c r="J147" i="3"/>
  <c r="J163" i="3"/>
  <c r="J179" i="3"/>
  <c r="J195" i="3"/>
  <c r="J211" i="3"/>
  <c r="J227" i="3"/>
  <c r="J243" i="3"/>
  <c r="J259" i="3"/>
  <c r="J275" i="3"/>
  <c r="J291" i="3"/>
  <c r="J307" i="3"/>
  <c r="J323" i="3"/>
  <c r="J339" i="3"/>
  <c r="J355" i="3"/>
  <c r="J371" i="3"/>
  <c r="J840" i="3"/>
  <c r="J985" i="3"/>
  <c r="J963" i="3"/>
  <c r="J835" i="3"/>
  <c r="J816" i="3"/>
  <c r="J797" i="3"/>
  <c r="J779" i="3"/>
  <c r="J753" i="3"/>
  <c r="J712" i="3"/>
  <c r="J499" i="3"/>
  <c r="J951" i="3"/>
  <c r="J876" i="3"/>
  <c r="J967" i="3"/>
  <c r="J964" i="3"/>
  <c r="J852" i="3"/>
  <c r="J814" i="3"/>
  <c r="J796" i="3"/>
  <c r="J778" i="3"/>
  <c r="J747" i="3"/>
  <c r="J707" i="3"/>
  <c r="J483" i="3"/>
  <c r="J595" i="3"/>
  <c r="J839" i="3"/>
  <c r="J1000" i="3"/>
  <c r="J871" i="3"/>
  <c r="J887" i="3"/>
  <c r="J832" i="3"/>
  <c r="J813" i="3"/>
  <c r="J795" i="3"/>
  <c r="J777" i="3"/>
  <c r="J746" i="3"/>
  <c r="J698" i="3"/>
  <c r="J467" i="3"/>
  <c r="J987" i="3"/>
  <c r="J858" i="3"/>
  <c r="J1003" i="3"/>
  <c r="J890" i="3"/>
  <c r="J999" i="3"/>
  <c r="J833" i="3"/>
  <c r="J904" i="3"/>
  <c r="J830" i="3"/>
  <c r="J794" i="3"/>
  <c r="J776" i="3"/>
  <c r="J745" i="3"/>
  <c r="J696" i="3"/>
  <c r="J451" i="3"/>
  <c r="J805" i="3"/>
  <c r="J1004" i="3"/>
  <c r="J857" i="3"/>
  <c r="J982" i="3"/>
  <c r="J925" i="3"/>
  <c r="J980" i="3"/>
  <c r="J811" i="3"/>
  <c r="J775" i="3"/>
  <c r="J744" i="3"/>
  <c r="J691" i="3"/>
  <c r="J435" i="3"/>
  <c r="J896" i="3"/>
  <c r="J894" i="3"/>
  <c r="J912" i="3"/>
  <c r="J945" i="3"/>
  <c r="J889" i="3"/>
  <c r="J942" i="3"/>
  <c r="J941" i="3"/>
  <c r="J884" i="3"/>
  <c r="J774" i="3"/>
  <c r="J743" i="3"/>
  <c r="J675" i="3"/>
  <c r="J419" i="3"/>
  <c r="J915" i="3"/>
  <c r="J841" i="3"/>
  <c r="J729" i="3"/>
  <c r="J913" i="3"/>
  <c r="J822" i="3"/>
  <c r="J949" i="3"/>
  <c r="J875" i="3"/>
  <c r="J760" i="3"/>
  <c r="J926" i="3"/>
  <c r="J854" i="3"/>
  <c r="J981" i="3"/>
  <c r="J907" i="3"/>
  <c r="J853" i="3"/>
  <c r="J998" i="3"/>
  <c r="J961" i="3"/>
  <c r="J924" i="3"/>
  <c r="J870" i="3"/>
  <c r="J997" i="3"/>
  <c r="J923" i="3"/>
  <c r="J905" i="3"/>
  <c r="J869" i="3"/>
  <c r="J851" i="3"/>
  <c r="J996" i="3"/>
  <c r="J977" i="3"/>
  <c r="J958" i="3"/>
  <c r="J940" i="3"/>
  <c r="J922" i="3"/>
  <c r="J886" i="3"/>
  <c r="J868" i="3"/>
  <c r="J849" i="3"/>
  <c r="J812" i="3"/>
  <c r="J995" i="3"/>
  <c r="J976" i="3"/>
  <c r="J957" i="3"/>
  <c r="J939" i="3"/>
  <c r="J921" i="3"/>
  <c r="J903" i="3"/>
  <c r="J885" i="3"/>
  <c r="J867" i="3"/>
  <c r="J848" i="3"/>
  <c r="J829" i="3"/>
  <c r="J793" i="3"/>
  <c r="J993" i="3"/>
  <c r="J974" i="3"/>
  <c r="J956" i="3"/>
  <c r="J938" i="3"/>
  <c r="J920" i="3"/>
  <c r="J902" i="3"/>
  <c r="J865" i="3"/>
  <c r="J846" i="3"/>
  <c r="J828" i="3"/>
  <c r="J810" i="3"/>
  <c r="J792" i="3"/>
  <c r="J992" i="3"/>
  <c r="J973" i="3"/>
  <c r="J955" i="3"/>
  <c r="J937" i="3"/>
  <c r="J919" i="3"/>
  <c r="J901" i="3"/>
  <c r="J883" i="3"/>
  <c r="J864" i="3"/>
  <c r="J845" i="3"/>
  <c r="J827" i="3"/>
  <c r="J809" i="3"/>
  <c r="J791" i="3"/>
  <c r="J771" i="3"/>
  <c r="J739" i="3"/>
  <c r="J659" i="3"/>
  <c r="J403" i="3"/>
  <c r="J787" i="3"/>
  <c r="J968" i="3"/>
  <c r="J931" i="3"/>
  <c r="J908" i="3"/>
  <c r="J944" i="3"/>
  <c r="J906" i="3"/>
  <c r="J960" i="3"/>
  <c r="J990" i="3"/>
  <c r="J972" i="3"/>
  <c r="J954" i="3"/>
  <c r="J936" i="3"/>
  <c r="J918" i="3"/>
  <c r="J900" i="3"/>
  <c r="J881" i="3"/>
  <c r="J862" i="3"/>
  <c r="J844" i="3"/>
  <c r="J826" i="3"/>
  <c r="J808" i="3"/>
  <c r="J790" i="3"/>
  <c r="J769" i="3"/>
  <c r="J737" i="3"/>
  <c r="J643" i="3"/>
  <c r="J387" i="3"/>
  <c r="J728" i="3"/>
  <c r="J836" i="3"/>
  <c r="J888" i="3"/>
  <c r="J979" i="3"/>
  <c r="J989" i="3"/>
  <c r="J971" i="3"/>
  <c r="J953" i="3"/>
  <c r="J935" i="3"/>
  <c r="J917" i="3"/>
  <c r="J899" i="3"/>
  <c r="J880" i="3"/>
  <c r="J861" i="3"/>
  <c r="J843" i="3"/>
  <c r="J825" i="3"/>
  <c r="J807" i="3"/>
  <c r="J789" i="3"/>
  <c r="J766" i="3"/>
  <c r="J731" i="3"/>
  <c r="J627" i="3"/>
  <c r="J988" i="3"/>
  <c r="J970" i="3"/>
  <c r="J952" i="3"/>
  <c r="J934" i="3"/>
  <c r="J916" i="3"/>
  <c r="J897" i="3"/>
  <c r="J878" i="3"/>
  <c r="J860" i="3"/>
  <c r="J842" i="3"/>
  <c r="J824" i="3"/>
  <c r="J806" i="3"/>
  <c r="J788" i="3"/>
  <c r="J763" i="3"/>
  <c r="J730" i="3"/>
  <c r="J611" i="3"/>
  <c r="L1004" i="3"/>
  <c r="L988" i="3"/>
  <c r="L972" i="3"/>
  <c r="L956" i="3"/>
  <c r="L940" i="3"/>
  <c r="L924" i="3"/>
  <c r="L908" i="3"/>
  <c r="L892" i="3"/>
  <c r="L876" i="3"/>
  <c r="L860" i="3"/>
  <c r="L844" i="3"/>
  <c r="L828" i="3"/>
  <c r="L812" i="3"/>
  <c r="L796" i="3"/>
  <c r="L780" i="3"/>
  <c r="L764" i="3"/>
  <c r="L748" i="3"/>
  <c r="L732" i="3"/>
  <c r="L716" i="3"/>
  <c r="L700" i="3"/>
  <c r="L684" i="3"/>
  <c r="L668" i="3"/>
  <c r="L652" i="3"/>
  <c r="L636" i="3"/>
  <c r="L620" i="3"/>
  <c r="L604" i="3"/>
  <c r="L588" i="3"/>
  <c r="L572" i="3"/>
  <c r="L556" i="3"/>
  <c r="L540" i="3"/>
  <c r="L524" i="3"/>
  <c r="L508" i="3"/>
  <c r="L492" i="3"/>
  <c r="L476" i="3"/>
  <c r="L460" i="3"/>
  <c r="L444" i="3"/>
  <c r="L428" i="3"/>
  <c r="L412" i="3"/>
  <c r="L396" i="3"/>
  <c r="L380" i="3"/>
  <c r="L364" i="3"/>
  <c r="L348" i="3"/>
  <c r="L332" i="3"/>
  <c r="L316" i="3"/>
  <c r="L300" i="3"/>
  <c r="L284" i="3"/>
  <c r="L268" i="3"/>
  <c r="L252" i="3"/>
  <c r="L236" i="3"/>
  <c r="L220" i="3"/>
  <c r="L204" i="3"/>
  <c r="L188" i="3"/>
  <c r="L172" i="3"/>
  <c r="L156" i="3"/>
  <c r="L140" i="3"/>
  <c r="L124" i="3"/>
  <c r="L108" i="3"/>
  <c r="L92" i="3"/>
  <c r="L76" i="3"/>
  <c r="L60" i="3"/>
  <c r="L44" i="3"/>
  <c r="L28" i="3"/>
  <c r="L12" i="3"/>
  <c r="L731" i="3"/>
  <c r="L571" i="3"/>
  <c r="L539" i="3"/>
  <c r="L507" i="3"/>
  <c r="L459" i="3"/>
  <c r="L427" i="3"/>
  <c r="L395" i="3"/>
  <c r="L347" i="3"/>
  <c r="L299" i="3"/>
  <c r="L251" i="3"/>
  <c r="L203" i="3"/>
  <c r="L171" i="3"/>
  <c r="L123" i="3"/>
  <c r="L75" i="3"/>
  <c r="L27" i="3"/>
  <c r="L1003" i="3"/>
  <c r="L987" i="3"/>
  <c r="L971" i="3"/>
  <c r="L955" i="3"/>
  <c r="L939" i="3"/>
  <c r="L923" i="3"/>
  <c r="L907" i="3"/>
  <c r="L891" i="3"/>
  <c r="L875" i="3"/>
  <c r="L859" i="3"/>
  <c r="L843" i="3"/>
  <c r="L827" i="3"/>
  <c r="L811" i="3"/>
  <c r="L795" i="3"/>
  <c r="L779" i="3"/>
  <c r="L763" i="3"/>
  <c r="L747" i="3"/>
  <c r="L715" i="3"/>
  <c r="L699" i="3"/>
  <c r="L683" i="3"/>
  <c r="L667" i="3"/>
  <c r="L635" i="3"/>
  <c r="L619" i="3"/>
  <c r="L603" i="3"/>
  <c r="L587" i="3"/>
  <c r="L555" i="3"/>
  <c r="L523" i="3"/>
  <c r="L491" i="3"/>
  <c r="L443" i="3"/>
  <c r="L379" i="3"/>
  <c r="L315" i="3"/>
  <c r="L235" i="3"/>
  <c r="L155" i="3"/>
  <c r="L91" i="3"/>
  <c r="L11" i="3"/>
  <c r="L1002" i="3"/>
  <c r="L986" i="3"/>
  <c r="L970" i="3"/>
  <c r="L954" i="3"/>
  <c r="L938" i="3"/>
  <c r="L922" i="3"/>
  <c r="L906" i="3"/>
  <c r="L890" i="3"/>
  <c r="L874" i="3"/>
  <c r="L858" i="3"/>
  <c r="L842" i="3"/>
  <c r="L826" i="3"/>
  <c r="L810" i="3"/>
  <c r="L794" i="3"/>
  <c r="L778" i="3"/>
  <c r="L762" i="3"/>
  <c r="L746" i="3"/>
  <c r="L730" i="3"/>
  <c r="L714" i="3"/>
  <c r="L698" i="3"/>
  <c r="L682" i="3"/>
  <c r="L666" i="3"/>
  <c r="L650" i="3"/>
  <c r="L634" i="3"/>
  <c r="L618" i="3"/>
  <c r="L602" i="3"/>
  <c r="L586" i="3"/>
  <c r="L570" i="3"/>
  <c r="L554" i="3"/>
  <c r="L538" i="3"/>
  <c r="L522" i="3"/>
  <c r="L506" i="3"/>
  <c r="L490" i="3"/>
  <c r="L474" i="3"/>
  <c r="L458" i="3"/>
  <c r="L442" i="3"/>
  <c r="L426" i="3"/>
  <c r="L410" i="3"/>
  <c r="L394" i="3"/>
  <c r="L378" i="3"/>
  <c r="L362" i="3"/>
  <c r="L1001" i="3"/>
  <c r="L985" i="3"/>
  <c r="L969" i="3"/>
  <c r="L953" i="3"/>
  <c r="L937" i="3"/>
  <c r="L921" i="3"/>
  <c r="L905" i="3"/>
  <c r="L889" i="3"/>
  <c r="L873" i="3"/>
  <c r="L857" i="3"/>
  <c r="L841" i="3"/>
  <c r="L825" i="3"/>
  <c r="L809" i="3"/>
  <c r="L793" i="3"/>
  <c r="L777" i="3"/>
  <c r="L761" i="3"/>
  <c r="L745" i="3"/>
  <c r="L729" i="3"/>
  <c r="L713" i="3"/>
  <c r="L697" i="3"/>
  <c r="L681" i="3"/>
  <c r="L665" i="3"/>
  <c r="L649" i="3"/>
  <c r="L633" i="3"/>
  <c r="L617" i="3"/>
  <c r="L601" i="3"/>
  <c r="L585" i="3"/>
  <c r="L569" i="3"/>
  <c r="L553" i="3"/>
  <c r="L537" i="3"/>
  <c r="L521" i="3"/>
  <c r="L505" i="3"/>
  <c r="L489" i="3"/>
  <c r="L473" i="3"/>
  <c r="L457" i="3"/>
  <c r="L441" i="3"/>
  <c r="L425" i="3"/>
  <c r="L409" i="3"/>
  <c r="L393" i="3"/>
  <c r="L377" i="3"/>
  <c r="L361" i="3"/>
  <c r="L345" i="3"/>
  <c r="L329" i="3"/>
  <c r="L313" i="3"/>
  <c r="L297" i="3"/>
  <c r="L281" i="3"/>
  <c r="L265" i="3"/>
  <c r="L249" i="3"/>
  <c r="L233" i="3"/>
  <c r="L217" i="3"/>
  <c r="L201" i="3"/>
  <c r="L185" i="3"/>
  <c r="L169" i="3"/>
  <c r="L153" i="3"/>
  <c r="L137" i="3"/>
  <c r="L121" i="3"/>
  <c r="L105" i="3"/>
  <c r="L89" i="3"/>
  <c r="L73" i="3"/>
  <c r="L57" i="3"/>
  <c r="L41" i="3"/>
  <c r="L25" i="3"/>
  <c r="L9" i="3"/>
  <c r="L920" i="3"/>
  <c r="L728" i="3"/>
  <c r="L664" i="3"/>
  <c r="L632" i="3"/>
  <c r="L600" i="3"/>
  <c r="L584" i="3"/>
  <c r="L552" i="3"/>
  <c r="L536" i="3"/>
  <c r="L504" i="3"/>
  <c r="L488" i="3"/>
  <c r="L456" i="3"/>
  <c r="L440" i="3"/>
  <c r="L408" i="3"/>
  <c r="L392" i="3"/>
  <c r="L360" i="3"/>
  <c r="L328" i="3"/>
  <c r="L312" i="3"/>
  <c r="L280" i="3"/>
  <c r="L264" i="3"/>
  <c r="L232" i="3"/>
  <c r="L200" i="3"/>
  <c r="L184" i="3"/>
  <c r="L1000" i="3"/>
  <c r="L984" i="3"/>
  <c r="L968" i="3"/>
  <c r="L952" i="3"/>
  <c r="L936" i="3"/>
  <c r="L904" i="3"/>
  <c r="L888" i="3"/>
  <c r="L872" i="3"/>
  <c r="L856" i="3"/>
  <c r="L840" i="3"/>
  <c r="L824" i="3"/>
  <c r="L808" i="3"/>
  <c r="L792" i="3"/>
  <c r="L776" i="3"/>
  <c r="L760" i="3"/>
  <c r="L744" i="3"/>
  <c r="L712" i="3"/>
  <c r="L696" i="3"/>
  <c r="L680" i="3"/>
  <c r="L648" i="3"/>
  <c r="L616" i="3"/>
  <c r="L568" i="3"/>
  <c r="L520" i="3"/>
  <c r="L472" i="3"/>
  <c r="L424" i="3"/>
  <c r="L376" i="3"/>
  <c r="L344" i="3"/>
  <c r="L296" i="3"/>
  <c r="L248" i="3"/>
  <c r="L216" i="3"/>
  <c r="L168" i="3"/>
  <c r="L999" i="3"/>
  <c r="L983" i="3"/>
  <c r="L967" i="3"/>
  <c r="L951" i="3"/>
  <c r="L935" i="3"/>
  <c r="L919" i="3"/>
  <c r="L903" i="3"/>
  <c r="L887" i="3"/>
  <c r="L871" i="3"/>
  <c r="L855" i="3"/>
  <c r="L839" i="3"/>
  <c r="L823" i="3"/>
  <c r="L807" i="3"/>
  <c r="L791" i="3"/>
  <c r="L775" i="3"/>
  <c r="L759" i="3"/>
  <c r="L743" i="3"/>
  <c r="L727" i="3"/>
  <c r="L711" i="3"/>
  <c r="L695" i="3"/>
  <c r="L679" i="3"/>
  <c r="L663" i="3"/>
  <c r="L647" i="3"/>
  <c r="L631" i="3"/>
  <c r="L615" i="3"/>
  <c r="L599" i="3"/>
  <c r="L583" i="3"/>
  <c r="L567" i="3"/>
  <c r="L551" i="3"/>
  <c r="L535" i="3"/>
  <c r="L519" i="3"/>
  <c r="L503" i="3"/>
  <c r="L487" i="3"/>
  <c r="L471" i="3"/>
  <c r="L455" i="3"/>
  <c r="L439" i="3"/>
  <c r="L423" i="3"/>
  <c r="L407" i="3"/>
  <c r="L391" i="3"/>
  <c r="L375" i="3"/>
  <c r="L359" i="3"/>
  <c r="L343" i="3"/>
  <c r="L998" i="3"/>
  <c r="L982" i="3"/>
  <c r="L966" i="3"/>
  <c r="L950" i="3"/>
  <c r="L934" i="3"/>
  <c r="L918" i="3"/>
  <c r="L902" i="3"/>
  <c r="L886" i="3"/>
  <c r="L870" i="3"/>
  <c r="L854" i="3"/>
  <c r="L838" i="3"/>
  <c r="L822" i="3"/>
  <c r="L806" i="3"/>
  <c r="L790" i="3"/>
  <c r="L774" i="3"/>
  <c r="L758" i="3"/>
  <c r="L742" i="3"/>
  <c r="L726" i="3"/>
  <c r="L710" i="3"/>
  <c r="L694" i="3"/>
  <c r="L678" i="3"/>
  <c r="L662" i="3"/>
  <c r="L646" i="3"/>
  <c r="L630" i="3"/>
  <c r="L614" i="3"/>
  <c r="L598" i="3"/>
  <c r="L582" i="3"/>
  <c r="L566" i="3"/>
  <c r="L550" i="3"/>
  <c r="L534" i="3"/>
  <c r="L518" i="3"/>
  <c r="L502" i="3"/>
  <c r="L486" i="3"/>
  <c r="L470" i="3"/>
  <c r="L454" i="3"/>
  <c r="L438" i="3"/>
  <c r="L422" i="3"/>
  <c r="L406" i="3"/>
  <c r="L390" i="3"/>
  <c r="L374" i="3"/>
  <c r="L358" i="3"/>
  <c r="L342" i="3"/>
  <c r="L326" i="3"/>
  <c r="L310" i="3"/>
  <c r="L997" i="3"/>
  <c r="L981" i="3"/>
  <c r="L965" i="3"/>
  <c r="L949" i="3"/>
  <c r="L933" i="3"/>
  <c r="L917" i="3"/>
  <c r="L901" i="3"/>
  <c r="L885" i="3"/>
  <c r="L869" i="3"/>
  <c r="L853" i="3"/>
  <c r="L837" i="3"/>
  <c r="L821" i="3"/>
  <c r="L805" i="3"/>
  <c r="L789" i="3"/>
  <c r="L773" i="3"/>
  <c r="L757" i="3"/>
  <c r="L741" i="3"/>
  <c r="L725" i="3"/>
  <c r="L709" i="3"/>
  <c r="L693" i="3"/>
  <c r="L677" i="3"/>
  <c r="L661" i="3"/>
  <c r="L645" i="3"/>
  <c r="L629" i="3"/>
  <c r="L613" i="3"/>
  <c r="L597" i="3"/>
  <c r="L581" i="3"/>
  <c r="L565" i="3"/>
  <c r="L549" i="3"/>
  <c r="L533" i="3"/>
  <c r="L517" i="3"/>
  <c r="L501" i="3"/>
  <c r="L485" i="3"/>
  <c r="L469" i="3"/>
  <c r="L453" i="3"/>
  <c r="L437" i="3"/>
  <c r="L421" i="3"/>
  <c r="L405" i="3"/>
  <c r="L389" i="3"/>
  <c r="L373" i="3"/>
  <c r="L357" i="3"/>
  <c r="L341" i="3"/>
  <c r="L325" i="3"/>
  <c r="L309" i="3"/>
  <c r="L293" i="3"/>
  <c r="L277" i="3"/>
  <c r="L261" i="3"/>
  <c r="L245" i="3"/>
  <c r="L229" i="3"/>
  <c r="L213" i="3"/>
  <c r="L197" i="3"/>
  <c r="L181" i="3"/>
  <c r="L165" i="3"/>
  <c r="L149" i="3"/>
  <c r="L133" i="3"/>
  <c r="L117" i="3"/>
  <c r="L101" i="3"/>
  <c r="L85" i="3"/>
  <c r="L69" i="3"/>
  <c r="L53" i="3"/>
  <c r="L37" i="3"/>
  <c r="L21" i="3"/>
  <c r="L5" i="3"/>
  <c r="L707" i="3"/>
  <c r="L579" i="3"/>
  <c r="L531" i="3"/>
  <c r="L483" i="3"/>
  <c r="L451" i="3"/>
  <c r="L403" i="3"/>
  <c r="L371" i="3"/>
  <c r="L323" i="3"/>
  <c r="L291" i="3"/>
  <c r="L259" i="3"/>
  <c r="L211" i="3"/>
  <c r="L179" i="3"/>
  <c r="L131" i="3"/>
  <c r="L99" i="3"/>
  <c r="L51" i="3"/>
  <c r="L19" i="3"/>
  <c r="L996" i="3"/>
  <c r="L980" i="3"/>
  <c r="L964" i="3"/>
  <c r="L948" i="3"/>
  <c r="L932" i="3"/>
  <c r="L916" i="3"/>
  <c r="L900" i="3"/>
  <c r="L884" i="3"/>
  <c r="L868" i="3"/>
  <c r="L852" i="3"/>
  <c r="L836" i="3"/>
  <c r="L820" i="3"/>
  <c r="L804" i="3"/>
  <c r="L788" i="3"/>
  <c r="L772" i="3"/>
  <c r="L756" i="3"/>
  <c r="L740" i="3"/>
  <c r="L724" i="3"/>
  <c r="L708" i="3"/>
  <c r="L692" i="3"/>
  <c r="L676" i="3"/>
  <c r="L660" i="3"/>
  <c r="L644" i="3"/>
  <c r="L628" i="3"/>
  <c r="L612" i="3"/>
  <c r="L596" i="3"/>
  <c r="L580" i="3"/>
  <c r="L564" i="3"/>
  <c r="L548" i="3"/>
  <c r="L532" i="3"/>
  <c r="L516" i="3"/>
  <c r="L500" i="3"/>
  <c r="L484" i="3"/>
  <c r="L468" i="3"/>
  <c r="L452" i="3"/>
  <c r="L436" i="3"/>
  <c r="L420" i="3"/>
  <c r="L404" i="3"/>
  <c r="L388" i="3"/>
  <c r="L372" i="3"/>
  <c r="L356" i="3"/>
  <c r="L340" i="3"/>
  <c r="L324" i="3"/>
  <c r="L308" i="3"/>
  <c r="L292" i="3"/>
  <c r="L276" i="3"/>
  <c r="L260" i="3"/>
  <c r="L244" i="3"/>
  <c r="L228" i="3"/>
  <c r="L212" i="3"/>
  <c r="L196" i="3"/>
  <c r="L180" i="3"/>
  <c r="L164" i="3"/>
  <c r="L148" i="3"/>
  <c r="L132" i="3"/>
  <c r="L116" i="3"/>
  <c r="L100" i="3"/>
  <c r="L84" i="3"/>
  <c r="L68" i="3"/>
  <c r="L52" i="3"/>
  <c r="L36" i="3"/>
  <c r="L20" i="3"/>
  <c r="L4" i="3"/>
  <c r="L723" i="3"/>
  <c r="L563" i="3"/>
  <c r="L515" i="3"/>
  <c r="L467" i="3"/>
  <c r="L419" i="3"/>
  <c r="L387" i="3"/>
  <c r="L339" i="3"/>
  <c r="L307" i="3"/>
  <c r="L243" i="3"/>
  <c r="L195" i="3"/>
  <c r="L163" i="3"/>
  <c r="L115" i="3"/>
  <c r="L67" i="3"/>
  <c r="L995" i="3"/>
  <c r="L979" i="3"/>
  <c r="L963" i="3"/>
  <c r="L947" i="3"/>
  <c r="L931" i="3"/>
  <c r="L915" i="3"/>
  <c r="L899" i="3"/>
  <c r="L883" i="3"/>
  <c r="L867" i="3"/>
  <c r="L851" i="3"/>
  <c r="L835" i="3"/>
  <c r="L819" i="3"/>
  <c r="L803" i="3"/>
  <c r="L787" i="3"/>
  <c r="L771" i="3"/>
  <c r="L755" i="3"/>
  <c r="L739" i="3"/>
  <c r="L691" i="3"/>
  <c r="L675" i="3"/>
  <c r="L659" i="3"/>
  <c r="L643" i="3"/>
  <c r="L627" i="3"/>
  <c r="L611" i="3"/>
  <c r="L595" i="3"/>
  <c r="L547" i="3"/>
  <c r="L499" i="3"/>
  <c r="L435" i="3"/>
  <c r="L355" i="3"/>
  <c r="L275" i="3"/>
  <c r="L227" i="3"/>
  <c r="L147" i="3"/>
  <c r="L83" i="3"/>
  <c r="L35" i="3"/>
  <c r="L994" i="3"/>
  <c r="L978" i="3"/>
  <c r="L962" i="3"/>
  <c r="L946" i="3"/>
  <c r="L930" i="3"/>
  <c r="L914" i="3"/>
  <c r="L898" i="3"/>
  <c r="L882" i="3"/>
  <c r="L866" i="3"/>
  <c r="L850" i="3"/>
  <c r="L834" i="3"/>
  <c r="L818" i="3"/>
  <c r="L802" i="3"/>
  <c r="L786" i="3"/>
  <c r="L770" i="3"/>
  <c r="L754" i="3"/>
  <c r="L738" i="3"/>
  <c r="L722" i="3"/>
  <c r="L706" i="3"/>
  <c r="L690" i="3"/>
  <c r="L674" i="3"/>
  <c r="L658" i="3"/>
  <c r="L642" i="3"/>
  <c r="L626" i="3"/>
  <c r="L610" i="3"/>
  <c r="L594" i="3"/>
  <c r="L578" i="3"/>
  <c r="L562" i="3"/>
  <c r="L546" i="3"/>
  <c r="L530" i="3"/>
  <c r="L514" i="3"/>
  <c r="L498" i="3"/>
  <c r="L482" i="3"/>
  <c r="L466" i="3"/>
  <c r="L450" i="3"/>
  <c r="L434" i="3"/>
  <c r="L418" i="3"/>
  <c r="L402" i="3"/>
  <c r="L386" i="3"/>
  <c r="L370" i="3"/>
  <c r="L354" i="3"/>
  <c r="L993" i="3"/>
  <c r="L977" i="3"/>
  <c r="L961" i="3"/>
  <c r="L945" i="3"/>
  <c r="L929" i="3"/>
  <c r="L913" i="3"/>
  <c r="L897" i="3"/>
  <c r="L881" i="3"/>
  <c r="L865" i="3"/>
  <c r="L849" i="3"/>
  <c r="L833" i="3"/>
  <c r="L817" i="3"/>
  <c r="L801" i="3"/>
  <c r="L785" i="3"/>
  <c r="L769" i="3"/>
  <c r="L753" i="3"/>
  <c r="L737" i="3"/>
  <c r="L721" i="3"/>
  <c r="L705" i="3"/>
  <c r="L689" i="3"/>
  <c r="L673" i="3"/>
  <c r="L657" i="3"/>
  <c r="L641" i="3"/>
  <c r="L625" i="3"/>
  <c r="L609" i="3"/>
  <c r="L593" i="3"/>
  <c r="L577" i="3"/>
  <c r="L561" i="3"/>
  <c r="L545" i="3"/>
  <c r="L529" i="3"/>
  <c r="L513" i="3"/>
  <c r="L497" i="3"/>
  <c r="L481" i="3"/>
  <c r="L465" i="3"/>
  <c r="L449" i="3"/>
  <c r="L433" i="3"/>
  <c r="L417" i="3"/>
  <c r="L401" i="3"/>
  <c r="L385" i="3"/>
  <c r="L369" i="3"/>
  <c r="L353" i="3"/>
  <c r="L337" i="3"/>
  <c r="L321" i="3"/>
  <c r="L992" i="3"/>
  <c r="L976" i="3"/>
  <c r="L960" i="3"/>
  <c r="L944" i="3"/>
  <c r="L928" i="3"/>
  <c r="L912" i="3"/>
  <c r="L896" i="3"/>
  <c r="L880" i="3"/>
  <c r="L864" i="3"/>
  <c r="L848" i="3"/>
  <c r="L832" i="3"/>
  <c r="L816" i="3"/>
  <c r="L800" i="3"/>
  <c r="L784" i="3"/>
  <c r="L768" i="3"/>
  <c r="L752" i="3"/>
  <c r="L736" i="3"/>
  <c r="L720" i="3"/>
  <c r="L704" i="3"/>
  <c r="L688" i="3"/>
  <c r="L672" i="3"/>
  <c r="L656" i="3"/>
  <c r="L640" i="3"/>
  <c r="L624" i="3"/>
  <c r="L608" i="3"/>
  <c r="L592" i="3"/>
  <c r="L576" i="3"/>
  <c r="L560" i="3"/>
  <c r="L544" i="3"/>
  <c r="L528" i="3"/>
  <c r="L512" i="3"/>
  <c r="L496" i="3"/>
  <c r="L480" i="3"/>
  <c r="L464" i="3"/>
  <c r="L448" i="3"/>
  <c r="L432" i="3"/>
  <c r="L416" i="3"/>
  <c r="L400" i="3"/>
  <c r="L384" i="3"/>
  <c r="L368" i="3"/>
  <c r="L352" i="3"/>
  <c r="L336" i="3"/>
  <c r="L320" i="3"/>
  <c r="L304" i="3"/>
  <c r="L288" i="3"/>
  <c r="L272" i="3"/>
  <c r="L256" i="3"/>
  <c r="L240" i="3"/>
  <c r="L224" i="3"/>
  <c r="L208" i="3"/>
  <c r="L192" i="3"/>
  <c r="L176" i="3"/>
  <c r="L160" i="3"/>
  <c r="L144" i="3"/>
  <c r="L128" i="3"/>
  <c r="L112" i="3"/>
  <c r="L96" i="3"/>
  <c r="L80" i="3"/>
  <c r="L64" i="3"/>
  <c r="L48" i="3"/>
  <c r="L32" i="3"/>
  <c r="L16" i="3"/>
  <c r="L767" i="3"/>
  <c r="L623" i="3"/>
  <c r="L591" i="3"/>
  <c r="L559" i="3"/>
  <c r="L527" i="3"/>
  <c r="L511" i="3"/>
  <c r="L479" i="3"/>
  <c r="L463" i="3"/>
  <c r="L431" i="3"/>
  <c r="L399" i="3"/>
  <c r="L383" i="3"/>
  <c r="L351" i="3"/>
  <c r="L335" i="3"/>
  <c r="L303" i="3"/>
  <c r="L287" i="3"/>
  <c r="L255" i="3"/>
  <c r="L239" i="3"/>
  <c r="L207" i="3"/>
  <c r="L191" i="3"/>
  <c r="L159" i="3"/>
  <c r="L991" i="3"/>
  <c r="L975" i="3"/>
  <c r="L959" i="3"/>
  <c r="L943" i="3"/>
  <c r="L927" i="3"/>
  <c r="L911" i="3"/>
  <c r="L895" i="3"/>
  <c r="L879" i="3"/>
  <c r="L863" i="3"/>
  <c r="L847" i="3"/>
  <c r="L831" i="3"/>
  <c r="L815" i="3"/>
  <c r="L799" i="3"/>
  <c r="L783" i="3"/>
  <c r="L751" i="3"/>
  <c r="L735" i="3"/>
  <c r="L719" i="3"/>
  <c r="L703" i="3"/>
  <c r="L687" i="3"/>
  <c r="L671" i="3"/>
  <c r="L655" i="3"/>
  <c r="L639" i="3"/>
  <c r="L607" i="3"/>
  <c r="L575" i="3"/>
  <c r="L543" i="3"/>
  <c r="L495" i="3"/>
  <c r="L447" i="3"/>
  <c r="L415" i="3"/>
  <c r="L367" i="3"/>
  <c r="L319" i="3"/>
  <c r="L271" i="3"/>
  <c r="L223" i="3"/>
  <c r="L175" i="3"/>
  <c r="L990" i="3"/>
  <c r="L974" i="3"/>
  <c r="L958" i="3"/>
  <c r="L942" i="3"/>
  <c r="L926" i="3"/>
  <c r="L910" i="3"/>
  <c r="L894" i="3"/>
  <c r="L878" i="3"/>
  <c r="L862" i="3"/>
  <c r="L846" i="3"/>
  <c r="L830" i="3"/>
  <c r="L814" i="3"/>
  <c r="L798" i="3"/>
  <c r="L782" i="3"/>
  <c r="L766" i="3"/>
  <c r="L750" i="3"/>
  <c r="L734" i="3"/>
  <c r="L718" i="3"/>
  <c r="L702" i="3"/>
  <c r="L686" i="3"/>
  <c r="L670" i="3"/>
  <c r="L654" i="3"/>
  <c r="L638" i="3"/>
  <c r="L622" i="3"/>
  <c r="L606" i="3"/>
  <c r="L590" i="3"/>
  <c r="L574" i="3"/>
  <c r="L558" i="3"/>
  <c r="L542" i="3"/>
  <c r="L526" i="3"/>
  <c r="L510" i="3"/>
  <c r="L494" i="3"/>
  <c r="L478" i="3"/>
  <c r="L462" i="3"/>
  <c r="L446" i="3"/>
  <c r="L430" i="3"/>
  <c r="L414" i="3"/>
  <c r="L398" i="3"/>
  <c r="L382" i="3"/>
  <c r="L366" i="3"/>
  <c r="L350" i="3"/>
  <c r="L334" i="3"/>
  <c r="L318" i="3"/>
  <c r="L989" i="3"/>
  <c r="L973" i="3"/>
  <c r="L957" i="3"/>
  <c r="L941" i="3"/>
  <c r="L925" i="3"/>
  <c r="L909" i="3"/>
  <c r="L893" i="3"/>
  <c r="L877" i="3"/>
  <c r="L861" i="3"/>
  <c r="L845" i="3"/>
  <c r="L829" i="3"/>
  <c r="L813" i="3"/>
  <c r="L797" i="3"/>
  <c r="L781" i="3"/>
  <c r="L765" i="3"/>
  <c r="L749" i="3"/>
  <c r="L733" i="3"/>
  <c r="L717" i="3"/>
  <c r="L701" i="3"/>
  <c r="L685" i="3"/>
  <c r="L669" i="3"/>
  <c r="L653" i="3"/>
  <c r="L637" i="3"/>
  <c r="L621" i="3"/>
  <c r="L605" i="3"/>
  <c r="L589" i="3"/>
  <c r="L573" i="3"/>
  <c r="L557" i="3"/>
  <c r="L541" i="3"/>
  <c r="L525" i="3"/>
  <c r="L509" i="3"/>
  <c r="L493" i="3"/>
  <c r="L477" i="3"/>
  <c r="L461" i="3"/>
  <c r="L445" i="3"/>
  <c r="L429" i="3"/>
  <c r="L413" i="3"/>
  <c r="L397" i="3"/>
  <c r="L381" i="3"/>
  <c r="L365" i="3"/>
  <c r="L349" i="3"/>
  <c r="L333" i="3"/>
  <c r="L317" i="3"/>
  <c r="L301" i="3"/>
  <c r="L285" i="3"/>
  <c r="L269" i="3"/>
  <c r="L253" i="3"/>
  <c r="L237" i="3"/>
  <c r="L221" i="3"/>
  <c r="L205" i="3"/>
  <c r="L189" i="3"/>
  <c r="L173" i="3"/>
  <c r="L157" i="3"/>
  <c r="L141" i="3"/>
  <c r="L125" i="3"/>
  <c r="L109" i="3"/>
  <c r="L93" i="3"/>
  <c r="L77" i="3"/>
  <c r="L61" i="3"/>
  <c r="L45" i="3"/>
  <c r="L29" i="3"/>
  <c r="L13" i="3"/>
  <c r="L651" i="3"/>
  <c r="L475" i="3"/>
  <c r="L411" i="3"/>
  <c r="L363" i="3"/>
  <c r="L331" i="3"/>
  <c r="L283" i="3"/>
  <c r="L267" i="3"/>
  <c r="L219" i="3"/>
  <c r="L187" i="3"/>
  <c r="L139" i="3"/>
  <c r="L107" i="3"/>
  <c r="L59" i="3"/>
  <c r="L43" i="3"/>
  <c r="L346" i="3"/>
  <c r="L282" i="3"/>
  <c r="L241" i="3"/>
  <c r="L198" i="3"/>
  <c r="L154" i="3"/>
  <c r="L122" i="3"/>
  <c r="L90" i="3"/>
  <c r="L58" i="3"/>
  <c r="L26" i="3"/>
  <c r="L50" i="3"/>
  <c r="L143" i="3"/>
  <c r="L110" i="3"/>
  <c r="L138" i="3"/>
  <c r="L104" i="3"/>
  <c r="L170" i="3"/>
  <c r="L134" i="3"/>
  <c r="L129" i="3"/>
  <c r="L199" i="3"/>
  <c r="L338" i="3"/>
  <c r="L279" i="3"/>
  <c r="L238" i="3"/>
  <c r="L194" i="3"/>
  <c r="L152" i="3"/>
  <c r="L120" i="3"/>
  <c r="L88" i="3"/>
  <c r="L56" i="3"/>
  <c r="L24" i="3"/>
  <c r="L22" i="3"/>
  <c r="L18" i="3"/>
  <c r="L17" i="3"/>
  <c r="L79" i="3"/>
  <c r="L142" i="3"/>
  <c r="L10" i="3"/>
  <c r="L136" i="3"/>
  <c r="L71" i="3"/>
  <c r="L167" i="3"/>
  <c r="L66" i="3"/>
  <c r="L202" i="3"/>
  <c r="L330" i="3"/>
  <c r="L278" i="3"/>
  <c r="L234" i="3"/>
  <c r="L193" i="3"/>
  <c r="L151" i="3"/>
  <c r="L119" i="3"/>
  <c r="L87" i="3"/>
  <c r="L55" i="3"/>
  <c r="L23" i="3"/>
  <c r="L113" i="3"/>
  <c r="L15" i="3"/>
  <c r="L178" i="3"/>
  <c r="L106" i="3"/>
  <c r="L257" i="3"/>
  <c r="L294" i="3"/>
  <c r="L33" i="3"/>
  <c r="L158" i="3"/>
  <c r="L327" i="3"/>
  <c r="L274" i="3"/>
  <c r="L231" i="3"/>
  <c r="L190" i="3"/>
  <c r="L150" i="3"/>
  <c r="L118" i="3"/>
  <c r="L86" i="3"/>
  <c r="L54" i="3"/>
  <c r="L81" i="3"/>
  <c r="L111" i="3"/>
  <c r="L222" i="3"/>
  <c r="L14" i="3"/>
  <c r="L74" i="3"/>
  <c r="L40" i="3"/>
  <c r="L135" i="3"/>
  <c r="L250" i="3"/>
  <c r="L161" i="3"/>
  <c r="L126" i="3"/>
  <c r="L322" i="3"/>
  <c r="L273" i="3"/>
  <c r="L230" i="3"/>
  <c r="L186" i="3"/>
  <c r="L146" i="3"/>
  <c r="L114" i="3"/>
  <c r="L82" i="3"/>
  <c r="L263" i="3"/>
  <c r="L42" i="3"/>
  <c r="L72" i="3"/>
  <c r="L39" i="3"/>
  <c r="L6" i="3"/>
  <c r="L98" i="3"/>
  <c r="L289" i="3"/>
  <c r="L314" i="3"/>
  <c r="L270" i="3"/>
  <c r="L226" i="3"/>
  <c r="L183" i="3"/>
  <c r="L145" i="3"/>
  <c r="L49" i="3"/>
  <c r="L46" i="3"/>
  <c r="L215" i="3"/>
  <c r="L8" i="3"/>
  <c r="L7" i="3"/>
  <c r="L210" i="3"/>
  <c r="L290" i="3"/>
  <c r="L31" i="3"/>
  <c r="L311" i="3"/>
  <c r="L266" i="3"/>
  <c r="L225" i="3"/>
  <c r="L182" i="3"/>
  <c r="L47" i="3"/>
  <c r="L258" i="3"/>
  <c r="L295" i="3"/>
  <c r="L130" i="3"/>
  <c r="L97" i="3"/>
  <c r="L94" i="3"/>
  <c r="L306" i="3"/>
  <c r="L78" i="3"/>
  <c r="L103" i="3"/>
  <c r="L70" i="3"/>
  <c r="L206" i="3"/>
  <c r="L286" i="3"/>
  <c r="L305" i="3"/>
  <c r="L262" i="3"/>
  <c r="L218" i="3"/>
  <c r="L177" i="3"/>
  <c r="L214" i="3"/>
  <c r="L102" i="3"/>
  <c r="L34" i="3"/>
  <c r="L162" i="3"/>
  <c r="L242" i="3"/>
  <c r="L302" i="3"/>
  <c r="L174" i="3"/>
  <c r="L254" i="3"/>
  <c r="L247" i="3"/>
  <c r="L95" i="3"/>
  <c r="L298" i="3"/>
  <c r="L166" i="3"/>
  <c r="L65" i="3"/>
  <c r="L63" i="3"/>
  <c r="L30" i="3"/>
  <c r="L38" i="3"/>
  <c r="L246" i="3"/>
  <c r="L209" i="3"/>
  <c r="L127" i="3"/>
  <c r="L62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F7" i="15" l="1"/>
  <c r="C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4" i="3"/>
  <c r="AS3" i="3" l="1"/>
  <c r="AR3" i="3"/>
  <c r="AQ3" i="3"/>
  <c r="B93" i="3" s="1"/>
  <c r="B979" i="3" l="1"/>
  <c r="B955" i="3"/>
  <c r="B932" i="3"/>
  <c r="B907" i="3"/>
  <c r="B882" i="3"/>
  <c r="B859" i="3"/>
  <c r="B834" i="3"/>
  <c r="B805" i="3"/>
  <c r="B683" i="3"/>
  <c r="B194" i="3"/>
  <c r="B999" i="3"/>
  <c r="B978" i="3"/>
  <c r="B954" i="3"/>
  <c r="B931" i="3"/>
  <c r="B906" i="3"/>
  <c r="B880" i="3"/>
  <c r="B858" i="3"/>
  <c r="B832" i="3"/>
  <c r="B804" i="3"/>
  <c r="B765" i="3"/>
  <c r="B677" i="3"/>
  <c r="B571" i="3"/>
  <c r="B411" i="3"/>
  <c r="B187" i="3"/>
  <c r="B998" i="3"/>
  <c r="B976" i="3"/>
  <c r="B952" i="3"/>
  <c r="B930" i="3"/>
  <c r="B904" i="3"/>
  <c r="B879" i="3"/>
  <c r="B856" i="3"/>
  <c r="B831" i="3"/>
  <c r="B803" i="3"/>
  <c r="B762" i="3"/>
  <c r="B676" i="3"/>
  <c r="B548" i="3"/>
  <c r="B387" i="3"/>
  <c r="B180" i="3"/>
  <c r="B997" i="3"/>
  <c r="B903" i="3"/>
  <c r="B878" i="3"/>
  <c r="B853" i="3"/>
  <c r="B802" i="3"/>
  <c r="B757" i="3"/>
  <c r="B675" i="3"/>
  <c r="B547" i="3"/>
  <c r="B386" i="3"/>
  <c r="B178" i="3"/>
  <c r="B996" i="3"/>
  <c r="B973" i="3"/>
  <c r="B925" i="3"/>
  <c r="B900" i="3"/>
  <c r="B877" i="3"/>
  <c r="B852" i="3"/>
  <c r="B827" i="3"/>
  <c r="B798" i="3"/>
  <c r="B756" i="3"/>
  <c r="B659" i="3"/>
  <c r="B546" i="3"/>
  <c r="B356" i="3"/>
  <c r="B145" i="3"/>
  <c r="B771" i="3"/>
  <c r="B975" i="3"/>
  <c r="B951" i="3"/>
  <c r="B926" i="3"/>
  <c r="B830" i="3"/>
  <c r="B950" i="3"/>
  <c r="B995" i="3"/>
  <c r="B972" i="3"/>
  <c r="B949" i="3"/>
  <c r="B924" i="3"/>
  <c r="B899" i="3"/>
  <c r="B876" i="3"/>
  <c r="B851" i="3"/>
  <c r="B826" i="3"/>
  <c r="B797" i="3"/>
  <c r="B755" i="3"/>
  <c r="B658" i="3"/>
  <c r="B539" i="3"/>
  <c r="B355" i="3"/>
  <c r="B137" i="3"/>
  <c r="B418" i="3"/>
  <c r="B994" i="3"/>
  <c r="B971" i="3"/>
  <c r="B948" i="3"/>
  <c r="B923" i="3"/>
  <c r="B898" i="3"/>
  <c r="B875" i="3"/>
  <c r="B850" i="3"/>
  <c r="B823" i="3"/>
  <c r="B795" i="3"/>
  <c r="B748" i="3"/>
  <c r="B642" i="3"/>
  <c r="B515" i="3"/>
  <c r="B354" i="3"/>
  <c r="B100" i="3"/>
  <c r="B573" i="3"/>
  <c r="B991" i="3"/>
  <c r="B970" i="3"/>
  <c r="B944" i="3"/>
  <c r="B922" i="3"/>
  <c r="B896" i="3"/>
  <c r="B871" i="3"/>
  <c r="B848" i="3"/>
  <c r="B822" i="3"/>
  <c r="B794" i="3"/>
  <c r="B740" i="3"/>
  <c r="B637" i="3"/>
  <c r="B514" i="3"/>
  <c r="B347" i="3"/>
  <c r="B8" i="3"/>
  <c r="B24" i="3"/>
  <c r="B40" i="3"/>
  <c r="B56" i="3"/>
  <c r="B72" i="3"/>
  <c r="B88" i="3"/>
  <c r="B104" i="3"/>
  <c r="B120" i="3"/>
  <c r="B136" i="3"/>
  <c r="B152" i="3"/>
  <c r="B11" i="3"/>
  <c r="B27" i="3"/>
  <c r="B43" i="3"/>
  <c r="B59" i="3"/>
  <c r="B75" i="3"/>
  <c r="B91" i="3"/>
  <c r="B107" i="3"/>
  <c r="B123" i="3"/>
  <c r="B139" i="3"/>
  <c r="B21" i="3"/>
  <c r="B39" i="3"/>
  <c r="B58" i="3"/>
  <c r="B77" i="3"/>
  <c r="B95" i="3"/>
  <c r="B113" i="3"/>
  <c r="B131" i="3"/>
  <c r="B149" i="3"/>
  <c r="B166" i="3"/>
  <c r="B182" i="3"/>
  <c r="B198" i="3"/>
  <c r="B214" i="3"/>
  <c r="B230" i="3"/>
  <c r="B246" i="3"/>
  <c r="B262" i="3"/>
  <c r="B278" i="3"/>
  <c r="B294" i="3"/>
  <c r="B310" i="3"/>
  <c r="B326" i="3"/>
  <c r="B342" i="3"/>
  <c r="B358" i="3"/>
  <c r="B374" i="3"/>
  <c r="B390" i="3"/>
  <c r="B406" i="3"/>
  <c r="B422" i="3"/>
  <c r="B438" i="3"/>
  <c r="B454" i="3"/>
  <c r="B470" i="3"/>
  <c r="B486" i="3"/>
  <c r="B502" i="3"/>
  <c r="B518" i="3"/>
  <c r="B534" i="3"/>
  <c r="B550" i="3"/>
  <c r="B566" i="3"/>
  <c r="B582" i="3"/>
  <c r="B598" i="3"/>
  <c r="B614" i="3"/>
  <c r="B630" i="3"/>
  <c r="B646" i="3"/>
  <c r="B662" i="3"/>
  <c r="B678" i="3"/>
  <c r="B694" i="3"/>
  <c r="B710" i="3"/>
  <c r="B726" i="3"/>
  <c r="B742" i="3"/>
  <c r="B758" i="3"/>
  <c r="B774" i="3"/>
  <c r="B22" i="3"/>
  <c r="B41" i="3"/>
  <c r="B60" i="3"/>
  <c r="B78" i="3"/>
  <c r="B96" i="3"/>
  <c r="B114" i="3"/>
  <c r="B132" i="3"/>
  <c r="B150" i="3"/>
  <c r="B167" i="3"/>
  <c r="B183" i="3"/>
  <c r="B199" i="3"/>
  <c r="B215" i="3"/>
  <c r="B231" i="3"/>
  <c r="B247" i="3"/>
  <c r="B263" i="3"/>
  <c r="B279" i="3"/>
  <c r="B295" i="3"/>
  <c r="B311" i="3"/>
  <c r="B327" i="3"/>
  <c r="B343" i="3"/>
  <c r="B359" i="3"/>
  <c r="B375" i="3"/>
  <c r="B391" i="3"/>
  <c r="B407" i="3"/>
  <c r="B423" i="3"/>
  <c r="B439" i="3"/>
  <c r="B455" i="3"/>
  <c r="B471" i="3"/>
  <c r="B487" i="3"/>
  <c r="B503" i="3"/>
  <c r="B519" i="3"/>
  <c r="B535" i="3"/>
  <c r="B551" i="3"/>
  <c r="B567" i="3"/>
  <c r="B583" i="3"/>
  <c r="B599" i="3"/>
  <c r="B615" i="3"/>
  <c r="B631" i="3"/>
  <c r="B647" i="3"/>
  <c r="B663" i="3"/>
  <c r="B679" i="3"/>
  <c r="B695" i="3"/>
  <c r="B711" i="3"/>
  <c r="B727" i="3"/>
  <c r="B743" i="3"/>
  <c r="B759" i="3"/>
  <c r="B775" i="3"/>
  <c r="B23" i="3"/>
  <c r="B42" i="3"/>
  <c r="B61" i="3"/>
  <c r="B79" i="3"/>
  <c r="B97" i="3"/>
  <c r="B115" i="3"/>
  <c r="B133" i="3"/>
  <c r="B151" i="3"/>
  <c r="B168" i="3"/>
  <c r="B184" i="3"/>
  <c r="B200" i="3"/>
  <c r="B216" i="3"/>
  <c r="B232" i="3"/>
  <c r="B248" i="3"/>
  <c r="B264" i="3"/>
  <c r="B280" i="3"/>
  <c r="B296" i="3"/>
  <c r="B312" i="3"/>
  <c r="B328" i="3"/>
  <c r="B344" i="3"/>
  <c r="B360" i="3"/>
  <c r="B376" i="3"/>
  <c r="B392" i="3"/>
  <c r="B408" i="3"/>
  <c r="B424" i="3"/>
  <c r="B440" i="3"/>
  <c r="B456" i="3"/>
  <c r="B472" i="3"/>
  <c r="B488" i="3"/>
  <c r="B504" i="3"/>
  <c r="B520" i="3"/>
  <c r="B536" i="3"/>
  <c r="B552" i="3"/>
  <c r="B568" i="3"/>
  <c r="B584" i="3"/>
  <c r="B600" i="3"/>
  <c r="B616" i="3"/>
  <c r="B632" i="3"/>
  <c r="B648" i="3"/>
  <c r="B664" i="3"/>
  <c r="B680" i="3"/>
  <c r="B696" i="3"/>
  <c r="B712" i="3"/>
  <c r="B728" i="3"/>
  <c r="B744" i="3"/>
  <c r="B760" i="3"/>
  <c r="B776" i="3"/>
  <c r="B6" i="3"/>
  <c r="B25" i="3"/>
  <c r="B44" i="3"/>
  <c r="B62" i="3"/>
  <c r="B80" i="3"/>
  <c r="B98" i="3"/>
  <c r="B116" i="3"/>
  <c r="B134" i="3"/>
  <c r="B153" i="3"/>
  <c r="B169" i="3"/>
  <c r="B185" i="3"/>
  <c r="B201" i="3"/>
  <c r="B217" i="3"/>
  <c r="B233" i="3"/>
  <c r="B249" i="3"/>
  <c r="B265" i="3"/>
  <c r="B281" i="3"/>
  <c r="B297" i="3"/>
  <c r="B313" i="3"/>
  <c r="B329" i="3"/>
  <c r="B345" i="3"/>
  <c r="B361" i="3"/>
  <c r="B377" i="3"/>
  <c r="B393" i="3"/>
  <c r="B409" i="3"/>
  <c r="B425" i="3"/>
  <c r="B441" i="3"/>
  <c r="B457" i="3"/>
  <c r="B473" i="3"/>
  <c r="B489" i="3"/>
  <c r="B505" i="3"/>
  <c r="B521" i="3"/>
  <c r="B537" i="3"/>
  <c r="B553" i="3"/>
  <c r="B569" i="3"/>
  <c r="B585" i="3"/>
  <c r="B601" i="3"/>
  <c r="B617" i="3"/>
  <c r="B633" i="3"/>
  <c r="B649" i="3"/>
  <c r="B665" i="3"/>
  <c r="B681" i="3"/>
  <c r="B697" i="3"/>
  <c r="B713" i="3"/>
  <c r="B729" i="3"/>
  <c r="B745" i="3"/>
  <c r="B761" i="3"/>
  <c r="B777" i="3"/>
  <c r="B793" i="3"/>
  <c r="B809" i="3"/>
  <c r="B825" i="3"/>
  <c r="B841" i="3"/>
  <c r="B857" i="3"/>
  <c r="B873" i="3"/>
  <c r="B889" i="3"/>
  <c r="B905" i="3"/>
  <c r="B921" i="3"/>
  <c r="B937" i="3"/>
  <c r="B953" i="3"/>
  <c r="B969" i="3"/>
  <c r="B985" i="3"/>
  <c r="B1001" i="3"/>
  <c r="B7" i="3"/>
  <c r="B26" i="3"/>
  <c r="B45" i="3"/>
  <c r="B63" i="3"/>
  <c r="B81" i="3"/>
  <c r="B99" i="3"/>
  <c r="B117" i="3"/>
  <c r="B135" i="3"/>
  <c r="B154" i="3"/>
  <c r="B170" i="3"/>
  <c r="B186" i="3"/>
  <c r="B202" i="3"/>
  <c r="B218" i="3"/>
  <c r="B234" i="3"/>
  <c r="B250" i="3"/>
  <c r="B266" i="3"/>
  <c r="B282" i="3"/>
  <c r="B298" i="3"/>
  <c r="B314" i="3"/>
  <c r="B330" i="3"/>
  <c r="B346" i="3"/>
  <c r="B362" i="3"/>
  <c r="B378" i="3"/>
  <c r="B394" i="3"/>
  <c r="B410" i="3"/>
  <c r="B426" i="3"/>
  <c r="B442" i="3"/>
  <c r="B458" i="3"/>
  <c r="B474" i="3"/>
  <c r="B490" i="3"/>
  <c r="B506" i="3"/>
  <c r="B522" i="3"/>
  <c r="B538" i="3"/>
  <c r="B554" i="3"/>
  <c r="B570" i="3"/>
  <c r="B586" i="3"/>
  <c r="B602" i="3"/>
  <c r="B618" i="3"/>
  <c r="B634" i="3"/>
  <c r="B650" i="3"/>
  <c r="B666" i="3"/>
  <c r="B682" i="3"/>
  <c r="B698" i="3"/>
  <c r="B730" i="3"/>
  <c r="B746" i="3"/>
  <c r="B10" i="3"/>
  <c r="B29" i="3"/>
  <c r="B47" i="3"/>
  <c r="B65" i="3"/>
  <c r="B83" i="3"/>
  <c r="B101" i="3"/>
  <c r="B119" i="3"/>
  <c r="B138" i="3"/>
  <c r="B156" i="3"/>
  <c r="B172" i="3"/>
  <c r="B188" i="3"/>
  <c r="B204" i="3"/>
  <c r="B220" i="3"/>
  <c r="B236" i="3"/>
  <c r="B252" i="3"/>
  <c r="B268" i="3"/>
  <c r="B284" i="3"/>
  <c r="B300" i="3"/>
  <c r="B316" i="3"/>
  <c r="B332" i="3"/>
  <c r="B348" i="3"/>
  <c r="B364" i="3"/>
  <c r="B380" i="3"/>
  <c r="B396" i="3"/>
  <c r="B412" i="3"/>
  <c r="B428" i="3"/>
  <c r="B444" i="3"/>
  <c r="B460" i="3"/>
  <c r="B476" i="3"/>
  <c r="B492" i="3"/>
  <c r="B508" i="3"/>
  <c r="B524" i="3"/>
  <c r="B540" i="3"/>
  <c r="B556" i="3"/>
  <c r="B572" i="3"/>
  <c r="B588" i="3"/>
  <c r="B604" i="3"/>
  <c r="B620" i="3"/>
  <c r="B636" i="3"/>
  <c r="B652" i="3"/>
  <c r="B668" i="3"/>
  <c r="B684" i="3"/>
  <c r="B700" i="3"/>
  <c r="B716" i="3"/>
  <c r="B732" i="3"/>
  <c r="B12" i="3"/>
  <c r="B30" i="3"/>
  <c r="B48" i="3"/>
  <c r="B66" i="3"/>
  <c r="B84" i="3"/>
  <c r="B102" i="3"/>
  <c r="B121" i="3"/>
  <c r="B140" i="3"/>
  <c r="B157" i="3"/>
  <c r="B173" i="3"/>
  <c r="B189" i="3"/>
  <c r="B205" i="3"/>
  <c r="B221" i="3"/>
  <c r="B237" i="3"/>
  <c r="B253" i="3"/>
  <c r="B269" i="3"/>
  <c r="B285" i="3"/>
  <c r="B301" i="3"/>
  <c r="B317" i="3"/>
  <c r="B333" i="3"/>
  <c r="B349" i="3"/>
  <c r="B365" i="3"/>
  <c r="B381" i="3"/>
  <c r="B397" i="3"/>
  <c r="B413" i="3"/>
  <c r="B429" i="3"/>
  <c r="B445" i="3"/>
  <c r="B461" i="3"/>
  <c r="B477" i="3"/>
  <c r="B493" i="3"/>
  <c r="B509" i="3"/>
  <c r="B525" i="3"/>
  <c r="B541" i="3"/>
  <c r="B557" i="3"/>
  <c r="B13" i="3"/>
  <c r="B31" i="3"/>
  <c r="B49" i="3"/>
  <c r="B67" i="3"/>
  <c r="B85" i="3"/>
  <c r="B103" i="3"/>
  <c r="B122" i="3"/>
  <c r="B141" i="3"/>
  <c r="B158" i="3"/>
  <c r="B174" i="3"/>
  <c r="B190" i="3"/>
  <c r="B206" i="3"/>
  <c r="B222" i="3"/>
  <c r="B238" i="3"/>
  <c r="B254" i="3"/>
  <c r="B270" i="3"/>
  <c r="B286" i="3"/>
  <c r="B302" i="3"/>
  <c r="B318" i="3"/>
  <c r="B334" i="3"/>
  <c r="B350" i="3"/>
  <c r="B366" i="3"/>
  <c r="B382" i="3"/>
  <c r="B398" i="3"/>
  <c r="B414" i="3"/>
  <c r="B430" i="3"/>
  <c r="B446" i="3"/>
  <c r="B462" i="3"/>
  <c r="B478" i="3"/>
  <c r="B494" i="3"/>
  <c r="B510" i="3"/>
  <c r="B526" i="3"/>
  <c r="B542" i="3"/>
  <c r="B558" i="3"/>
  <c r="B574" i="3"/>
  <c r="B590" i="3"/>
  <c r="B606" i="3"/>
  <c r="B622" i="3"/>
  <c r="B638" i="3"/>
  <c r="B654" i="3"/>
  <c r="B670" i="3"/>
  <c r="B686" i="3"/>
  <c r="B702" i="3"/>
  <c r="B718" i="3"/>
  <c r="B734" i="3"/>
  <c r="B750" i="3"/>
  <c r="B766" i="3"/>
  <c r="B14" i="3"/>
  <c r="B32" i="3"/>
  <c r="B50" i="3"/>
  <c r="B68" i="3"/>
  <c r="B86" i="3"/>
  <c r="B105" i="3"/>
  <c r="B124" i="3"/>
  <c r="B142" i="3"/>
  <c r="B159" i="3"/>
  <c r="B175" i="3"/>
  <c r="B191" i="3"/>
  <c r="B207" i="3"/>
  <c r="B223" i="3"/>
  <c r="B239" i="3"/>
  <c r="B255" i="3"/>
  <c r="B271" i="3"/>
  <c r="B287" i="3"/>
  <c r="B303" i="3"/>
  <c r="B319" i="3"/>
  <c r="B335" i="3"/>
  <c r="B351" i="3"/>
  <c r="B367" i="3"/>
  <c r="B383" i="3"/>
  <c r="B399" i="3"/>
  <c r="B415" i="3"/>
  <c r="B431" i="3"/>
  <c r="B447" i="3"/>
  <c r="B463" i="3"/>
  <c r="B479" i="3"/>
  <c r="B495" i="3"/>
  <c r="B511" i="3"/>
  <c r="B527" i="3"/>
  <c r="B543" i="3"/>
  <c r="B559" i="3"/>
  <c r="B575" i="3"/>
  <c r="B591" i="3"/>
  <c r="B607" i="3"/>
  <c r="B623" i="3"/>
  <c r="B639" i="3"/>
  <c r="B655" i="3"/>
  <c r="B671" i="3"/>
  <c r="B687" i="3"/>
  <c r="B703" i="3"/>
  <c r="B719" i="3"/>
  <c r="B735" i="3"/>
  <c r="B751" i="3"/>
  <c r="B767" i="3"/>
  <c r="B15" i="3"/>
  <c r="B33" i="3"/>
  <c r="B51" i="3"/>
  <c r="B69" i="3"/>
  <c r="B87" i="3"/>
  <c r="B106" i="3"/>
  <c r="B125" i="3"/>
  <c r="B143" i="3"/>
  <c r="B160" i="3"/>
  <c r="B176" i="3"/>
  <c r="B192" i="3"/>
  <c r="B208" i="3"/>
  <c r="B224" i="3"/>
  <c r="B240" i="3"/>
  <c r="B256" i="3"/>
  <c r="B272" i="3"/>
  <c r="B288" i="3"/>
  <c r="B304" i="3"/>
  <c r="B320" i="3"/>
  <c r="B336" i="3"/>
  <c r="B352" i="3"/>
  <c r="B368" i="3"/>
  <c r="B384" i="3"/>
  <c r="B400" i="3"/>
  <c r="B416" i="3"/>
  <c r="B432" i="3"/>
  <c r="B448" i="3"/>
  <c r="B464" i="3"/>
  <c r="B480" i="3"/>
  <c r="B496" i="3"/>
  <c r="B512" i="3"/>
  <c r="B528" i="3"/>
  <c r="B544" i="3"/>
  <c r="B560" i="3"/>
  <c r="B576" i="3"/>
  <c r="B592" i="3"/>
  <c r="B608" i="3"/>
  <c r="B624" i="3"/>
  <c r="B640" i="3"/>
  <c r="B656" i="3"/>
  <c r="B672" i="3"/>
  <c r="B688" i="3"/>
  <c r="B704" i="3"/>
  <c r="B720" i="3"/>
  <c r="B736" i="3"/>
  <c r="B752" i="3"/>
  <c r="B768" i="3"/>
  <c r="B16" i="3"/>
  <c r="B34" i="3"/>
  <c r="B52" i="3"/>
  <c r="B70" i="3"/>
  <c r="B89" i="3"/>
  <c r="B108" i="3"/>
  <c r="B126" i="3"/>
  <c r="B144" i="3"/>
  <c r="B161" i="3"/>
  <c r="B177" i="3"/>
  <c r="B193" i="3"/>
  <c r="B209" i="3"/>
  <c r="B225" i="3"/>
  <c r="B241" i="3"/>
  <c r="B257" i="3"/>
  <c r="B273" i="3"/>
  <c r="B289" i="3"/>
  <c r="B305" i="3"/>
  <c r="B321" i="3"/>
  <c r="B337" i="3"/>
  <c r="B353" i="3"/>
  <c r="B369" i="3"/>
  <c r="B385" i="3"/>
  <c r="B401" i="3"/>
  <c r="B417" i="3"/>
  <c r="B433" i="3"/>
  <c r="B449" i="3"/>
  <c r="B465" i="3"/>
  <c r="B481" i="3"/>
  <c r="B497" i="3"/>
  <c r="B513" i="3"/>
  <c r="B529" i="3"/>
  <c r="B545" i="3"/>
  <c r="B561" i="3"/>
  <c r="B577" i="3"/>
  <c r="B593" i="3"/>
  <c r="B609" i="3"/>
  <c r="B625" i="3"/>
  <c r="B641" i="3"/>
  <c r="B657" i="3"/>
  <c r="B673" i="3"/>
  <c r="B689" i="3"/>
  <c r="B705" i="3"/>
  <c r="B721" i="3"/>
  <c r="B737" i="3"/>
  <c r="B753" i="3"/>
  <c r="B769" i="3"/>
  <c r="B785" i="3"/>
  <c r="B801" i="3"/>
  <c r="B817" i="3"/>
  <c r="B833" i="3"/>
  <c r="B849" i="3"/>
  <c r="B865" i="3"/>
  <c r="B881" i="3"/>
  <c r="B897" i="3"/>
  <c r="B913" i="3"/>
  <c r="B929" i="3"/>
  <c r="B945" i="3"/>
  <c r="B961" i="3"/>
  <c r="B977" i="3"/>
  <c r="B993" i="3"/>
  <c r="B4" i="3"/>
  <c r="B18" i="3"/>
  <c r="B36" i="3"/>
  <c r="B54" i="3"/>
  <c r="B73" i="3"/>
  <c r="B92" i="3"/>
  <c r="B110" i="3"/>
  <c r="B128" i="3"/>
  <c r="B146" i="3"/>
  <c r="B163" i="3"/>
  <c r="B179" i="3"/>
  <c r="B195" i="3"/>
  <c r="B211" i="3"/>
  <c r="B227" i="3"/>
  <c r="B243" i="3"/>
  <c r="B259" i="3"/>
  <c r="B275" i="3"/>
  <c r="B291" i="3"/>
  <c r="B307" i="3"/>
  <c r="B323" i="3"/>
  <c r="B339" i="3"/>
  <c r="B20" i="3"/>
  <c r="B38" i="3"/>
  <c r="B57" i="3"/>
  <c r="B76" i="3"/>
  <c r="B94" i="3"/>
  <c r="B112" i="3"/>
  <c r="B130" i="3"/>
  <c r="B148" i="3"/>
  <c r="B165" i="3"/>
  <c r="B181" i="3"/>
  <c r="B197" i="3"/>
  <c r="B213" i="3"/>
  <c r="B229" i="3"/>
  <c r="B245" i="3"/>
  <c r="B261" i="3"/>
  <c r="B277" i="3"/>
  <c r="B293" i="3"/>
  <c r="B309" i="3"/>
  <c r="B325" i="3"/>
  <c r="B341" i="3"/>
  <c r="B357" i="3"/>
  <c r="B373" i="3"/>
  <c r="B389" i="3"/>
  <c r="B405" i="3"/>
  <c r="B421" i="3"/>
  <c r="B437" i="3"/>
  <c r="B453" i="3"/>
  <c r="B469" i="3"/>
  <c r="B485" i="3"/>
  <c r="B501" i="3"/>
  <c r="B517" i="3"/>
  <c r="B533" i="3"/>
  <c r="B549" i="3"/>
  <c r="B9" i="3"/>
  <c r="B109" i="3"/>
  <c r="B196" i="3"/>
  <c r="B283" i="3"/>
  <c r="B363" i="3"/>
  <c r="B427" i="3"/>
  <c r="B491" i="3"/>
  <c r="B555" i="3"/>
  <c r="B597" i="3"/>
  <c r="B643" i="3"/>
  <c r="B685" i="3"/>
  <c r="B724" i="3"/>
  <c r="B763" i="3"/>
  <c r="B788" i="3"/>
  <c r="B806" i="3"/>
  <c r="B824" i="3"/>
  <c r="B17" i="3"/>
  <c r="B111" i="3"/>
  <c r="B203" i="3"/>
  <c r="B290" i="3"/>
  <c r="B370" i="3"/>
  <c r="B434" i="3"/>
  <c r="B498" i="3"/>
  <c r="B562" i="3"/>
  <c r="B603" i="3"/>
  <c r="B644" i="3"/>
  <c r="B690" i="3"/>
  <c r="B725" i="3"/>
  <c r="B764" i="3"/>
  <c r="B789" i="3"/>
  <c r="B19" i="3"/>
  <c r="B118" i="3"/>
  <c r="B210" i="3"/>
  <c r="B292" i="3"/>
  <c r="B371" i="3"/>
  <c r="B435" i="3"/>
  <c r="B499" i="3"/>
  <c r="B563" i="3"/>
  <c r="B605" i="3"/>
  <c r="B645" i="3"/>
  <c r="B691" i="3"/>
  <c r="B28" i="3"/>
  <c r="B127" i="3"/>
  <c r="B212" i="3"/>
  <c r="B299" i="3"/>
  <c r="B372" i="3"/>
  <c r="B436" i="3"/>
  <c r="B500" i="3"/>
  <c r="B564" i="3"/>
  <c r="B610" i="3"/>
  <c r="B651" i="3"/>
  <c r="B692" i="3"/>
  <c r="B733" i="3"/>
  <c r="B770" i="3"/>
  <c r="B791" i="3"/>
  <c r="B810" i="3"/>
  <c r="B828" i="3"/>
  <c r="B846" i="3"/>
  <c r="B864" i="3"/>
  <c r="B883" i="3"/>
  <c r="B901" i="3"/>
  <c r="B919" i="3"/>
  <c r="B938" i="3"/>
  <c r="B956" i="3"/>
  <c r="B974" i="3"/>
  <c r="B992" i="3"/>
  <c r="B5" i="3"/>
  <c r="B129" i="3"/>
  <c r="B219" i="3"/>
  <c r="B306" i="3"/>
  <c r="B379" i="3"/>
  <c r="B443" i="3"/>
  <c r="B507" i="3"/>
  <c r="B565" i="3"/>
  <c r="B611" i="3"/>
  <c r="B653" i="3"/>
  <c r="B693" i="3"/>
  <c r="B738" i="3"/>
  <c r="B792" i="3"/>
  <c r="B811" i="3"/>
  <c r="B829" i="3"/>
  <c r="B847" i="3"/>
  <c r="B866" i="3"/>
  <c r="B884" i="3"/>
  <c r="B902" i="3"/>
  <c r="B920" i="3"/>
  <c r="B939" i="3"/>
  <c r="B957" i="3"/>
  <c r="B35" i="3"/>
  <c r="B53" i="3"/>
  <c r="B147" i="3"/>
  <c r="B235" i="3"/>
  <c r="B322" i="3"/>
  <c r="B388" i="3"/>
  <c r="B452" i="3"/>
  <c r="B516" i="3"/>
  <c r="B578" i="3"/>
  <c r="B619" i="3"/>
  <c r="B660" i="3"/>
  <c r="B706" i="3"/>
  <c r="B741" i="3"/>
  <c r="B778" i="3"/>
  <c r="B796" i="3"/>
  <c r="B814" i="3"/>
  <c r="B55" i="3"/>
  <c r="B155" i="3"/>
  <c r="B242" i="3"/>
  <c r="B324" i="3"/>
  <c r="B395" i="3"/>
  <c r="B459" i="3"/>
  <c r="B523" i="3"/>
  <c r="B579" i="3"/>
  <c r="B621" i="3"/>
  <c r="B661" i="3"/>
  <c r="B707" i="3"/>
  <c r="B747" i="3"/>
  <c r="B779" i="3"/>
  <c r="B64" i="3"/>
  <c r="B162" i="3"/>
  <c r="B244" i="3"/>
  <c r="B331" i="3"/>
  <c r="B402" i="3"/>
  <c r="B466" i="3"/>
  <c r="B530" i="3"/>
  <c r="B580" i="3"/>
  <c r="B626" i="3"/>
  <c r="B667" i="3"/>
  <c r="B708" i="3"/>
  <c r="B71" i="3"/>
  <c r="B164" i="3"/>
  <c r="B251" i="3"/>
  <c r="B338" i="3"/>
  <c r="B403" i="3"/>
  <c r="B467" i="3"/>
  <c r="B531" i="3"/>
  <c r="B581" i="3"/>
  <c r="B627" i="3"/>
  <c r="B669" i="3"/>
  <c r="B709" i="3"/>
  <c r="B749" i="3"/>
  <c r="B781" i="3"/>
  <c r="B799" i="3"/>
  <c r="B818" i="3"/>
  <c r="B836" i="3"/>
  <c r="B854" i="3"/>
  <c r="B872" i="3"/>
  <c r="B891" i="3"/>
  <c r="B909" i="3"/>
  <c r="B927" i="3"/>
  <c r="B946" i="3"/>
  <c r="B964" i="3"/>
  <c r="B982" i="3"/>
  <c r="B1000" i="3"/>
  <c r="B340" i="3"/>
  <c r="B674" i="3"/>
  <c r="B754" i="3"/>
  <c r="B782" i="3"/>
  <c r="B800" i="3"/>
  <c r="B837" i="3"/>
  <c r="B855" i="3"/>
  <c r="B874" i="3"/>
  <c r="B892" i="3"/>
  <c r="B910" i="3"/>
  <c r="B928" i="3"/>
  <c r="B965" i="3"/>
  <c r="B983" i="3"/>
  <c r="B1002" i="3"/>
  <c r="B74" i="3"/>
  <c r="B171" i="3"/>
  <c r="B258" i="3"/>
  <c r="B404" i="3"/>
  <c r="B468" i="3"/>
  <c r="B532" i="3"/>
  <c r="B587" i="3"/>
  <c r="B628" i="3"/>
  <c r="B714" i="3"/>
  <c r="B819" i="3"/>
  <c r="B947" i="3"/>
  <c r="B90" i="3"/>
  <c r="B990" i="3"/>
  <c r="B968" i="3"/>
  <c r="B943" i="3"/>
  <c r="B918" i="3"/>
  <c r="B895" i="3"/>
  <c r="B870" i="3"/>
  <c r="B845" i="3"/>
  <c r="B821" i="3"/>
  <c r="B790" i="3"/>
  <c r="B739" i="3"/>
  <c r="B635" i="3"/>
  <c r="B484" i="3"/>
  <c r="B315" i="3"/>
  <c r="B82" i="3"/>
  <c r="D9" i="3"/>
  <c r="D25" i="3"/>
  <c r="D41" i="3"/>
  <c r="D17" i="3"/>
  <c r="D33" i="3"/>
  <c r="D49" i="3"/>
  <c r="D18" i="3"/>
  <c r="D36" i="3"/>
  <c r="D54" i="3"/>
  <c r="D70" i="3"/>
  <c r="D86" i="3"/>
  <c r="D102" i="3"/>
  <c r="D118" i="3"/>
  <c r="D134" i="3"/>
  <c r="D150" i="3"/>
  <c r="D166" i="3"/>
  <c r="D182" i="3"/>
  <c r="D198" i="3"/>
  <c r="D214" i="3"/>
  <c r="D230" i="3"/>
  <c r="D246" i="3"/>
  <c r="D262" i="3"/>
  <c r="D278" i="3"/>
  <c r="D294" i="3"/>
  <c r="D310" i="3"/>
  <c r="D326" i="3"/>
  <c r="D8" i="3"/>
  <c r="D27" i="3"/>
  <c r="D45" i="3"/>
  <c r="D62" i="3"/>
  <c r="D78" i="3"/>
  <c r="D94" i="3"/>
  <c r="D110" i="3"/>
  <c r="D126" i="3"/>
  <c r="D142" i="3"/>
  <c r="D158" i="3"/>
  <c r="D174" i="3"/>
  <c r="D190" i="3"/>
  <c r="D206" i="3"/>
  <c r="D222" i="3"/>
  <c r="D238" i="3"/>
  <c r="D254" i="3"/>
  <c r="D270" i="3"/>
  <c r="D286" i="3"/>
  <c r="D302" i="3"/>
  <c r="D318" i="3"/>
  <c r="D22" i="3"/>
  <c r="D43" i="3"/>
  <c r="D63" i="3"/>
  <c r="D81" i="3"/>
  <c r="D99" i="3"/>
  <c r="D117" i="3"/>
  <c r="D136" i="3"/>
  <c r="D154" i="3"/>
  <c r="D172" i="3"/>
  <c r="D191" i="3"/>
  <c r="D209" i="3"/>
  <c r="D227" i="3"/>
  <c r="D245" i="3"/>
  <c r="D264" i="3"/>
  <c r="D282" i="3"/>
  <c r="D300" i="3"/>
  <c r="D319" i="3"/>
  <c r="D336" i="3"/>
  <c r="D352" i="3"/>
  <c r="D368" i="3"/>
  <c r="D384" i="3"/>
  <c r="D400" i="3"/>
  <c r="D416" i="3"/>
  <c r="D432" i="3"/>
  <c r="D448" i="3"/>
  <c r="D464" i="3"/>
  <c r="D480" i="3"/>
  <c r="D496" i="3"/>
  <c r="D512" i="3"/>
  <c r="D528" i="3"/>
  <c r="D544" i="3"/>
  <c r="D560" i="3"/>
  <c r="D23" i="3"/>
  <c r="D44" i="3"/>
  <c r="D64" i="3"/>
  <c r="D82" i="3"/>
  <c r="D100" i="3"/>
  <c r="D119" i="3"/>
  <c r="D137" i="3"/>
  <c r="D155" i="3"/>
  <c r="D173" i="3"/>
  <c r="D192" i="3"/>
  <c r="D210" i="3"/>
  <c r="D228" i="3"/>
  <c r="D247" i="3"/>
  <c r="D265" i="3"/>
  <c r="D283" i="3"/>
  <c r="D301" i="3"/>
  <c r="D320" i="3"/>
  <c r="D337" i="3"/>
  <c r="D353" i="3"/>
  <c r="D369" i="3"/>
  <c r="D385" i="3"/>
  <c r="D401" i="3"/>
  <c r="D417" i="3"/>
  <c r="D433" i="3"/>
  <c r="D449" i="3"/>
  <c r="D465" i="3"/>
  <c r="D481" i="3"/>
  <c r="D497" i="3"/>
  <c r="D513" i="3"/>
  <c r="D529" i="3"/>
  <c r="D24" i="3"/>
  <c r="D46" i="3"/>
  <c r="D65" i="3"/>
  <c r="D83" i="3"/>
  <c r="D101" i="3"/>
  <c r="D120" i="3"/>
  <c r="D138" i="3"/>
  <c r="D156" i="3"/>
  <c r="D175" i="3"/>
  <c r="D193" i="3"/>
  <c r="D211" i="3"/>
  <c r="D229" i="3"/>
  <c r="D248" i="3"/>
  <c r="D266" i="3"/>
  <c r="D284" i="3"/>
  <c r="D303" i="3"/>
  <c r="D321" i="3"/>
  <c r="D338" i="3"/>
  <c r="D354" i="3"/>
  <c r="D370" i="3"/>
  <c r="D386" i="3"/>
  <c r="D402" i="3"/>
  <c r="D418" i="3"/>
  <c r="D434" i="3"/>
  <c r="D450" i="3"/>
  <c r="D466" i="3"/>
  <c r="D482" i="3"/>
  <c r="D5" i="3"/>
  <c r="D26" i="3"/>
  <c r="D47" i="3"/>
  <c r="D66" i="3"/>
  <c r="D84" i="3"/>
  <c r="D103" i="3"/>
  <c r="D121" i="3"/>
  <c r="D139" i="3"/>
  <c r="D157" i="3"/>
  <c r="D176" i="3"/>
  <c r="D194" i="3"/>
  <c r="D212" i="3"/>
  <c r="D231" i="3"/>
  <c r="D249" i="3"/>
  <c r="D267" i="3"/>
  <c r="D285" i="3"/>
  <c r="D304" i="3"/>
  <c r="D322" i="3"/>
  <c r="D339" i="3"/>
  <c r="D355" i="3"/>
  <c r="D371" i="3"/>
  <c r="D387" i="3"/>
  <c r="D403" i="3"/>
  <c r="D419" i="3"/>
  <c r="D435" i="3"/>
  <c r="D451" i="3"/>
  <c r="D467" i="3"/>
  <c r="D483" i="3"/>
  <c r="D499" i="3"/>
  <c r="D515" i="3"/>
  <c r="D531" i="3"/>
  <c r="D547" i="3"/>
  <c r="D563" i="3"/>
  <c r="D579" i="3"/>
  <c r="D595" i="3"/>
  <c r="D611" i="3"/>
  <c r="D627" i="3"/>
  <c r="D643" i="3"/>
  <c r="D659" i="3"/>
  <c r="D675" i="3"/>
  <c r="D691" i="3"/>
  <c r="D707" i="3"/>
  <c r="D723" i="3"/>
  <c r="D739" i="3"/>
  <c r="D755" i="3"/>
  <c r="D771" i="3"/>
  <c r="D787" i="3"/>
  <c r="D803" i="3"/>
  <c r="D819" i="3"/>
  <c r="D835" i="3"/>
  <c r="D851" i="3"/>
  <c r="D867" i="3"/>
  <c r="D883" i="3"/>
  <c r="D899" i="3"/>
  <c r="D915" i="3"/>
  <c r="D931" i="3"/>
  <c r="D947" i="3"/>
  <c r="D963" i="3"/>
  <c r="D979" i="3"/>
  <c r="D995" i="3"/>
  <c r="D6" i="3"/>
  <c r="D28" i="3"/>
  <c r="D48" i="3"/>
  <c r="D67" i="3"/>
  <c r="D85" i="3"/>
  <c r="D104" i="3"/>
  <c r="D122" i="3"/>
  <c r="D140" i="3"/>
  <c r="D159" i="3"/>
  <c r="D177" i="3"/>
  <c r="D195" i="3"/>
  <c r="D213" i="3"/>
  <c r="D232" i="3"/>
  <c r="D250" i="3"/>
  <c r="D268" i="3"/>
  <c r="D287" i="3"/>
  <c r="D305" i="3"/>
  <c r="D323" i="3"/>
  <c r="D340" i="3"/>
  <c r="D356" i="3"/>
  <c r="D372" i="3"/>
  <c r="D388" i="3"/>
  <c r="D404" i="3"/>
  <c r="D420" i="3"/>
  <c r="D436" i="3"/>
  <c r="D7" i="3"/>
  <c r="D29" i="3"/>
  <c r="D50" i="3"/>
  <c r="D68" i="3"/>
  <c r="D87" i="3"/>
  <c r="D105" i="3"/>
  <c r="D123" i="3"/>
  <c r="D141" i="3"/>
  <c r="D160" i="3"/>
  <c r="D178" i="3"/>
  <c r="D196" i="3"/>
  <c r="D215" i="3"/>
  <c r="D233" i="3"/>
  <c r="D251" i="3"/>
  <c r="D269" i="3"/>
  <c r="D288" i="3"/>
  <c r="D306" i="3"/>
  <c r="D324" i="3"/>
  <c r="D341" i="3"/>
  <c r="D357" i="3"/>
  <c r="D10" i="3"/>
  <c r="D30" i="3"/>
  <c r="D51" i="3"/>
  <c r="D69" i="3"/>
  <c r="D88" i="3"/>
  <c r="D106" i="3"/>
  <c r="D124" i="3"/>
  <c r="D143" i="3"/>
  <c r="D161" i="3"/>
  <c r="D179" i="3"/>
  <c r="D197" i="3"/>
  <c r="D216" i="3"/>
  <c r="D234" i="3"/>
  <c r="D252" i="3"/>
  <c r="D271" i="3"/>
  <c r="D289" i="3"/>
  <c r="D307" i="3"/>
  <c r="D325" i="3"/>
  <c r="D342" i="3"/>
  <c r="D358" i="3"/>
  <c r="D374" i="3"/>
  <c r="D390" i="3"/>
  <c r="D406" i="3"/>
  <c r="D422" i="3"/>
  <c r="D438" i="3"/>
  <c r="D11" i="3"/>
  <c r="D31" i="3"/>
  <c r="D52" i="3"/>
  <c r="D71" i="3"/>
  <c r="D89" i="3"/>
  <c r="D107" i="3"/>
  <c r="D125" i="3"/>
  <c r="D144" i="3"/>
  <c r="D162" i="3"/>
  <c r="D180" i="3"/>
  <c r="D199" i="3"/>
  <c r="D217" i="3"/>
  <c r="D235" i="3"/>
  <c r="D12" i="3"/>
  <c r="D32" i="3"/>
  <c r="D53" i="3"/>
  <c r="D72" i="3"/>
  <c r="D90" i="3"/>
  <c r="D108" i="3"/>
  <c r="D127" i="3"/>
  <c r="D145" i="3"/>
  <c r="D163" i="3"/>
  <c r="D181" i="3"/>
  <c r="D200" i="3"/>
  <c r="D218" i="3"/>
  <c r="D236" i="3"/>
  <c r="D255" i="3"/>
  <c r="D273" i="3"/>
  <c r="D291" i="3"/>
  <c r="D309" i="3"/>
  <c r="D328" i="3"/>
  <c r="D344" i="3"/>
  <c r="D360" i="3"/>
  <c r="D376" i="3"/>
  <c r="D392" i="3"/>
  <c r="D408" i="3"/>
  <c r="D424" i="3"/>
  <c r="D440" i="3"/>
  <c r="D456" i="3"/>
  <c r="D472" i="3"/>
  <c r="D488" i="3"/>
  <c r="D504" i="3"/>
  <c r="D520" i="3"/>
  <c r="D536" i="3"/>
  <c r="D552" i="3"/>
  <c r="D13" i="3"/>
  <c r="D34" i="3"/>
  <c r="D55" i="3"/>
  <c r="D73" i="3"/>
  <c r="D91" i="3"/>
  <c r="D109" i="3"/>
  <c r="D128" i="3"/>
  <c r="D146" i="3"/>
  <c r="D164" i="3"/>
  <c r="D183" i="3"/>
  <c r="D201" i="3"/>
  <c r="D219" i="3"/>
  <c r="D237" i="3"/>
  <c r="D256" i="3"/>
  <c r="D274" i="3"/>
  <c r="D292" i="3"/>
  <c r="D311" i="3"/>
  <c r="D329" i="3"/>
  <c r="D345" i="3"/>
  <c r="D361" i="3"/>
  <c r="D377" i="3"/>
  <c r="D393" i="3"/>
  <c r="D409" i="3"/>
  <c r="D425" i="3"/>
  <c r="D441" i="3"/>
  <c r="D457" i="3"/>
  <c r="D473" i="3"/>
  <c r="D489" i="3"/>
  <c r="D505" i="3"/>
  <c r="D521" i="3"/>
  <c r="D537" i="3"/>
  <c r="D14" i="3"/>
  <c r="D35" i="3"/>
  <c r="D56" i="3"/>
  <c r="D74" i="3"/>
  <c r="D92" i="3"/>
  <c r="D111" i="3"/>
  <c r="D129" i="3"/>
  <c r="D147" i="3"/>
  <c r="D165" i="3"/>
  <c r="D184" i="3"/>
  <c r="D202" i="3"/>
  <c r="D220" i="3"/>
  <c r="D239" i="3"/>
  <c r="D257" i="3"/>
  <c r="D275" i="3"/>
  <c r="D293" i="3"/>
  <c r="D312" i="3"/>
  <c r="D330" i="3"/>
  <c r="D346" i="3"/>
  <c r="D362" i="3"/>
  <c r="D378" i="3"/>
  <c r="D394" i="3"/>
  <c r="D410" i="3"/>
  <c r="D426" i="3"/>
  <c r="D442" i="3"/>
  <c r="D458" i="3"/>
  <c r="D474" i="3"/>
  <c r="D490" i="3"/>
  <c r="D15" i="3"/>
  <c r="D37" i="3"/>
  <c r="D57" i="3"/>
  <c r="D75" i="3"/>
  <c r="D93" i="3"/>
  <c r="D112" i="3"/>
  <c r="D130" i="3"/>
  <c r="D148" i="3"/>
  <c r="D167" i="3"/>
  <c r="D185" i="3"/>
  <c r="D203" i="3"/>
  <c r="D221" i="3"/>
  <c r="D240" i="3"/>
  <c r="D258" i="3"/>
  <c r="D276" i="3"/>
  <c r="D295" i="3"/>
  <c r="D313" i="3"/>
  <c r="D331" i="3"/>
  <c r="D347" i="3"/>
  <c r="D363" i="3"/>
  <c r="D379" i="3"/>
  <c r="D395" i="3"/>
  <c r="D411" i="3"/>
  <c r="D427" i="3"/>
  <c r="D443" i="3"/>
  <c r="D459" i="3"/>
  <c r="D475" i="3"/>
  <c r="D491" i="3"/>
  <c r="D507" i="3"/>
  <c r="D523" i="3"/>
  <c r="D539" i="3"/>
  <c r="D555" i="3"/>
  <c r="D571" i="3"/>
  <c r="D587" i="3"/>
  <c r="D603" i="3"/>
  <c r="D619" i="3"/>
  <c r="D635" i="3"/>
  <c r="D651" i="3"/>
  <c r="D667" i="3"/>
  <c r="D683" i="3"/>
  <c r="D699" i="3"/>
  <c r="D715" i="3"/>
  <c r="D731" i="3"/>
  <c r="D747" i="3"/>
  <c r="D763" i="3"/>
  <c r="D779" i="3"/>
  <c r="D795" i="3"/>
  <c r="D811" i="3"/>
  <c r="D827" i="3"/>
  <c r="D843" i="3"/>
  <c r="D859" i="3"/>
  <c r="D875" i="3"/>
  <c r="D891" i="3"/>
  <c r="D907" i="3"/>
  <c r="D923" i="3"/>
  <c r="D939" i="3"/>
  <c r="D955" i="3"/>
  <c r="D971" i="3"/>
  <c r="D987" i="3"/>
  <c r="D1003" i="3"/>
  <c r="D16" i="3"/>
  <c r="D38" i="3"/>
  <c r="D58" i="3"/>
  <c r="D76" i="3"/>
  <c r="D95" i="3"/>
  <c r="D113" i="3"/>
  <c r="D131" i="3"/>
  <c r="D149" i="3"/>
  <c r="D168" i="3"/>
  <c r="D186" i="3"/>
  <c r="D204" i="3"/>
  <c r="D223" i="3"/>
  <c r="D241" i="3"/>
  <c r="D259" i="3"/>
  <c r="D277" i="3"/>
  <c r="D296" i="3"/>
  <c r="D314" i="3"/>
  <c r="D332" i="3"/>
  <c r="D348" i="3"/>
  <c r="D364" i="3"/>
  <c r="D380" i="3"/>
  <c r="D396" i="3"/>
  <c r="D412" i="3"/>
  <c r="D428" i="3"/>
  <c r="D444" i="3"/>
  <c r="D460" i="3"/>
  <c r="D476" i="3"/>
  <c r="D492" i="3"/>
  <c r="D508" i="3"/>
  <c r="D524" i="3"/>
  <c r="D540" i="3"/>
  <c r="D556" i="3"/>
  <c r="D572" i="3"/>
  <c r="D588" i="3"/>
  <c r="D604" i="3"/>
  <c r="D620" i="3"/>
  <c r="D636" i="3"/>
  <c r="D652" i="3"/>
  <c r="D668" i="3"/>
  <c r="D684" i="3"/>
  <c r="D700" i="3"/>
  <c r="D716" i="3"/>
  <c r="D732" i="3"/>
  <c r="D748" i="3"/>
  <c r="D764" i="3"/>
  <c r="D780" i="3"/>
  <c r="D796" i="3"/>
  <c r="D19" i="3"/>
  <c r="D39" i="3"/>
  <c r="D59" i="3"/>
  <c r="D77" i="3"/>
  <c r="D96" i="3"/>
  <c r="D114" i="3"/>
  <c r="D132" i="3"/>
  <c r="D151" i="3"/>
  <c r="D169" i="3"/>
  <c r="D187" i="3"/>
  <c r="D205" i="3"/>
  <c r="D224" i="3"/>
  <c r="D242" i="3"/>
  <c r="D260" i="3"/>
  <c r="D279" i="3"/>
  <c r="D297" i="3"/>
  <c r="D315" i="3"/>
  <c r="D333" i="3"/>
  <c r="D349" i="3"/>
  <c r="D21" i="3"/>
  <c r="D42" i="3"/>
  <c r="D61" i="3"/>
  <c r="D80" i="3"/>
  <c r="D98" i="3"/>
  <c r="D116" i="3"/>
  <c r="D135" i="3"/>
  <c r="D153" i="3"/>
  <c r="D171" i="3"/>
  <c r="D189" i="3"/>
  <c r="D208" i="3"/>
  <c r="D226" i="3"/>
  <c r="D244" i="3"/>
  <c r="D152" i="3"/>
  <c r="D316" i="3"/>
  <c r="D383" i="3"/>
  <c r="D437" i="3"/>
  <c r="D477" i="3"/>
  <c r="D509" i="3"/>
  <c r="D535" i="3"/>
  <c r="D561" i="3"/>
  <c r="D581" i="3"/>
  <c r="D600" i="3"/>
  <c r="D621" i="3"/>
  <c r="D640" i="3"/>
  <c r="D660" i="3"/>
  <c r="D679" i="3"/>
  <c r="D698" i="3"/>
  <c r="D719" i="3"/>
  <c r="D738" i="3"/>
  <c r="D758" i="3"/>
  <c r="D777" i="3"/>
  <c r="D798" i="3"/>
  <c r="D816" i="3"/>
  <c r="D834" i="3"/>
  <c r="D853" i="3"/>
  <c r="D871" i="3"/>
  <c r="D889" i="3"/>
  <c r="D908" i="3"/>
  <c r="D926" i="3"/>
  <c r="D944" i="3"/>
  <c r="D962" i="3"/>
  <c r="D981" i="3"/>
  <c r="D999" i="3"/>
  <c r="D170" i="3"/>
  <c r="D317" i="3"/>
  <c r="D389" i="3"/>
  <c r="D439" i="3"/>
  <c r="D478" i="3"/>
  <c r="D510" i="3"/>
  <c r="D538" i="3"/>
  <c r="D562" i="3"/>
  <c r="D582" i="3"/>
  <c r="D601" i="3"/>
  <c r="D622" i="3"/>
  <c r="D641" i="3"/>
  <c r="D661" i="3"/>
  <c r="D680" i="3"/>
  <c r="D701" i="3"/>
  <c r="D720" i="3"/>
  <c r="D740" i="3"/>
  <c r="D759" i="3"/>
  <c r="D778" i="3"/>
  <c r="D799" i="3"/>
  <c r="D817" i="3"/>
  <c r="D836" i="3"/>
  <c r="D854" i="3"/>
  <c r="D872" i="3"/>
  <c r="D890" i="3"/>
  <c r="D909" i="3"/>
  <c r="D927" i="3"/>
  <c r="D945" i="3"/>
  <c r="D964" i="3"/>
  <c r="D982" i="3"/>
  <c r="D1000" i="3"/>
  <c r="D188" i="3"/>
  <c r="D327" i="3"/>
  <c r="D391" i="3"/>
  <c r="D445" i="3"/>
  <c r="D479" i="3"/>
  <c r="D511" i="3"/>
  <c r="D541" i="3"/>
  <c r="D564" i="3"/>
  <c r="D583" i="3"/>
  <c r="D602" i="3"/>
  <c r="D623" i="3"/>
  <c r="D642" i="3"/>
  <c r="D662" i="3"/>
  <c r="D681" i="3"/>
  <c r="D702" i="3"/>
  <c r="D721" i="3"/>
  <c r="D741" i="3"/>
  <c r="D760" i="3"/>
  <c r="D781" i="3"/>
  <c r="D800" i="3"/>
  <c r="D818" i="3"/>
  <c r="D837" i="3"/>
  <c r="D855" i="3"/>
  <c r="D873" i="3"/>
  <c r="D892" i="3"/>
  <c r="D910" i="3"/>
  <c r="D928" i="3"/>
  <c r="D946" i="3"/>
  <c r="D965" i="3"/>
  <c r="D983" i="3"/>
  <c r="D1001" i="3"/>
  <c r="D207" i="3"/>
  <c r="D334" i="3"/>
  <c r="D397" i="3"/>
  <c r="D446" i="3"/>
  <c r="D484" i="3"/>
  <c r="D514" i="3"/>
  <c r="D542" i="3"/>
  <c r="D565" i="3"/>
  <c r="D584" i="3"/>
  <c r="D605" i="3"/>
  <c r="D624" i="3"/>
  <c r="D644" i="3"/>
  <c r="D663" i="3"/>
  <c r="D682" i="3"/>
  <c r="D703" i="3"/>
  <c r="D722" i="3"/>
  <c r="D742" i="3"/>
  <c r="D761" i="3"/>
  <c r="D782" i="3"/>
  <c r="D801" i="3"/>
  <c r="D820" i="3"/>
  <c r="D838" i="3"/>
  <c r="D856" i="3"/>
  <c r="D874" i="3"/>
  <c r="D893" i="3"/>
  <c r="D911" i="3"/>
  <c r="D929" i="3"/>
  <c r="D948" i="3"/>
  <c r="D966" i="3"/>
  <c r="D984" i="3"/>
  <c r="D1002" i="3"/>
  <c r="D225" i="3"/>
  <c r="D335" i="3"/>
  <c r="D398" i="3"/>
  <c r="D447" i="3"/>
  <c r="D485" i="3"/>
  <c r="D516" i="3"/>
  <c r="D543" i="3"/>
  <c r="D566" i="3"/>
  <c r="D585" i="3"/>
  <c r="D606" i="3"/>
  <c r="D625" i="3"/>
  <c r="D645" i="3"/>
  <c r="D664" i="3"/>
  <c r="D685" i="3"/>
  <c r="D704" i="3"/>
  <c r="D724" i="3"/>
  <c r="D743" i="3"/>
  <c r="D762" i="3"/>
  <c r="D783" i="3"/>
  <c r="D802" i="3"/>
  <c r="D821" i="3"/>
  <c r="D839" i="3"/>
  <c r="D857" i="3"/>
  <c r="D876" i="3"/>
  <c r="D894" i="3"/>
  <c r="D912" i="3"/>
  <c r="D243" i="3"/>
  <c r="D343" i="3"/>
  <c r="D399" i="3"/>
  <c r="D452" i="3"/>
  <c r="D486" i="3"/>
  <c r="D517" i="3"/>
  <c r="D545" i="3"/>
  <c r="D567" i="3"/>
  <c r="D586" i="3"/>
  <c r="D607" i="3"/>
  <c r="D626" i="3"/>
  <c r="D646" i="3"/>
  <c r="D665" i="3"/>
  <c r="D686" i="3"/>
  <c r="D705" i="3"/>
  <c r="D725" i="3"/>
  <c r="D744" i="3"/>
  <c r="D765" i="3"/>
  <c r="D784" i="3"/>
  <c r="D804" i="3"/>
  <c r="D822" i="3"/>
  <c r="D840" i="3"/>
  <c r="D858" i="3"/>
  <c r="D877" i="3"/>
  <c r="D895" i="3"/>
  <c r="D913" i="3"/>
  <c r="D932" i="3"/>
  <c r="D253" i="3"/>
  <c r="D350" i="3"/>
  <c r="D405" i="3"/>
  <c r="D453" i="3"/>
  <c r="D487" i="3"/>
  <c r="D518" i="3"/>
  <c r="D546" i="3"/>
  <c r="D568" i="3"/>
  <c r="D589" i="3"/>
  <c r="D608" i="3"/>
  <c r="D628" i="3"/>
  <c r="D647" i="3"/>
  <c r="D666" i="3"/>
  <c r="D687" i="3"/>
  <c r="D706" i="3"/>
  <c r="D726" i="3"/>
  <c r="D745" i="3"/>
  <c r="D766" i="3"/>
  <c r="D785" i="3"/>
  <c r="D805" i="3"/>
  <c r="D823" i="3"/>
  <c r="D841" i="3"/>
  <c r="D860" i="3"/>
  <c r="D878" i="3"/>
  <c r="D896" i="3"/>
  <c r="D914" i="3"/>
  <c r="D261" i="3"/>
  <c r="D351" i="3"/>
  <c r="D407" i="3"/>
  <c r="D454" i="3"/>
  <c r="D493" i="3"/>
  <c r="D519" i="3"/>
  <c r="D548" i="3"/>
  <c r="D569" i="3"/>
  <c r="D590" i="3"/>
  <c r="D609" i="3"/>
  <c r="D629" i="3"/>
  <c r="D648" i="3"/>
  <c r="D669" i="3"/>
  <c r="D688" i="3"/>
  <c r="D708" i="3"/>
  <c r="D727" i="3"/>
  <c r="D746" i="3"/>
  <c r="D767" i="3"/>
  <c r="D786" i="3"/>
  <c r="D806" i="3"/>
  <c r="D824" i="3"/>
  <c r="D842" i="3"/>
  <c r="D861" i="3"/>
  <c r="D879" i="3"/>
  <c r="D897" i="3"/>
  <c r="D916" i="3"/>
  <c r="D934" i="3"/>
  <c r="D263" i="3"/>
  <c r="D359" i="3"/>
  <c r="D413" i="3"/>
  <c r="D455" i="3"/>
  <c r="D494" i="3"/>
  <c r="D522" i="3"/>
  <c r="D549" i="3"/>
  <c r="D570" i="3"/>
  <c r="D591" i="3"/>
  <c r="D610" i="3"/>
  <c r="D630" i="3"/>
  <c r="D649" i="3"/>
  <c r="D670" i="3"/>
  <c r="D689" i="3"/>
  <c r="D709" i="3"/>
  <c r="D728" i="3"/>
  <c r="D749" i="3"/>
  <c r="D768" i="3"/>
  <c r="D788" i="3"/>
  <c r="D807" i="3"/>
  <c r="D825" i="3"/>
  <c r="D844" i="3"/>
  <c r="D862" i="3"/>
  <c r="D880" i="3"/>
  <c r="D898" i="3"/>
  <c r="D917" i="3"/>
  <c r="D935" i="3"/>
  <c r="D953" i="3"/>
  <c r="D972" i="3"/>
  <c r="D990" i="3"/>
  <c r="D20" i="3"/>
  <c r="D272" i="3"/>
  <c r="D365" i="3"/>
  <c r="D414" i="3"/>
  <c r="D461" i="3"/>
  <c r="D495" i="3"/>
  <c r="D525" i="3"/>
  <c r="D550" i="3"/>
  <c r="D573" i="3"/>
  <c r="D592" i="3"/>
  <c r="D612" i="3"/>
  <c r="D631" i="3"/>
  <c r="D650" i="3"/>
  <c r="D671" i="3"/>
  <c r="D690" i="3"/>
  <c r="D710" i="3"/>
  <c r="D729" i="3"/>
  <c r="D750" i="3"/>
  <c r="D769" i="3"/>
  <c r="D789" i="3"/>
  <c r="D808" i="3"/>
  <c r="D826" i="3"/>
  <c r="D845" i="3"/>
  <c r="D863" i="3"/>
  <c r="D881" i="3"/>
  <c r="D900" i="3"/>
  <c r="D918" i="3"/>
  <c r="D936" i="3"/>
  <c r="D954" i="3"/>
  <c r="D973" i="3"/>
  <c r="D991" i="3"/>
  <c r="D40" i="3"/>
  <c r="D280" i="3"/>
  <c r="D366" i="3"/>
  <c r="D415" i="3"/>
  <c r="D462" i="3"/>
  <c r="D498" i="3"/>
  <c r="D526" i="3"/>
  <c r="D551" i="3"/>
  <c r="D574" i="3"/>
  <c r="D593" i="3"/>
  <c r="D613" i="3"/>
  <c r="D632" i="3"/>
  <c r="D653" i="3"/>
  <c r="D672" i="3"/>
  <c r="D692" i="3"/>
  <c r="D711" i="3"/>
  <c r="D730" i="3"/>
  <c r="D751" i="3"/>
  <c r="D770" i="3"/>
  <c r="D790" i="3"/>
  <c r="D809" i="3"/>
  <c r="D828" i="3"/>
  <c r="D846" i="3"/>
  <c r="D864" i="3"/>
  <c r="D882" i="3"/>
  <c r="D901" i="3"/>
  <c r="D919" i="3"/>
  <c r="D937" i="3"/>
  <c r="D956" i="3"/>
  <c r="D974" i="3"/>
  <c r="D992" i="3"/>
  <c r="D60" i="3"/>
  <c r="D281" i="3"/>
  <c r="D367" i="3"/>
  <c r="D421" i="3"/>
  <c r="D463" i="3"/>
  <c r="D500" i="3"/>
  <c r="D527" i="3"/>
  <c r="D553" i="3"/>
  <c r="D575" i="3"/>
  <c r="D594" i="3"/>
  <c r="D614" i="3"/>
  <c r="D633" i="3"/>
  <c r="D654" i="3"/>
  <c r="D673" i="3"/>
  <c r="D693" i="3"/>
  <c r="D712" i="3"/>
  <c r="D733" i="3"/>
  <c r="D752" i="3"/>
  <c r="D772" i="3"/>
  <c r="D791" i="3"/>
  <c r="D810" i="3"/>
  <c r="D829" i="3"/>
  <c r="D847" i="3"/>
  <c r="D865" i="3"/>
  <c r="D884" i="3"/>
  <c r="D902" i="3"/>
  <c r="D920" i="3"/>
  <c r="D938" i="3"/>
  <c r="D957" i="3"/>
  <c r="D975" i="3"/>
  <c r="D993" i="3"/>
  <c r="D79" i="3"/>
  <c r="D290" i="3"/>
  <c r="D373" i="3"/>
  <c r="D423" i="3"/>
  <c r="D468" i="3"/>
  <c r="D501" i="3"/>
  <c r="D530" i="3"/>
  <c r="D554" i="3"/>
  <c r="D576" i="3"/>
  <c r="D596" i="3"/>
  <c r="D615" i="3"/>
  <c r="D634" i="3"/>
  <c r="D655" i="3"/>
  <c r="D674" i="3"/>
  <c r="D694" i="3"/>
  <c r="D713" i="3"/>
  <c r="D734" i="3"/>
  <c r="D753" i="3"/>
  <c r="D773" i="3"/>
  <c r="D792" i="3"/>
  <c r="D812" i="3"/>
  <c r="D830" i="3"/>
  <c r="D848" i="3"/>
  <c r="D866" i="3"/>
  <c r="D885" i="3"/>
  <c r="D903" i="3"/>
  <c r="D921" i="3"/>
  <c r="D940" i="3"/>
  <c r="D958" i="3"/>
  <c r="D976" i="3"/>
  <c r="D994" i="3"/>
  <c r="D97" i="3"/>
  <c r="D298" i="3"/>
  <c r="D375" i="3"/>
  <c r="D429" i="3"/>
  <c r="D469" i="3"/>
  <c r="D502" i="3"/>
  <c r="D532" i="3"/>
  <c r="D557" i="3"/>
  <c r="D577" i="3"/>
  <c r="D597" i="3"/>
  <c r="D616" i="3"/>
  <c r="D637" i="3"/>
  <c r="D656" i="3"/>
  <c r="D676" i="3"/>
  <c r="D695" i="3"/>
  <c r="D714" i="3"/>
  <c r="D735" i="3"/>
  <c r="D754" i="3"/>
  <c r="D774" i="3"/>
  <c r="D793" i="3"/>
  <c r="D813" i="3"/>
  <c r="D831" i="3"/>
  <c r="D849" i="3"/>
  <c r="D868" i="3"/>
  <c r="D886" i="3"/>
  <c r="D904" i="3"/>
  <c r="D922" i="3"/>
  <c r="D941" i="3"/>
  <c r="D959" i="3"/>
  <c r="D977" i="3"/>
  <c r="D996" i="3"/>
  <c r="D115" i="3"/>
  <c r="D299" i="3"/>
  <c r="D381" i="3"/>
  <c r="D430" i="3"/>
  <c r="D470" i="3"/>
  <c r="D503" i="3"/>
  <c r="D533" i="3"/>
  <c r="D558" i="3"/>
  <c r="D578" i="3"/>
  <c r="D598" i="3"/>
  <c r="D617" i="3"/>
  <c r="D638" i="3"/>
  <c r="D657" i="3"/>
  <c r="D677" i="3"/>
  <c r="D696" i="3"/>
  <c r="D717" i="3"/>
  <c r="D736" i="3"/>
  <c r="D756" i="3"/>
  <c r="D775" i="3"/>
  <c r="D794" i="3"/>
  <c r="D814" i="3"/>
  <c r="D832" i="3"/>
  <c r="D850" i="3"/>
  <c r="D869" i="3"/>
  <c r="D887" i="3"/>
  <c r="D905" i="3"/>
  <c r="D924" i="3"/>
  <c r="D942" i="3"/>
  <c r="D960" i="3"/>
  <c r="D978" i="3"/>
  <c r="D997" i="3"/>
  <c r="D639" i="3"/>
  <c r="D930" i="3"/>
  <c r="D989" i="3"/>
  <c r="D658" i="3"/>
  <c r="D933" i="3"/>
  <c r="D998" i="3"/>
  <c r="D4" i="3"/>
  <c r="D678" i="3"/>
  <c r="D943" i="3"/>
  <c r="D1004" i="3"/>
  <c r="D697" i="3"/>
  <c r="D949" i="3"/>
  <c r="D718" i="3"/>
  <c r="D950" i="3"/>
  <c r="D308" i="3"/>
  <c r="D757" i="3"/>
  <c r="D952" i="3"/>
  <c r="D382" i="3"/>
  <c r="D776" i="3"/>
  <c r="D961" i="3"/>
  <c r="D431" i="3"/>
  <c r="D797" i="3"/>
  <c r="D967" i="3"/>
  <c r="D471" i="3"/>
  <c r="D815" i="3"/>
  <c r="D968" i="3"/>
  <c r="D506" i="3"/>
  <c r="D833" i="3"/>
  <c r="D969" i="3"/>
  <c r="D534" i="3"/>
  <c r="D852" i="3"/>
  <c r="D970" i="3"/>
  <c r="D559" i="3"/>
  <c r="D870" i="3"/>
  <c r="D980" i="3"/>
  <c r="D580" i="3"/>
  <c r="D888" i="3"/>
  <c r="D985" i="3"/>
  <c r="D618" i="3"/>
  <c r="D925" i="3"/>
  <c r="D988" i="3"/>
  <c r="D133" i="3"/>
  <c r="D599" i="3"/>
  <c r="D737" i="3"/>
  <c r="D906" i="3"/>
  <c r="D951" i="3"/>
  <c r="D986" i="3"/>
  <c r="B989" i="3"/>
  <c r="B967" i="3"/>
  <c r="B942" i="3"/>
  <c r="B917" i="3"/>
  <c r="B894" i="3"/>
  <c r="B869" i="3"/>
  <c r="B844" i="3"/>
  <c r="B820" i="3"/>
  <c r="B787" i="3"/>
  <c r="B731" i="3"/>
  <c r="B629" i="3"/>
  <c r="B483" i="3"/>
  <c r="B308" i="3"/>
  <c r="B46" i="3"/>
  <c r="B988" i="3"/>
  <c r="B966" i="3"/>
  <c r="B941" i="3"/>
  <c r="B916" i="3"/>
  <c r="B893" i="3"/>
  <c r="B868" i="3"/>
  <c r="B843" i="3"/>
  <c r="B816" i="3"/>
  <c r="B786" i="3"/>
  <c r="B723" i="3"/>
  <c r="B613" i="3"/>
  <c r="B482" i="3"/>
  <c r="B276" i="3"/>
  <c r="B37" i="3"/>
  <c r="F9" i="3"/>
  <c r="F25" i="3"/>
  <c r="F41" i="3"/>
  <c r="F57" i="3"/>
  <c r="F73" i="3"/>
  <c r="F89" i="3"/>
  <c r="F105" i="3"/>
  <c r="F121" i="3"/>
  <c r="F137" i="3"/>
  <c r="F153" i="3"/>
  <c r="F169" i="3"/>
  <c r="F185" i="3"/>
  <c r="F201" i="3"/>
  <c r="F217" i="3"/>
  <c r="F233" i="3"/>
  <c r="F249" i="3"/>
  <c r="F265" i="3"/>
  <c r="F281" i="3"/>
  <c r="F10" i="3"/>
  <c r="F26" i="3"/>
  <c r="F42" i="3"/>
  <c r="F58" i="3"/>
  <c r="F74" i="3"/>
  <c r="F90" i="3"/>
  <c r="F106" i="3"/>
  <c r="F122" i="3"/>
  <c r="F138" i="3"/>
  <c r="F154" i="3"/>
  <c r="F170" i="3"/>
  <c r="F186" i="3"/>
  <c r="F202" i="3"/>
  <c r="F218" i="3"/>
  <c r="F234" i="3"/>
  <c r="F250" i="3"/>
  <c r="F266" i="3"/>
  <c r="F11" i="3"/>
  <c r="F27" i="3"/>
  <c r="F43" i="3"/>
  <c r="F59" i="3"/>
  <c r="F75" i="3"/>
  <c r="F91" i="3"/>
  <c r="F107" i="3"/>
  <c r="F123" i="3"/>
  <c r="F139" i="3"/>
  <c r="F155" i="3"/>
  <c r="F171" i="3"/>
  <c r="F187" i="3"/>
  <c r="F203" i="3"/>
  <c r="F219" i="3"/>
  <c r="F235" i="3"/>
  <c r="F251" i="3"/>
  <c r="F267" i="3"/>
  <c r="F283" i="3"/>
  <c r="F12" i="3"/>
  <c r="F28" i="3"/>
  <c r="F44" i="3"/>
  <c r="F60" i="3"/>
  <c r="F76" i="3"/>
  <c r="F92" i="3"/>
  <c r="F108" i="3"/>
  <c r="F124" i="3"/>
  <c r="F140" i="3"/>
  <c r="F156" i="3"/>
  <c r="F172" i="3"/>
  <c r="F188" i="3"/>
  <c r="F204" i="3"/>
  <c r="F220" i="3"/>
  <c r="F236" i="3"/>
  <c r="F252" i="3"/>
  <c r="F268" i="3"/>
  <c r="F13" i="3"/>
  <c r="F29" i="3"/>
  <c r="F45" i="3"/>
  <c r="F61" i="3"/>
  <c r="F77" i="3"/>
  <c r="F93" i="3"/>
  <c r="F109" i="3"/>
  <c r="F125" i="3"/>
  <c r="F141" i="3"/>
  <c r="F157" i="3"/>
  <c r="F173" i="3"/>
  <c r="F189" i="3"/>
  <c r="F205" i="3"/>
  <c r="F221" i="3"/>
  <c r="F237" i="3"/>
  <c r="F253" i="3"/>
  <c r="F14" i="3"/>
  <c r="F30" i="3"/>
  <c r="F46" i="3"/>
  <c r="F62" i="3"/>
  <c r="F78" i="3"/>
  <c r="F94" i="3"/>
  <c r="F110" i="3"/>
  <c r="F126" i="3"/>
  <c r="F15" i="3"/>
  <c r="F31" i="3"/>
  <c r="F47" i="3"/>
  <c r="F63" i="3"/>
  <c r="F79" i="3"/>
  <c r="F95" i="3"/>
  <c r="F111" i="3"/>
  <c r="F127" i="3"/>
  <c r="F143" i="3"/>
  <c r="F159" i="3"/>
  <c r="F175" i="3"/>
  <c r="F191" i="3"/>
  <c r="F207" i="3"/>
  <c r="F223" i="3"/>
  <c r="F239" i="3"/>
  <c r="F255" i="3"/>
  <c r="F271" i="3"/>
  <c r="F287" i="3"/>
  <c r="F303" i="3"/>
  <c r="F319" i="3"/>
  <c r="F335" i="3"/>
  <c r="F351" i="3"/>
  <c r="F16" i="3"/>
  <c r="F32" i="3"/>
  <c r="F48" i="3"/>
  <c r="F64" i="3"/>
  <c r="F80" i="3"/>
  <c r="F96" i="3"/>
  <c r="F112" i="3"/>
  <c r="F128" i="3"/>
  <c r="F17" i="3"/>
  <c r="F33" i="3"/>
  <c r="F49" i="3"/>
  <c r="F65" i="3"/>
  <c r="F81" i="3"/>
  <c r="F97" i="3"/>
  <c r="F113" i="3"/>
  <c r="F129" i="3"/>
  <c r="F145" i="3"/>
  <c r="F161" i="3"/>
  <c r="F177" i="3"/>
  <c r="F193" i="3"/>
  <c r="F209" i="3"/>
  <c r="F225" i="3"/>
  <c r="F241" i="3"/>
  <c r="F257" i="3"/>
  <c r="F273" i="3"/>
  <c r="F18" i="3"/>
  <c r="F34" i="3"/>
  <c r="F50" i="3"/>
  <c r="F66" i="3"/>
  <c r="F82" i="3"/>
  <c r="F98" i="3"/>
  <c r="F114" i="3"/>
  <c r="F130" i="3"/>
  <c r="F146" i="3"/>
  <c r="F162" i="3"/>
  <c r="F178" i="3"/>
  <c r="F194" i="3"/>
  <c r="F210" i="3"/>
  <c r="F226" i="3"/>
  <c r="F242" i="3"/>
  <c r="F258" i="3"/>
  <c r="F274" i="3"/>
  <c r="F19" i="3"/>
  <c r="F35" i="3"/>
  <c r="F51" i="3"/>
  <c r="F67" i="3"/>
  <c r="F83" i="3"/>
  <c r="F99" i="3"/>
  <c r="F115" i="3"/>
  <c r="F131" i="3"/>
  <c r="F147" i="3"/>
  <c r="F163" i="3"/>
  <c r="F179" i="3"/>
  <c r="F195" i="3"/>
  <c r="F211" i="3"/>
  <c r="F227" i="3"/>
  <c r="F243" i="3"/>
  <c r="F259" i="3"/>
  <c r="F275" i="3"/>
  <c r="F20" i="3"/>
  <c r="F36" i="3"/>
  <c r="F52" i="3"/>
  <c r="F68" i="3"/>
  <c r="F84" i="3"/>
  <c r="F100" i="3"/>
  <c r="F116" i="3"/>
  <c r="F132" i="3"/>
  <c r="F148" i="3"/>
  <c r="F164" i="3"/>
  <c r="F180" i="3"/>
  <c r="F196" i="3"/>
  <c r="F212" i="3"/>
  <c r="F228" i="3"/>
  <c r="F244" i="3"/>
  <c r="F260" i="3"/>
  <c r="F5" i="3"/>
  <c r="F21" i="3"/>
  <c r="F37" i="3"/>
  <c r="F53" i="3"/>
  <c r="F69" i="3"/>
  <c r="F85" i="3"/>
  <c r="F101" i="3"/>
  <c r="F117" i="3"/>
  <c r="F133" i="3"/>
  <c r="F149" i="3"/>
  <c r="F165" i="3"/>
  <c r="F181" i="3"/>
  <c r="F197" i="3"/>
  <c r="F213" i="3"/>
  <c r="F229" i="3"/>
  <c r="F245" i="3"/>
  <c r="F261" i="3"/>
  <c r="F277" i="3"/>
  <c r="F293" i="3"/>
  <c r="F309" i="3"/>
  <c r="F325" i="3"/>
  <c r="F341" i="3"/>
  <c r="F357" i="3"/>
  <c r="F6" i="3"/>
  <c r="F22" i="3"/>
  <c r="F38" i="3"/>
  <c r="F54" i="3"/>
  <c r="F70" i="3"/>
  <c r="F86" i="3"/>
  <c r="F102" i="3"/>
  <c r="F118" i="3"/>
  <c r="F134" i="3"/>
  <c r="F150" i="3"/>
  <c r="F166" i="3"/>
  <c r="F182" i="3"/>
  <c r="F198" i="3"/>
  <c r="F214" i="3"/>
  <c r="F230" i="3"/>
  <c r="F246" i="3"/>
  <c r="F262" i="3"/>
  <c r="F278" i="3"/>
  <c r="F7" i="3"/>
  <c r="F23" i="3"/>
  <c r="F39" i="3"/>
  <c r="F55" i="3"/>
  <c r="F71" i="3"/>
  <c r="F87" i="3"/>
  <c r="F103" i="3"/>
  <c r="F119" i="3"/>
  <c r="F135" i="3"/>
  <c r="F151" i="3"/>
  <c r="F167" i="3"/>
  <c r="F183" i="3"/>
  <c r="F199" i="3"/>
  <c r="F215" i="3"/>
  <c r="F231" i="3"/>
  <c r="F247" i="3"/>
  <c r="F263" i="3"/>
  <c r="F279" i="3"/>
  <c r="F295" i="3"/>
  <c r="F311" i="3"/>
  <c r="F327" i="3"/>
  <c r="F343" i="3"/>
  <c r="F359" i="3"/>
  <c r="F40" i="3"/>
  <c r="F190" i="3"/>
  <c r="F270" i="3"/>
  <c r="F298" i="3"/>
  <c r="F317" i="3"/>
  <c r="F337" i="3"/>
  <c r="F356" i="3"/>
  <c r="F374" i="3"/>
  <c r="F390" i="3"/>
  <c r="F406" i="3"/>
  <c r="F422" i="3"/>
  <c r="F438" i="3"/>
  <c r="F454" i="3"/>
  <c r="F470" i="3"/>
  <c r="F486" i="3"/>
  <c r="F502" i="3"/>
  <c r="F518" i="3"/>
  <c r="F534" i="3"/>
  <c r="F550" i="3"/>
  <c r="F566" i="3"/>
  <c r="F582" i="3"/>
  <c r="F598" i="3"/>
  <c r="F614" i="3"/>
  <c r="F630" i="3"/>
  <c r="F646" i="3"/>
  <c r="F662" i="3"/>
  <c r="F678" i="3"/>
  <c r="F694" i="3"/>
  <c r="F710" i="3"/>
  <c r="F726" i="3"/>
  <c r="F742" i="3"/>
  <c r="F758" i="3"/>
  <c r="F774" i="3"/>
  <c r="F790" i="3"/>
  <c r="F806" i="3"/>
  <c r="F822" i="3"/>
  <c r="F838" i="3"/>
  <c r="F854" i="3"/>
  <c r="F870" i="3"/>
  <c r="F886" i="3"/>
  <c r="F902" i="3"/>
  <c r="F918" i="3"/>
  <c r="F934" i="3"/>
  <c r="F950" i="3"/>
  <c r="F966" i="3"/>
  <c r="F982" i="3"/>
  <c r="F998" i="3"/>
  <c r="F104" i="3"/>
  <c r="F208" i="3"/>
  <c r="F282" i="3"/>
  <c r="F302" i="3"/>
  <c r="F322" i="3"/>
  <c r="F342" i="3"/>
  <c r="F362" i="3"/>
  <c r="F378" i="3"/>
  <c r="F394" i="3"/>
  <c r="F410" i="3"/>
  <c r="F426" i="3"/>
  <c r="F442" i="3"/>
  <c r="F458" i="3"/>
  <c r="F474" i="3"/>
  <c r="F490" i="3"/>
  <c r="F506" i="3"/>
  <c r="F144" i="3"/>
  <c r="F232" i="3"/>
  <c r="F288" i="3"/>
  <c r="F307" i="3"/>
  <c r="F328" i="3"/>
  <c r="F347" i="3"/>
  <c r="F366" i="3"/>
  <c r="F382" i="3"/>
  <c r="F398" i="3"/>
  <c r="F414" i="3"/>
  <c r="F430" i="3"/>
  <c r="F446" i="3"/>
  <c r="F462" i="3"/>
  <c r="F478" i="3"/>
  <c r="F494" i="3"/>
  <c r="F510" i="3"/>
  <c r="F526" i="3"/>
  <c r="F542" i="3"/>
  <c r="F558" i="3"/>
  <c r="F574" i="3"/>
  <c r="F590" i="3"/>
  <c r="F606" i="3"/>
  <c r="F622" i="3"/>
  <c r="F638" i="3"/>
  <c r="F654" i="3"/>
  <c r="F670" i="3"/>
  <c r="F686" i="3"/>
  <c r="F702" i="3"/>
  <c r="F718" i="3"/>
  <c r="F734" i="3"/>
  <c r="F750" i="3"/>
  <c r="F766" i="3"/>
  <c r="F782" i="3"/>
  <c r="F798" i="3"/>
  <c r="F814" i="3"/>
  <c r="F830" i="3"/>
  <c r="F846" i="3"/>
  <c r="F862" i="3"/>
  <c r="F878" i="3"/>
  <c r="F894" i="3"/>
  <c r="F910" i="3"/>
  <c r="F926" i="3"/>
  <c r="F942" i="3"/>
  <c r="F958" i="3"/>
  <c r="F974" i="3"/>
  <c r="F990" i="3"/>
  <c r="F152" i="3"/>
  <c r="F238" i="3"/>
  <c r="F289" i="3"/>
  <c r="F308" i="3"/>
  <c r="F329" i="3"/>
  <c r="F348" i="3"/>
  <c r="F367" i="3"/>
  <c r="F383" i="3"/>
  <c r="F399" i="3"/>
  <c r="F415" i="3"/>
  <c r="F431" i="3"/>
  <c r="F447" i="3"/>
  <c r="F463" i="3"/>
  <c r="F479" i="3"/>
  <c r="F495" i="3"/>
  <c r="F511" i="3"/>
  <c r="F527" i="3"/>
  <c r="F543" i="3"/>
  <c r="F559" i="3"/>
  <c r="F575" i="3"/>
  <c r="F591" i="3"/>
  <c r="F607" i="3"/>
  <c r="F623" i="3"/>
  <c r="F639" i="3"/>
  <c r="F655" i="3"/>
  <c r="F671" i="3"/>
  <c r="F687" i="3"/>
  <c r="F703" i="3"/>
  <c r="F719" i="3"/>
  <c r="F735" i="3"/>
  <c r="F751" i="3"/>
  <c r="F767" i="3"/>
  <c r="F783" i="3"/>
  <c r="F799" i="3"/>
  <c r="F815" i="3"/>
  <c r="F831" i="3"/>
  <c r="F847" i="3"/>
  <c r="F863" i="3"/>
  <c r="F879" i="3"/>
  <c r="F895" i="3"/>
  <c r="F911" i="3"/>
  <c r="F927" i="3"/>
  <c r="F943" i="3"/>
  <c r="F959" i="3"/>
  <c r="F975" i="3"/>
  <c r="F991" i="3"/>
  <c r="F168" i="3"/>
  <c r="F254" i="3"/>
  <c r="F292" i="3"/>
  <c r="F313" i="3"/>
  <c r="F332" i="3"/>
  <c r="F352" i="3"/>
  <c r="F370" i="3"/>
  <c r="F386" i="3"/>
  <c r="F402" i="3"/>
  <c r="F418" i="3"/>
  <c r="F434" i="3"/>
  <c r="F450" i="3"/>
  <c r="F466" i="3"/>
  <c r="F482" i="3"/>
  <c r="F498" i="3"/>
  <c r="F174" i="3"/>
  <c r="F280" i="3"/>
  <c r="F312" i="3"/>
  <c r="F339" i="3"/>
  <c r="F368" i="3"/>
  <c r="F391" i="3"/>
  <c r="F413" i="3"/>
  <c r="F437" i="3"/>
  <c r="F460" i="3"/>
  <c r="F484" i="3"/>
  <c r="F507" i="3"/>
  <c r="F528" i="3"/>
  <c r="F547" i="3"/>
  <c r="F567" i="3"/>
  <c r="F586" i="3"/>
  <c r="F605" i="3"/>
  <c r="F626" i="3"/>
  <c r="F645" i="3"/>
  <c r="F665" i="3"/>
  <c r="F684" i="3"/>
  <c r="F705" i="3"/>
  <c r="F724" i="3"/>
  <c r="F744" i="3"/>
  <c r="F763" i="3"/>
  <c r="F784" i="3"/>
  <c r="F803" i="3"/>
  <c r="F823" i="3"/>
  <c r="F842" i="3"/>
  <c r="F861" i="3"/>
  <c r="F176" i="3"/>
  <c r="F284" i="3"/>
  <c r="F314" i="3"/>
  <c r="F340" i="3"/>
  <c r="F369" i="3"/>
  <c r="F392" i="3"/>
  <c r="F416" i="3"/>
  <c r="F439" i="3"/>
  <c r="F461" i="3"/>
  <c r="F485" i="3"/>
  <c r="F508" i="3"/>
  <c r="F529" i="3"/>
  <c r="F548" i="3"/>
  <c r="F568" i="3"/>
  <c r="F587" i="3"/>
  <c r="F608" i="3"/>
  <c r="F627" i="3"/>
  <c r="F647" i="3"/>
  <c r="F666" i="3"/>
  <c r="F685" i="3"/>
  <c r="F706" i="3"/>
  <c r="F725" i="3"/>
  <c r="F745" i="3"/>
  <c r="F764" i="3"/>
  <c r="F785" i="3"/>
  <c r="F804" i="3"/>
  <c r="F184" i="3"/>
  <c r="F285" i="3"/>
  <c r="F315" i="3"/>
  <c r="F344" i="3"/>
  <c r="F371" i="3"/>
  <c r="F393" i="3"/>
  <c r="F417" i="3"/>
  <c r="F440" i="3"/>
  <c r="F464" i="3"/>
  <c r="F487" i="3"/>
  <c r="F509" i="3"/>
  <c r="F530" i="3"/>
  <c r="F549" i="3"/>
  <c r="F569" i="3"/>
  <c r="F588" i="3"/>
  <c r="F609" i="3"/>
  <c r="F628" i="3"/>
  <c r="F648" i="3"/>
  <c r="F667" i="3"/>
  <c r="F688" i="3"/>
  <c r="F707" i="3"/>
  <c r="F727" i="3"/>
  <c r="F746" i="3"/>
  <c r="F765" i="3"/>
  <c r="F786" i="3"/>
  <c r="F192" i="3"/>
  <c r="F286" i="3"/>
  <c r="F316" i="3"/>
  <c r="F345" i="3"/>
  <c r="F372" i="3"/>
  <c r="F395" i="3"/>
  <c r="F419" i="3"/>
  <c r="F441" i="3"/>
  <c r="F465" i="3"/>
  <c r="F488" i="3"/>
  <c r="F512" i="3"/>
  <c r="F531" i="3"/>
  <c r="F551" i="3"/>
  <c r="F570" i="3"/>
  <c r="F589" i="3"/>
  <c r="F610" i="3"/>
  <c r="F629" i="3"/>
  <c r="F649" i="3"/>
  <c r="F668" i="3"/>
  <c r="F689" i="3"/>
  <c r="F708" i="3"/>
  <c r="F728" i="3"/>
  <c r="F747" i="3"/>
  <c r="F768" i="3"/>
  <c r="F787" i="3"/>
  <c r="F807" i="3"/>
  <c r="F826" i="3"/>
  <c r="F845" i="3"/>
  <c r="F866" i="3"/>
  <c r="F885" i="3"/>
  <c r="F905" i="3"/>
  <c r="F924" i="3"/>
  <c r="F945" i="3"/>
  <c r="F964" i="3"/>
  <c r="F984" i="3"/>
  <c r="F1003" i="3"/>
  <c r="F200" i="3"/>
  <c r="F290" i="3"/>
  <c r="F318" i="3"/>
  <c r="F346" i="3"/>
  <c r="F373" i="3"/>
  <c r="F396" i="3"/>
  <c r="F420" i="3"/>
  <c r="F443" i="3"/>
  <c r="F467" i="3"/>
  <c r="F489" i="3"/>
  <c r="F513" i="3"/>
  <c r="F532" i="3"/>
  <c r="F552" i="3"/>
  <c r="F571" i="3"/>
  <c r="F592" i="3"/>
  <c r="F611" i="3"/>
  <c r="F631" i="3"/>
  <c r="F650" i="3"/>
  <c r="F669" i="3"/>
  <c r="F690" i="3"/>
  <c r="F709" i="3"/>
  <c r="F729" i="3"/>
  <c r="F206" i="3"/>
  <c r="F291" i="3"/>
  <c r="F320" i="3"/>
  <c r="F349" i="3"/>
  <c r="F375" i="3"/>
  <c r="F397" i="3"/>
  <c r="F421" i="3"/>
  <c r="F444" i="3"/>
  <c r="F468" i="3"/>
  <c r="F491" i="3"/>
  <c r="F514" i="3"/>
  <c r="F533" i="3"/>
  <c r="F553" i="3"/>
  <c r="F572" i="3"/>
  <c r="F593" i="3"/>
  <c r="F612" i="3"/>
  <c r="F632" i="3"/>
  <c r="F651" i="3"/>
  <c r="F8" i="3"/>
  <c r="F216" i="3"/>
  <c r="F294" i="3"/>
  <c r="F321" i="3"/>
  <c r="F350" i="3"/>
  <c r="F376" i="3"/>
  <c r="F400" i="3"/>
  <c r="F423" i="3"/>
  <c r="F445" i="3"/>
  <c r="F469" i="3"/>
  <c r="F492" i="3"/>
  <c r="F515" i="3"/>
  <c r="F535" i="3"/>
  <c r="F554" i="3"/>
  <c r="F573" i="3"/>
  <c r="F594" i="3"/>
  <c r="F613" i="3"/>
  <c r="F633" i="3"/>
  <c r="F652" i="3"/>
  <c r="F673" i="3"/>
  <c r="F692" i="3"/>
  <c r="F712" i="3"/>
  <c r="F731" i="3"/>
  <c r="F24" i="3"/>
  <c r="F222" i="3"/>
  <c r="F296" i="3"/>
  <c r="F323" i="3"/>
  <c r="F353" i="3"/>
  <c r="F377" i="3"/>
  <c r="F401" i="3"/>
  <c r="F424" i="3"/>
  <c r="F56" i="3"/>
  <c r="F224" i="3"/>
  <c r="F297" i="3"/>
  <c r="F324" i="3"/>
  <c r="F354" i="3"/>
  <c r="F379" i="3"/>
  <c r="F403" i="3"/>
  <c r="F425" i="3"/>
  <c r="F449" i="3"/>
  <c r="F472" i="3"/>
  <c r="F496" i="3"/>
  <c r="F517" i="3"/>
  <c r="F537" i="3"/>
  <c r="F556" i="3"/>
  <c r="F577" i="3"/>
  <c r="F596" i="3"/>
  <c r="F616" i="3"/>
  <c r="F635" i="3"/>
  <c r="F656" i="3"/>
  <c r="F675" i="3"/>
  <c r="F695" i="3"/>
  <c r="F714" i="3"/>
  <c r="F733" i="3"/>
  <c r="F754" i="3"/>
  <c r="F773" i="3"/>
  <c r="F793" i="3"/>
  <c r="F812" i="3"/>
  <c r="F72" i="3"/>
  <c r="F240" i="3"/>
  <c r="F299" i="3"/>
  <c r="F326" i="3"/>
  <c r="F355" i="3"/>
  <c r="F380" i="3"/>
  <c r="F404" i="3"/>
  <c r="F427" i="3"/>
  <c r="F451" i="3"/>
  <c r="F473" i="3"/>
  <c r="F497" i="3"/>
  <c r="F519" i="3"/>
  <c r="F538" i="3"/>
  <c r="F557" i="3"/>
  <c r="F578" i="3"/>
  <c r="F597" i="3"/>
  <c r="F617" i="3"/>
  <c r="F636" i="3"/>
  <c r="F657" i="3"/>
  <c r="F676" i="3"/>
  <c r="F696" i="3"/>
  <c r="F715" i="3"/>
  <c r="F736" i="3"/>
  <c r="F755" i="3"/>
  <c r="F88" i="3"/>
  <c r="F248" i="3"/>
  <c r="F300" i="3"/>
  <c r="F330" i="3"/>
  <c r="F358" i="3"/>
  <c r="F381" i="3"/>
  <c r="F405" i="3"/>
  <c r="F428" i="3"/>
  <c r="F452" i="3"/>
  <c r="F475" i="3"/>
  <c r="F499" i="3"/>
  <c r="F520" i="3"/>
  <c r="F539" i="3"/>
  <c r="F560" i="3"/>
  <c r="F579" i="3"/>
  <c r="F599" i="3"/>
  <c r="F618" i="3"/>
  <c r="F637" i="3"/>
  <c r="F658" i="3"/>
  <c r="F120" i="3"/>
  <c r="F256" i="3"/>
  <c r="F301" i="3"/>
  <c r="F331" i="3"/>
  <c r="F360" i="3"/>
  <c r="F384" i="3"/>
  <c r="F407" i="3"/>
  <c r="F429" i="3"/>
  <c r="F453" i="3"/>
  <c r="F476" i="3"/>
  <c r="F500" i="3"/>
  <c r="F521" i="3"/>
  <c r="F540" i="3"/>
  <c r="F561" i="3"/>
  <c r="F580" i="3"/>
  <c r="F600" i="3"/>
  <c r="F619" i="3"/>
  <c r="F640" i="3"/>
  <c r="F659" i="3"/>
  <c r="F679" i="3"/>
  <c r="F698" i="3"/>
  <c r="F717" i="3"/>
  <c r="F738" i="3"/>
  <c r="F757" i="3"/>
  <c r="F777" i="3"/>
  <c r="F796" i="3"/>
  <c r="F817" i="3"/>
  <c r="F836" i="3"/>
  <c r="F856" i="3"/>
  <c r="F875" i="3"/>
  <c r="F896" i="3"/>
  <c r="F915" i="3"/>
  <c r="F935" i="3"/>
  <c r="F954" i="3"/>
  <c r="F973" i="3"/>
  <c r="F994" i="3"/>
  <c r="F136" i="3"/>
  <c r="F264" i="3"/>
  <c r="F304" i="3"/>
  <c r="F333" i="3"/>
  <c r="F361" i="3"/>
  <c r="F385" i="3"/>
  <c r="F408" i="3"/>
  <c r="F432" i="3"/>
  <c r="F455" i="3"/>
  <c r="F477" i="3"/>
  <c r="F501" i="3"/>
  <c r="F522" i="3"/>
  <c r="F541" i="3"/>
  <c r="F562" i="3"/>
  <c r="F581" i="3"/>
  <c r="F601" i="3"/>
  <c r="F620" i="3"/>
  <c r="F641" i="3"/>
  <c r="F660" i="3"/>
  <c r="F680" i="3"/>
  <c r="F699" i="3"/>
  <c r="F720" i="3"/>
  <c r="F739" i="3"/>
  <c r="F759" i="3"/>
  <c r="F778" i="3"/>
  <c r="F797" i="3"/>
  <c r="F818" i="3"/>
  <c r="F837" i="3"/>
  <c r="F857" i="3"/>
  <c r="F876" i="3"/>
  <c r="F897" i="3"/>
  <c r="F916" i="3"/>
  <c r="F936" i="3"/>
  <c r="F955" i="3"/>
  <c r="F976" i="3"/>
  <c r="F995" i="3"/>
  <c r="F142" i="3"/>
  <c r="F269" i="3"/>
  <c r="F305" i="3"/>
  <c r="F334" i="3"/>
  <c r="F363" i="3"/>
  <c r="F387" i="3"/>
  <c r="F409" i="3"/>
  <c r="F433" i="3"/>
  <c r="F456" i="3"/>
  <c r="F480" i="3"/>
  <c r="F160" i="3"/>
  <c r="F276" i="3"/>
  <c r="F310" i="3"/>
  <c r="F338" i="3"/>
  <c r="F365" i="3"/>
  <c r="F389" i="3"/>
  <c r="F412" i="3"/>
  <c r="F459" i="3"/>
  <c r="F555" i="3"/>
  <c r="F634" i="3"/>
  <c r="F697" i="3"/>
  <c r="F748" i="3"/>
  <c r="F781" i="3"/>
  <c r="F816" i="3"/>
  <c r="F843" i="3"/>
  <c r="F869" i="3"/>
  <c r="F892" i="3"/>
  <c r="F919" i="3"/>
  <c r="F941" i="3"/>
  <c r="F967" i="3"/>
  <c r="F989" i="3"/>
  <c r="F471" i="3"/>
  <c r="F563" i="3"/>
  <c r="F642" i="3"/>
  <c r="F700" i="3"/>
  <c r="F749" i="3"/>
  <c r="F788" i="3"/>
  <c r="F819" i="3"/>
  <c r="F844" i="3"/>
  <c r="F871" i="3"/>
  <c r="F893" i="3"/>
  <c r="F920" i="3"/>
  <c r="F944" i="3"/>
  <c r="F968" i="3"/>
  <c r="F992" i="3"/>
  <c r="F481" i="3"/>
  <c r="F564" i="3"/>
  <c r="F643" i="3"/>
  <c r="F701" i="3"/>
  <c r="F752" i="3"/>
  <c r="F789" i="3"/>
  <c r="F820" i="3"/>
  <c r="F848" i="3"/>
  <c r="F872" i="3"/>
  <c r="F898" i="3"/>
  <c r="F921" i="3"/>
  <c r="F946" i="3"/>
  <c r="F969" i="3"/>
  <c r="F993" i="3"/>
  <c r="F4" i="3"/>
  <c r="F483" i="3"/>
  <c r="F565" i="3"/>
  <c r="F644" i="3"/>
  <c r="F704" i="3"/>
  <c r="F753" i="3"/>
  <c r="F791" i="3"/>
  <c r="F821" i="3"/>
  <c r="F849" i="3"/>
  <c r="F873" i="3"/>
  <c r="F899" i="3"/>
  <c r="F922" i="3"/>
  <c r="F947" i="3"/>
  <c r="F970" i="3"/>
  <c r="F996" i="3"/>
  <c r="F493" i="3"/>
  <c r="F576" i="3"/>
  <c r="F653" i="3"/>
  <c r="F711" i="3"/>
  <c r="F756" i="3"/>
  <c r="F792" i="3"/>
  <c r="F824" i="3"/>
  <c r="F850" i="3"/>
  <c r="F874" i="3"/>
  <c r="F900" i="3"/>
  <c r="F923" i="3"/>
  <c r="F948" i="3"/>
  <c r="F971" i="3"/>
  <c r="F997" i="3"/>
  <c r="F158" i="3"/>
  <c r="F503" i="3"/>
  <c r="F583" i="3"/>
  <c r="F661" i="3"/>
  <c r="F713" i="3"/>
  <c r="F760" i="3"/>
  <c r="F794" i="3"/>
  <c r="F825" i="3"/>
  <c r="F851" i="3"/>
  <c r="F877" i="3"/>
  <c r="F901" i="3"/>
  <c r="F925" i="3"/>
  <c r="F949" i="3"/>
  <c r="F972" i="3"/>
  <c r="F999" i="3"/>
  <c r="F272" i="3"/>
  <c r="F504" i="3"/>
  <c r="F584" i="3"/>
  <c r="F663" i="3"/>
  <c r="F716" i="3"/>
  <c r="F761" i="3"/>
  <c r="F795" i="3"/>
  <c r="F827" i="3"/>
  <c r="F852" i="3"/>
  <c r="F880" i="3"/>
  <c r="F903" i="3"/>
  <c r="F928" i="3"/>
  <c r="F951" i="3"/>
  <c r="F977" i="3"/>
  <c r="F1000" i="3"/>
  <c r="F306" i="3"/>
  <c r="F505" i="3"/>
  <c r="F585" i="3"/>
  <c r="F664" i="3"/>
  <c r="F721" i="3"/>
  <c r="F762" i="3"/>
  <c r="F800" i="3"/>
  <c r="F828" i="3"/>
  <c r="F853" i="3"/>
  <c r="F881" i="3"/>
  <c r="F904" i="3"/>
  <c r="F929" i="3"/>
  <c r="F952" i="3"/>
  <c r="F978" i="3"/>
  <c r="F1001" i="3"/>
  <c r="F336" i="3"/>
  <c r="F516" i="3"/>
  <c r="F595" i="3"/>
  <c r="F672" i="3"/>
  <c r="F722" i="3"/>
  <c r="F769" i="3"/>
  <c r="F801" i="3"/>
  <c r="F829" i="3"/>
  <c r="F855" i="3"/>
  <c r="F882" i="3"/>
  <c r="F906" i="3"/>
  <c r="F930" i="3"/>
  <c r="F953" i="3"/>
  <c r="F979" i="3"/>
  <c r="F1002" i="3"/>
  <c r="F364" i="3"/>
  <c r="F523" i="3"/>
  <c r="F602" i="3"/>
  <c r="F674" i="3"/>
  <c r="F723" i="3"/>
  <c r="F770" i="3"/>
  <c r="F802" i="3"/>
  <c r="F832" i="3"/>
  <c r="F858" i="3"/>
  <c r="F883" i="3"/>
  <c r="F907" i="3"/>
  <c r="F931" i="3"/>
  <c r="F956" i="3"/>
  <c r="F980" i="3"/>
  <c r="F1004" i="3"/>
  <c r="F388" i="3"/>
  <c r="F524" i="3"/>
  <c r="F603" i="3"/>
  <c r="F677" i="3"/>
  <c r="F730" i="3"/>
  <c r="F771" i="3"/>
  <c r="F805" i="3"/>
  <c r="F833" i="3"/>
  <c r="F859" i="3"/>
  <c r="F884" i="3"/>
  <c r="F908" i="3"/>
  <c r="F932" i="3"/>
  <c r="F957" i="3"/>
  <c r="F981" i="3"/>
  <c r="F411" i="3"/>
  <c r="F525" i="3"/>
  <c r="F604" i="3"/>
  <c r="F681" i="3"/>
  <c r="F732" i="3"/>
  <c r="F772" i="3"/>
  <c r="F808" i="3"/>
  <c r="F834" i="3"/>
  <c r="F860" i="3"/>
  <c r="F887" i="3"/>
  <c r="F909" i="3"/>
  <c r="F933" i="3"/>
  <c r="F960" i="3"/>
  <c r="F983" i="3"/>
  <c r="F435" i="3"/>
  <c r="F536" i="3"/>
  <c r="F615" i="3"/>
  <c r="F682" i="3"/>
  <c r="F737" i="3"/>
  <c r="F775" i="3"/>
  <c r="F809" i="3"/>
  <c r="F835" i="3"/>
  <c r="F864" i="3"/>
  <c r="F888" i="3"/>
  <c r="F912" i="3"/>
  <c r="F937" i="3"/>
  <c r="F961" i="3"/>
  <c r="F985" i="3"/>
  <c r="F436" i="3"/>
  <c r="F544" i="3"/>
  <c r="F621" i="3"/>
  <c r="F683" i="3"/>
  <c r="F740" i="3"/>
  <c r="F776" i="3"/>
  <c r="F810" i="3"/>
  <c r="F839" i="3"/>
  <c r="F865" i="3"/>
  <c r="F889" i="3"/>
  <c r="F913" i="3"/>
  <c r="F938" i="3"/>
  <c r="F962" i="3"/>
  <c r="F986" i="3"/>
  <c r="F457" i="3"/>
  <c r="F546" i="3"/>
  <c r="F625" i="3"/>
  <c r="F693" i="3"/>
  <c r="F743" i="3"/>
  <c r="F780" i="3"/>
  <c r="F813" i="3"/>
  <c r="F841" i="3"/>
  <c r="F868" i="3"/>
  <c r="F891" i="3"/>
  <c r="F917" i="3"/>
  <c r="F940" i="3"/>
  <c r="F965" i="3"/>
  <c r="F988" i="3"/>
  <c r="F987" i="3"/>
  <c r="F448" i="3"/>
  <c r="F545" i="3"/>
  <c r="F624" i="3"/>
  <c r="F691" i="3"/>
  <c r="F741" i="3"/>
  <c r="F779" i="3"/>
  <c r="F811" i="3"/>
  <c r="F840" i="3"/>
  <c r="F867" i="3"/>
  <c r="F890" i="3"/>
  <c r="F914" i="3"/>
  <c r="F939" i="3"/>
  <c r="F963" i="3"/>
  <c r="B987" i="3"/>
  <c r="B963" i="3"/>
  <c r="B940" i="3"/>
  <c r="B915" i="3"/>
  <c r="B890" i="3"/>
  <c r="B867" i="3"/>
  <c r="B842" i="3"/>
  <c r="B815" i="3"/>
  <c r="B784" i="3"/>
  <c r="B722" i="3"/>
  <c r="B612" i="3"/>
  <c r="B475" i="3"/>
  <c r="B274" i="3"/>
  <c r="B986" i="3"/>
  <c r="B962" i="3"/>
  <c r="B936" i="3"/>
  <c r="B914" i="3"/>
  <c r="B888" i="3"/>
  <c r="B863" i="3"/>
  <c r="B840" i="3"/>
  <c r="B813" i="3"/>
  <c r="B783" i="3"/>
  <c r="B717" i="3"/>
  <c r="B596" i="3"/>
  <c r="B451" i="3"/>
  <c r="B267" i="3"/>
  <c r="H18" i="3"/>
  <c r="H34" i="3"/>
  <c r="H50" i="3"/>
  <c r="H66" i="3"/>
  <c r="H82" i="3"/>
  <c r="H98" i="3"/>
  <c r="H114" i="3"/>
  <c r="H130" i="3"/>
  <c r="H146" i="3"/>
  <c r="H162" i="3"/>
  <c r="H178" i="3"/>
  <c r="H194" i="3"/>
  <c r="H210" i="3"/>
  <c r="H226" i="3"/>
  <c r="H242" i="3"/>
  <c r="H258" i="3"/>
  <c r="H274" i="3"/>
  <c r="H290" i="3"/>
  <c r="H306" i="3"/>
  <c r="H322" i="3"/>
  <c r="H338" i="3"/>
  <c r="H354" i="3"/>
  <c r="H370" i="3"/>
  <c r="H386" i="3"/>
  <c r="H402" i="3"/>
  <c r="H418" i="3"/>
  <c r="H434" i="3"/>
  <c r="H450" i="3"/>
  <c r="H466" i="3"/>
  <c r="H482" i="3"/>
  <c r="H498" i="3"/>
  <c r="H514" i="3"/>
  <c r="H530" i="3"/>
  <c r="H546" i="3"/>
  <c r="H562" i="3"/>
  <c r="H578" i="3"/>
  <c r="H594" i="3"/>
  <c r="H610" i="3"/>
  <c r="H626" i="3"/>
  <c r="H642" i="3"/>
  <c r="H658" i="3"/>
  <c r="H674" i="3"/>
  <c r="H690" i="3"/>
  <c r="H706" i="3"/>
  <c r="H722" i="3"/>
  <c r="H738" i="3"/>
  <c r="H754" i="3"/>
  <c r="H770" i="3"/>
  <c r="H786" i="3"/>
  <c r="H802" i="3"/>
  <c r="H818" i="3"/>
  <c r="H834" i="3"/>
  <c r="H850" i="3"/>
  <c r="H866" i="3"/>
  <c r="H882" i="3"/>
  <c r="H898" i="3"/>
  <c r="H914" i="3"/>
  <c r="H930" i="3"/>
  <c r="H946" i="3"/>
  <c r="H962" i="3"/>
  <c r="H978" i="3"/>
  <c r="H994" i="3"/>
  <c r="H19" i="3"/>
  <c r="H35" i="3"/>
  <c r="H51" i="3"/>
  <c r="H67" i="3"/>
  <c r="H83" i="3"/>
  <c r="H99" i="3"/>
  <c r="H115" i="3"/>
  <c r="H131" i="3"/>
  <c r="H147" i="3"/>
  <c r="H163" i="3"/>
  <c r="H179" i="3"/>
  <c r="H195" i="3"/>
  <c r="H211" i="3"/>
  <c r="H227" i="3"/>
  <c r="H243" i="3"/>
  <c r="H259" i="3"/>
  <c r="H275" i="3"/>
  <c r="H291" i="3"/>
  <c r="H307" i="3"/>
  <c r="H323" i="3"/>
  <c r="H339" i="3"/>
  <c r="H355" i="3"/>
  <c r="H371" i="3"/>
  <c r="H387" i="3"/>
  <c r="H403" i="3"/>
  <c r="H419" i="3"/>
  <c r="H435" i="3"/>
  <c r="H451" i="3"/>
  <c r="H467" i="3"/>
  <c r="H483" i="3"/>
  <c r="H499" i="3"/>
  <c r="H515" i="3"/>
  <c r="H531" i="3"/>
  <c r="H547" i="3"/>
  <c r="H563" i="3"/>
  <c r="H579" i="3"/>
  <c r="H595" i="3"/>
  <c r="H611" i="3"/>
  <c r="H627" i="3"/>
  <c r="H643" i="3"/>
  <c r="H659" i="3"/>
  <c r="H675" i="3"/>
  <c r="H691" i="3"/>
  <c r="H707" i="3"/>
  <c r="H723" i="3"/>
  <c r="H739" i="3"/>
  <c r="H755" i="3"/>
  <c r="H771" i="3"/>
  <c r="H787" i="3"/>
  <c r="H803" i="3"/>
  <c r="H819" i="3"/>
  <c r="H835" i="3"/>
  <c r="H851" i="3"/>
  <c r="H867" i="3"/>
  <c r="H883" i="3"/>
  <c r="H899" i="3"/>
  <c r="H915" i="3"/>
  <c r="H931" i="3"/>
  <c r="H947" i="3"/>
  <c r="H963" i="3"/>
  <c r="H979" i="3"/>
  <c r="H995" i="3"/>
  <c r="H20" i="3"/>
  <c r="H36" i="3"/>
  <c r="H52" i="3"/>
  <c r="H68" i="3"/>
  <c r="H84" i="3"/>
  <c r="H100" i="3"/>
  <c r="H116" i="3"/>
  <c r="H132" i="3"/>
  <c r="H148" i="3"/>
  <c r="H164" i="3"/>
  <c r="H180" i="3"/>
  <c r="H196" i="3"/>
  <c r="H212" i="3"/>
  <c r="H228" i="3"/>
  <c r="H244" i="3"/>
  <c r="H260" i="3"/>
  <c r="H276" i="3"/>
  <c r="H292" i="3"/>
  <c r="H308" i="3"/>
  <c r="H324" i="3"/>
  <c r="H340" i="3"/>
  <c r="H356" i="3"/>
  <c r="H372" i="3"/>
  <c r="H388" i="3"/>
  <c r="H404" i="3"/>
  <c r="H420" i="3"/>
  <c r="H436" i="3"/>
  <c r="H452" i="3"/>
  <c r="H468" i="3"/>
  <c r="H484" i="3"/>
  <c r="H500" i="3"/>
  <c r="H516" i="3"/>
  <c r="H532" i="3"/>
  <c r="H548" i="3"/>
  <c r="H564" i="3"/>
  <c r="H580" i="3"/>
  <c r="H596" i="3"/>
  <c r="H612" i="3"/>
  <c r="H628" i="3"/>
  <c r="H644" i="3"/>
  <c r="H660" i="3"/>
  <c r="H676" i="3"/>
  <c r="H692" i="3"/>
  <c r="H708" i="3"/>
  <c r="H724" i="3"/>
  <c r="H740" i="3"/>
  <c r="H756" i="3"/>
  <c r="H772" i="3"/>
  <c r="H788" i="3"/>
  <c r="H804" i="3"/>
  <c r="H820" i="3"/>
  <c r="H836" i="3"/>
  <c r="H852" i="3"/>
  <c r="H868" i="3"/>
  <c r="H884" i="3"/>
  <c r="H900" i="3"/>
  <c r="H916" i="3"/>
  <c r="H932" i="3"/>
  <c r="H948" i="3"/>
  <c r="H964" i="3"/>
  <c r="H980" i="3"/>
  <c r="H996" i="3"/>
  <c r="H5" i="3"/>
  <c r="H21" i="3"/>
  <c r="H37" i="3"/>
  <c r="H53" i="3"/>
  <c r="H69" i="3"/>
  <c r="H85" i="3"/>
  <c r="H101" i="3"/>
  <c r="H117" i="3"/>
  <c r="H133" i="3"/>
  <c r="H149" i="3"/>
  <c r="H165" i="3"/>
  <c r="H181" i="3"/>
  <c r="H197" i="3"/>
  <c r="H213" i="3"/>
  <c r="H229" i="3"/>
  <c r="H245" i="3"/>
  <c r="H261" i="3"/>
  <c r="H277" i="3"/>
  <c r="H293" i="3"/>
  <c r="H309" i="3"/>
  <c r="H325" i="3"/>
  <c r="H341" i="3"/>
  <c r="H357" i="3"/>
  <c r="H373" i="3"/>
  <c r="H389" i="3"/>
  <c r="H405" i="3"/>
  <c r="H421" i="3"/>
  <c r="H437" i="3"/>
  <c r="H453" i="3"/>
  <c r="H469" i="3"/>
  <c r="H485" i="3"/>
  <c r="H501" i="3"/>
  <c r="H517" i="3"/>
  <c r="H533" i="3"/>
  <c r="H549" i="3"/>
  <c r="H565" i="3"/>
  <c r="H581" i="3"/>
  <c r="H597" i="3"/>
  <c r="H613" i="3"/>
  <c r="H629" i="3"/>
  <c r="H645" i="3"/>
  <c r="H661" i="3"/>
  <c r="H677" i="3"/>
  <c r="H693" i="3"/>
  <c r="H709" i="3"/>
  <c r="H725" i="3"/>
  <c r="H741" i="3"/>
  <c r="H757" i="3"/>
  <c r="H773" i="3"/>
  <c r="H789" i="3"/>
  <c r="H805" i="3"/>
  <c r="H821" i="3"/>
  <c r="H837" i="3"/>
  <c r="H853" i="3"/>
  <c r="H869" i="3"/>
  <c r="H885" i="3"/>
  <c r="H901" i="3"/>
  <c r="H917" i="3"/>
  <c r="H933" i="3"/>
  <c r="H949" i="3"/>
  <c r="H965" i="3"/>
  <c r="H981" i="3"/>
  <c r="H997" i="3"/>
  <c r="H6" i="3"/>
  <c r="H22" i="3"/>
  <c r="H38" i="3"/>
  <c r="H54" i="3"/>
  <c r="H70" i="3"/>
  <c r="H86" i="3"/>
  <c r="H102" i="3"/>
  <c r="H118" i="3"/>
  <c r="H134" i="3"/>
  <c r="H150" i="3"/>
  <c r="H166" i="3"/>
  <c r="H182" i="3"/>
  <c r="H198" i="3"/>
  <c r="H214" i="3"/>
  <c r="H230" i="3"/>
  <c r="H246" i="3"/>
  <c r="H262" i="3"/>
  <c r="H278" i="3"/>
  <c r="H294" i="3"/>
  <c r="H310" i="3"/>
  <c r="H326" i="3"/>
  <c r="H342" i="3"/>
  <c r="H358" i="3"/>
  <c r="H374" i="3"/>
  <c r="H390" i="3"/>
  <c r="H406" i="3"/>
  <c r="H422" i="3"/>
  <c r="H438" i="3"/>
  <c r="H454" i="3"/>
  <c r="H470" i="3"/>
  <c r="H486" i="3"/>
  <c r="H502" i="3"/>
  <c r="H518" i="3"/>
  <c r="H534" i="3"/>
  <c r="H550" i="3"/>
  <c r="H566" i="3"/>
  <c r="H582" i="3"/>
  <c r="H598" i="3"/>
  <c r="H614" i="3"/>
  <c r="H630" i="3"/>
  <c r="H646" i="3"/>
  <c r="H662" i="3"/>
  <c r="H678" i="3"/>
  <c r="H694" i="3"/>
  <c r="H710" i="3"/>
  <c r="H726" i="3"/>
  <c r="H742" i="3"/>
  <c r="H758" i="3"/>
  <c r="H774" i="3"/>
  <c r="H790" i="3"/>
  <c r="H806" i="3"/>
  <c r="H822" i="3"/>
  <c r="H838" i="3"/>
  <c r="H854" i="3"/>
  <c r="H870" i="3"/>
  <c r="H886" i="3"/>
  <c r="H902" i="3"/>
  <c r="H918" i="3"/>
  <c r="H934" i="3"/>
  <c r="H950" i="3"/>
  <c r="H966" i="3"/>
  <c r="H982" i="3"/>
  <c r="H998" i="3"/>
  <c r="H7" i="3"/>
  <c r="H23" i="3"/>
  <c r="H39" i="3"/>
  <c r="H55" i="3"/>
  <c r="H71" i="3"/>
  <c r="H87" i="3"/>
  <c r="H103" i="3"/>
  <c r="H119" i="3"/>
  <c r="H135" i="3"/>
  <c r="H151" i="3"/>
  <c r="H167" i="3"/>
  <c r="H183" i="3"/>
  <c r="H199" i="3"/>
  <c r="H215" i="3"/>
  <c r="H231" i="3"/>
  <c r="H247" i="3"/>
  <c r="H263" i="3"/>
  <c r="H279" i="3"/>
  <c r="H295" i="3"/>
  <c r="H311" i="3"/>
  <c r="H327" i="3"/>
  <c r="H343" i="3"/>
  <c r="H359" i="3"/>
  <c r="H375" i="3"/>
  <c r="H391" i="3"/>
  <c r="H407" i="3"/>
  <c r="H423" i="3"/>
  <c r="H439" i="3"/>
  <c r="H455" i="3"/>
  <c r="H471" i="3"/>
  <c r="H487" i="3"/>
  <c r="H503" i="3"/>
  <c r="H519" i="3"/>
  <c r="H535" i="3"/>
  <c r="H551" i="3"/>
  <c r="H567" i="3"/>
  <c r="H583" i="3"/>
  <c r="H599" i="3"/>
  <c r="H615" i="3"/>
  <c r="H631" i="3"/>
  <c r="H647" i="3"/>
  <c r="H663" i="3"/>
  <c r="H679" i="3"/>
  <c r="H695" i="3"/>
  <c r="H711" i="3"/>
  <c r="H727" i="3"/>
  <c r="H743" i="3"/>
  <c r="H759" i="3"/>
  <c r="H775" i="3"/>
  <c r="H791" i="3"/>
  <c r="H807" i="3"/>
  <c r="H823" i="3"/>
  <c r="H839" i="3"/>
  <c r="H855" i="3"/>
  <c r="H871" i="3"/>
  <c r="H887" i="3"/>
  <c r="H903" i="3"/>
  <c r="H919" i="3"/>
  <c r="H935" i="3"/>
  <c r="H951" i="3"/>
  <c r="H967" i="3"/>
  <c r="H983" i="3"/>
  <c r="H999" i="3"/>
  <c r="H8" i="3"/>
  <c r="H24" i="3"/>
  <c r="H40" i="3"/>
  <c r="H56" i="3"/>
  <c r="H72" i="3"/>
  <c r="H88" i="3"/>
  <c r="H104" i="3"/>
  <c r="H120" i="3"/>
  <c r="H136" i="3"/>
  <c r="H152" i="3"/>
  <c r="H168" i="3"/>
  <c r="H184" i="3"/>
  <c r="H200" i="3"/>
  <c r="H216" i="3"/>
  <c r="H232" i="3"/>
  <c r="H248" i="3"/>
  <c r="H264" i="3"/>
  <c r="H280" i="3"/>
  <c r="H296" i="3"/>
  <c r="H312" i="3"/>
  <c r="H328" i="3"/>
  <c r="H344" i="3"/>
  <c r="H360" i="3"/>
  <c r="H376" i="3"/>
  <c r="H392" i="3"/>
  <c r="H408" i="3"/>
  <c r="H424" i="3"/>
  <c r="H440" i="3"/>
  <c r="H456" i="3"/>
  <c r="H472" i="3"/>
  <c r="H488" i="3"/>
  <c r="H504" i="3"/>
  <c r="H520" i="3"/>
  <c r="H536" i="3"/>
  <c r="H552" i="3"/>
  <c r="H568" i="3"/>
  <c r="H584" i="3"/>
  <c r="H600" i="3"/>
  <c r="H616" i="3"/>
  <c r="H632" i="3"/>
  <c r="H648" i="3"/>
  <c r="H664" i="3"/>
  <c r="H680" i="3"/>
  <c r="H696" i="3"/>
  <c r="H712" i="3"/>
  <c r="H728" i="3"/>
  <c r="H744" i="3"/>
  <c r="H760" i="3"/>
  <c r="H776" i="3"/>
  <c r="H792" i="3"/>
  <c r="H808" i="3"/>
  <c r="H824" i="3"/>
  <c r="H840" i="3"/>
  <c r="H856" i="3"/>
  <c r="H872" i="3"/>
  <c r="H888" i="3"/>
  <c r="H904" i="3"/>
  <c r="H920" i="3"/>
  <c r="H936" i="3"/>
  <c r="H952" i="3"/>
  <c r="H968" i="3"/>
  <c r="H984" i="3"/>
  <c r="H1000" i="3"/>
  <c r="H9" i="3"/>
  <c r="H25" i="3"/>
  <c r="H41" i="3"/>
  <c r="H57" i="3"/>
  <c r="H73" i="3"/>
  <c r="H89" i="3"/>
  <c r="H105" i="3"/>
  <c r="H121" i="3"/>
  <c r="H137" i="3"/>
  <c r="H153" i="3"/>
  <c r="H169" i="3"/>
  <c r="H185" i="3"/>
  <c r="H201" i="3"/>
  <c r="H217" i="3"/>
  <c r="H233" i="3"/>
  <c r="H249" i="3"/>
  <c r="H265" i="3"/>
  <c r="H281" i="3"/>
  <c r="H297" i="3"/>
  <c r="H313" i="3"/>
  <c r="H329" i="3"/>
  <c r="H345" i="3"/>
  <c r="H361" i="3"/>
  <c r="H377" i="3"/>
  <c r="H393" i="3"/>
  <c r="H409" i="3"/>
  <c r="H425" i="3"/>
  <c r="H441" i="3"/>
  <c r="H457" i="3"/>
  <c r="H473" i="3"/>
  <c r="H489" i="3"/>
  <c r="H505" i="3"/>
  <c r="H521" i="3"/>
  <c r="H537" i="3"/>
  <c r="H553" i="3"/>
  <c r="H569" i="3"/>
  <c r="H585" i="3"/>
  <c r="H601" i="3"/>
  <c r="H617" i="3"/>
  <c r="H633" i="3"/>
  <c r="H649" i="3"/>
  <c r="H665" i="3"/>
  <c r="H681" i="3"/>
  <c r="H697" i="3"/>
  <c r="H713" i="3"/>
  <c r="H729" i="3"/>
  <c r="H745" i="3"/>
  <c r="H761" i="3"/>
  <c r="H777" i="3"/>
  <c r="H793" i="3"/>
  <c r="H809" i="3"/>
  <c r="H825" i="3"/>
  <c r="H841" i="3"/>
  <c r="H857" i="3"/>
  <c r="H873" i="3"/>
  <c r="H889" i="3"/>
  <c r="H905" i="3"/>
  <c r="H921" i="3"/>
  <c r="H937" i="3"/>
  <c r="H953" i="3"/>
  <c r="H969" i="3"/>
  <c r="H985" i="3"/>
  <c r="H1001" i="3"/>
  <c r="H10" i="3"/>
  <c r="H26" i="3"/>
  <c r="H42" i="3"/>
  <c r="H58" i="3"/>
  <c r="H74" i="3"/>
  <c r="H90" i="3"/>
  <c r="H106" i="3"/>
  <c r="H122" i="3"/>
  <c r="H138" i="3"/>
  <c r="H154" i="3"/>
  <c r="H170" i="3"/>
  <c r="H186" i="3"/>
  <c r="H202" i="3"/>
  <c r="H218" i="3"/>
  <c r="H234" i="3"/>
  <c r="H250" i="3"/>
  <c r="H266" i="3"/>
  <c r="H282" i="3"/>
  <c r="H298" i="3"/>
  <c r="H314" i="3"/>
  <c r="H330" i="3"/>
  <c r="H346" i="3"/>
  <c r="H362" i="3"/>
  <c r="H378" i="3"/>
  <c r="H394" i="3"/>
  <c r="H410" i="3"/>
  <c r="H426" i="3"/>
  <c r="H442" i="3"/>
  <c r="H458" i="3"/>
  <c r="H474" i="3"/>
  <c r="H490" i="3"/>
  <c r="H506" i="3"/>
  <c r="H522" i="3"/>
  <c r="H538" i="3"/>
  <c r="H554" i="3"/>
  <c r="H570" i="3"/>
  <c r="H586" i="3"/>
  <c r="H602" i="3"/>
  <c r="H618" i="3"/>
  <c r="H634" i="3"/>
  <c r="H650" i="3"/>
  <c r="H666" i="3"/>
  <c r="H682" i="3"/>
  <c r="H698" i="3"/>
  <c r="H714" i="3"/>
  <c r="H730" i="3"/>
  <c r="H746" i="3"/>
  <c r="H762" i="3"/>
  <c r="H778" i="3"/>
  <c r="H794" i="3"/>
  <c r="H810" i="3"/>
  <c r="H826" i="3"/>
  <c r="H842" i="3"/>
  <c r="H858" i="3"/>
  <c r="H874" i="3"/>
  <c r="H890" i="3"/>
  <c r="H906" i="3"/>
  <c r="H922" i="3"/>
  <c r="H938" i="3"/>
  <c r="H954" i="3"/>
  <c r="H970" i="3"/>
  <c r="H986" i="3"/>
  <c r="H1002" i="3"/>
  <c r="H11" i="3"/>
  <c r="H27" i="3"/>
  <c r="H43" i="3"/>
  <c r="H59" i="3"/>
  <c r="H75" i="3"/>
  <c r="H91" i="3"/>
  <c r="H107" i="3"/>
  <c r="H123" i="3"/>
  <c r="H139" i="3"/>
  <c r="H155" i="3"/>
  <c r="H171" i="3"/>
  <c r="H187" i="3"/>
  <c r="H203" i="3"/>
  <c r="H219" i="3"/>
  <c r="H235" i="3"/>
  <c r="H251" i="3"/>
  <c r="H267" i="3"/>
  <c r="H283" i="3"/>
  <c r="H299" i="3"/>
  <c r="H315" i="3"/>
  <c r="H331" i="3"/>
  <c r="H347" i="3"/>
  <c r="H363" i="3"/>
  <c r="H379" i="3"/>
  <c r="H395" i="3"/>
  <c r="H411" i="3"/>
  <c r="H427" i="3"/>
  <c r="H443" i="3"/>
  <c r="H459" i="3"/>
  <c r="H475" i="3"/>
  <c r="H491" i="3"/>
  <c r="H507" i="3"/>
  <c r="H523" i="3"/>
  <c r="H539" i="3"/>
  <c r="H555" i="3"/>
  <c r="H571" i="3"/>
  <c r="H587" i="3"/>
  <c r="H603" i="3"/>
  <c r="H619" i="3"/>
  <c r="H635" i="3"/>
  <c r="H651" i="3"/>
  <c r="H667" i="3"/>
  <c r="H683" i="3"/>
  <c r="H699" i="3"/>
  <c r="H715" i="3"/>
  <c r="H731" i="3"/>
  <c r="H747" i="3"/>
  <c r="H763" i="3"/>
  <c r="H779" i="3"/>
  <c r="H795" i="3"/>
  <c r="H811" i="3"/>
  <c r="H827" i="3"/>
  <c r="H843" i="3"/>
  <c r="H859" i="3"/>
  <c r="H875" i="3"/>
  <c r="H891" i="3"/>
  <c r="H907" i="3"/>
  <c r="H923" i="3"/>
  <c r="H939" i="3"/>
  <c r="H955" i="3"/>
  <c r="H971" i="3"/>
  <c r="H987" i="3"/>
  <c r="H1003" i="3"/>
  <c r="H12" i="3"/>
  <c r="H28" i="3"/>
  <c r="H44" i="3"/>
  <c r="H60" i="3"/>
  <c r="H76" i="3"/>
  <c r="H92" i="3"/>
  <c r="H108" i="3"/>
  <c r="H124" i="3"/>
  <c r="H140" i="3"/>
  <c r="H156" i="3"/>
  <c r="H172" i="3"/>
  <c r="H188" i="3"/>
  <c r="H204" i="3"/>
  <c r="H220" i="3"/>
  <c r="H236" i="3"/>
  <c r="H252" i="3"/>
  <c r="H268" i="3"/>
  <c r="H284" i="3"/>
  <c r="H300" i="3"/>
  <c r="H316" i="3"/>
  <c r="H332" i="3"/>
  <c r="H348" i="3"/>
  <c r="H364" i="3"/>
  <c r="H380" i="3"/>
  <c r="H396" i="3"/>
  <c r="H412" i="3"/>
  <c r="H428" i="3"/>
  <c r="H444" i="3"/>
  <c r="H460" i="3"/>
  <c r="H476" i="3"/>
  <c r="H492" i="3"/>
  <c r="H508" i="3"/>
  <c r="H524" i="3"/>
  <c r="H540" i="3"/>
  <c r="H556" i="3"/>
  <c r="H572" i="3"/>
  <c r="H588" i="3"/>
  <c r="H604" i="3"/>
  <c r="H620" i="3"/>
  <c r="H636" i="3"/>
  <c r="H652" i="3"/>
  <c r="H668" i="3"/>
  <c r="H684" i="3"/>
  <c r="H700" i="3"/>
  <c r="H716" i="3"/>
  <c r="H732" i="3"/>
  <c r="H748" i="3"/>
  <c r="H764" i="3"/>
  <c r="H780" i="3"/>
  <c r="H796" i="3"/>
  <c r="H812" i="3"/>
  <c r="H828" i="3"/>
  <c r="H844" i="3"/>
  <c r="H860" i="3"/>
  <c r="H876" i="3"/>
  <c r="H892" i="3"/>
  <c r="H908" i="3"/>
  <c r="H924" i="3"/>
  <c r="H940" i="3"/>
  <c r="H956" i="3"/>
  <c r="H972" i="3"/>
  <c r="H988" i="3"/>
  <c r="H1004" i="3"/>
  <c r="H13" i="3"/>
  <c r="H29" i="3"/>
  <c r="H45" i="3"/>
  <c r="H61" i="3"/>
  <c r="H77" i="3"/>
  <c r="H93" i="3"/>
  <c r="H109" i="3"/>
  <c r="H125" i="3"/>
  <c r="H141" i="3"/>
  <c r="H157" i="3"/>
  <c r="H173" i="3"/>
  <c r="H189" i="3"/>
  <c r="H205" i="3"/>
  <c r="H221" i="3"/>
  <c r="H237" i="3"/>
  <c r="H253" i="3"/>
  <c r="H269" i="3"/>
  <c r="H285" i="3"/>
  <c r="H301" i="3"/>
  <c r="H317" i="3"/>
  <c r="H333" i="3"/>
  <c r="H349" i="3"/>
  <c r="H365" i="3"/>
  <c r="H381" i="3"/>
  <c r="H397" i="3"/>
  <c r="H413" i="3"/>
  <c r="H429" i="3"/>
  <c r="H445" i="3"/>
  <c r="H461" i="3"/>
  <c r="H477" i="3"/>
  <c r="H493" i="3"/>
  <c r="H509" i="3"/>
  <c r="H525" i="3"/>
  <c r="H541" i="3"/>
  <c r="H557" i="3"/>
  <c r="H573" i="3"/>
  <c r="H589" i="3"/>
  <c r="H605" i="3"/>
  <c r="H621" i="3"/>
  <c r="H637" i="3"/>
  <c r="H653" i="3"/>
  <c r="H669" i="3"/>
  <c r="H685" i="3"/>
  <c r="H701" i="3"/>
  <c r="H717" i="3"/>
  <c r="H733" i="3"/>
  <c r="H749" i="3"/>
  <c r="H765" i="3"/>
  <c r="H781" i="3"/>
  <c r="H797" i="3"/>
  <c r="H813" i="3"/>
  <c r="H829" i="3"/>
  <c r="H845" i="3"/>
  <c r="H861" i="3"/>
  <c r="H877" i="3"/>
  <c r="H893" i="3"/>
  <c r="H909" i="3"/>
  <c r="H925" i="3"/>
  <c r="H941" i="3"/>
  <c r="H957" i="3"/>
  <c r="H973" i="3"/>
  <c r="H989" i="3"/>
  <c r="H4" i="3"/>
  <c r="H14" i="3"/>
  <c r="H30" i="3"/>
  <c r="H46" i="3"/>
  <c r="H62" i="3"/>
  <c r="H78" i="3"/>
  <c r="H94" i="3"/>
  <c r="H110" i="3"/>
  <c r="H126" i="3"/>
  <c r="H142" i="3"/>
  <c r="H158" i="3"/>
  <c r="H174" i="3"/>
  <c r="H190" i="3"/>
  <c r="H206" i="3"/>
  <c r="H222" i="3"/>
  <c r="H238" i="3"/>
  <c r="H254" i="3"/>
  <c r="H270" i="3"/>
  <c r="H286" i="3"/>
  <c r="H302" i="3"/>
  <c r="H318" i="3"/>
  <c r="H334" i="3"/>
  <c r="H350" i="3"/>
  <c r="H366" i="3"/>
  <c r="H382" i="3"/>
  <c r="H398" i="3"/>
  <c r="H414" i="3"/>
  <c r="H430" i="3"/>
  <c r="H446" i="3"/>
  <c r="H462" i="3"/>
  <c r="H478" i="3"/>
  <c r="H494" i="3"/>
  <c r="H510" i="3"/>
  <c r="H526" i="3"/>
  <c r="H542" i="3"/>
  <c r="H558" i="3"/>
  <c r="H574" i="3"/>
  <c r="H590" i="3"/>
  <c r="H606" i="3"/>
  <c r="H622" i="3"/>
  <c r="H638" i="3"/>
  <c r="H654" i="3"/>
  <c r="H670" i="3"/>
  <c r="H686" i="3"/>
  <c r="H702" i="3"/>
  <c r="H718" i="3"/>
  <c r="H734" i="3"/>
  <c r="H750" i="3"/>
  <c r="H766" i="3"/>
  <c r="H782" i="3"/>
  <c r="H798" i="3"/>
  <c r="H814" i="3"/>
  <c r="H830" i="3"/>
  <c r="H846" i="3"/>
  <c r="H862" i="3"/>
  <c r="H878" i="3"/>
  <c r="H894" i="3"/>
  <c r="H910" i="3"/>
  <c r="H926" i="3"/>
  <c r="H942" i="3"/>
  <c r="H958" i="3"/>
  <c r="H974" i="3"/>
  <c r="H990" i="3"/>
  <c r="H15" i="3"/>
  <c r="H31" i="3"/>
  <c r="H47" i="3"/>
  <c r="H63" i="3"/>
  <c r="H79" i="3"/>
  <c r="H95" i="3"/>
  <c r="H111" i="3"/>
  <c r="H127" i="3"/>
  <c r="H143" i="3"/>
  <c r="H159" i="3"/>
  <c r="H175" i="3"/>
  <c r="H191" i="3"/>
  <c r="H207" i="3"/>
  <c r="H223" i="3"/>
  <c r="H239" i="3"/>
  <c r="H255" i="3"/>
  <c r="H271" i="3"/>
  <c r="H287" i="3"/>
  <c r="H303" i="3"/>
  <c r="H319" i="3"/>
  <c r="H335" i="3"/>
  <c r="H351" i="3"/>
  <c r="H367" i="3"/>
  <c r="H383" i="3"/>
  <c r="H399" i="3"/>
  <c r="H415" i="3"/>
  <c r="H431" i="3"/>
  <c r="H447" i="3"/>
  <c r="H463" i="3"/>
  <c r="H479" i="3"/>
  <c r="H495" i="3"/>
  <c r="H511" i="3"/>
  <c r="H527" i="3"/>
  <c r="H543" i="3"/>
  <c r="H559" i="3"/>
  <c r="H575" i="3"/>
  <c r="H591" i="3"/>
  <c r="H607" i="3"/>
  <c r="H623" i="3"/>
  <c r="H639" i="3"/>
  <c r="H655" i="3"/>
  <c r="H671" i="3"/>
  <c r="H687" i="3"/>
  <c r="H703" i="3"/>
  <c r="H719" i="3"/>
  <c r="H735" i="3"/>
  <c r="H751" i="3"/>
  <c r="H767" i="3"/>
  <c r="H783" i="3"/>
  <c r="H799" i="3"/>
  <c r="H815" i="3"/>
  <c r="H831" i="3"/>
  <c r="H847" i="3"/>
  <c r="H863" i="3"/>
  <c r="H879" i="3"/>
  <c r="H895" i="3"/>
  <c r="H911" i="3"/>
  <c r="H927" i="3"/>
  <c r="H943" i="3"/>
  <c r="H959" i="3"/>
  <c r="H975" i="3"/>
  <c r="H991" i="3"/>
  <c r="H16" i="3"/>
  <c r="H32" i="3"/>
  <c r="H48" i="3"/>
  <c r="H64" i="3"/>
  <c r="H80" i="3"/>
  <c r="H96" i="3"/>
  <c r="H112" i="3"/>
  <c r="H128" i="3"/>
  <c r="H144" i="3"/>
  <c r="H160" i="3"/>
  <c r="H176" i="3"/>
  <c r="H192" i="3"/>
  <c r="H208" i="3"/>
  <c r="H224" i="3"/>
  <c r="H240" i="3"/>
  <c r="H256" i="3"/>
  <c r="H272" i="3"/>
  <c r="H288" i="3"/>
  <c r="H304" i="3"/>
  <c r="H320" i="3"/>
  <c r="H336" i="3"/>
  <c r="H352" i="3"/>
  <c r="H368" i="3"/>
  <c r="H384" i="3"/>
  <c r="H400" i="3"/>
  <c r="H416" i="3"/>
  <c r="H432" i="3"/>
  <c r="H448" i="3"/>
  <c r="H464" i="3"/>
  <c r="H480" i="3"/>
  <c r="H496" i="3"/>
  <c r="H512" i="3"/>
  <c r="H528" i="3"/>
  <c r="H544" i="3"/>
  <c r="H560" i="3"/>
  <c r="H576" i="3"/>
  <c r="H592" i="3"/>
  <c r="H608" i="3"/>
  <c r="H624" i="3"/>
  <c r="H640" i="3"/>
  <c r="H656" i="3"/>
  <c r="H672" i="3"/>
  <c r="H688" i="3"/>
  <c r="H704" i="3"/>
  <c r="H720" i="3"/>
  <c r="H736" i="3"/>
  <c r="H752" i="3"/>
  <c r="H768" i="3"/>
  <c r="H784" i="3"/>
  <c r="H800" i="3"/>
  <c r="H816" i="3"/>
  <c r="H832" i="3"/>
  <c r="H848" i="3"/>
  <c r="H864" i="3"/>
  <c r="H880" i="3"/>
  <c r="H896" i="3"/>
  <c r="H912" i="3"/>
  <c r="H928" i="3"/>
  <c r="H944" i="3"/>
  <c r="H960" i="3"/>
  <c r="H976" i="3"/>
  <c r="H992" i="3"/>
  <c r="H225" i="3"/>
  <c r="H481" i="3"/>
  <c r="H737" i="3"/>
  <c r="H17" i="3"/>
  <c r="H273" i="3"/>
  <c r="H529" i="3"/>
  <c r="H785" i="3"/>
  <c r="H81" i="3"/>
  <c r="H337" i="3"/>
  <c r="H593" i="3"/>
  <c r="H849" i="3"/>
  <c r="H97" i="3"/>
  <c r="H353" i="3"/>
  <c r="H609" i="3"/>
  <c r="H865" i="3"/>
  <c r="H145" i="3"/>
  <c r="H401" i="3"/>
  <c r="H657" i="3"/>
  <c r="H913" i="3"/>
  <c r="H161" i="3"/>
  <c r="H417" i="3"/>
  <c r="H673" i="3"/>
  <c r="H929" i="3"/>
  <c r="H209" i="3"/>
  <c r="H465" i="3"/>
  <c r="H721" i="3"/>
  <c r="H977" i="3"/>
  <c r="H385" i="3"/>
  <c r="H833" i="3"/>
  <c r="H433" i="3"/>
  <c r="H881" i="3"/>
  <c r="H449" i="3"/>
  <c r="H897" i="3"/>
  <c r="H33" i="3"/>
  <c r="H497" i="3"/>
  <c r="H945" i="3"/>
  <c r="H49" i="3"/>
  <c r="H513" i="3"/>
  <c r="H961" i="3"/>
  <c r="H65" i="3"/>
  <c r="H545" i="3"/>
  <c r="H993" i="3"/>
  <c r="H113" i="3"/>
  <c r="H561" i="3"/>
  <c r="H129" i="3"/>
  <c r="H577" i="3"/>
  <c r="H177" i="3"/>
  <c r="H625" i="3"/>
  <c r="H193" i="3"/>
  <c r="H641" i="3"/>
  <c r="H241" i="3"/>
  <c r="H689" i="3"/>
  <c r="H257" i="3"/>
  <c r="H705" i="3"/>
  <c r="H289" i="3"/>
  <c r="H753" i="3"/>
  <c r="H305" i="3"/>
  <c r="H769" i="3"/>
  <c r="H369" i="3"/>
  <c r="H817" i="3"/>
  <c r="H321" i="3"/>
  <c r="H801" i="3"/>
  <c r="B984" i="3"/>
  <c r="B960" i="3"/>
  <c r="B935" i="3"/>
  <c r="B912" i="3"/>
  <c r="B887" i="3"/>
  <c r="B862" i="3"/>
  <c r="B839" i="3"/>
  <c r="B812" i="3"/>
  <c r="B780" i="3"/>
  <c r="B715" i="3"/>
  <c r="B595" i="3"/>
  <c r="B450" i="3"/>
  <c r="B260" i="3"/>
  <c r="B1003" i="3"/>
  <c r="B981" i="3"/>
  <c r="B959" i="3"/>
  <c r="B934" i="3"/>
  <c r="B911" i="3"/>
  <c r="B886" i="3"/>
  <c r="B861" i="3"/>
  <c r="B838" i="3"/>
  <c r="B808" i="3"/>
  <c r="B773" i="3"/>
  <c r="B701" i="3"/>
  <c r="B594" i="3"/>
  <c r="B420" i="3"/>
  <c r="B228" i="3"/>
  <c r="B1004" i="3"/>
  <c r="B980" i="3"/>
  <c r="B958" i="3"/>
  <c r="B933" i="3"/>
  <c r="B908" i="3"/>
  <c r="B885" i="3"/>
  <c r="B860" i="3"/>
  <c r="B835" i="3"/>
  <c r="B807" i="3"/>
  <c r="B772" i="3"/>
  <c r="B699" i="3"/>
  <c r="B589" i="3"/>
  <c r="B419" i="3"/>
  <c r="B226" i="3"/>
  <c r="F6" i="15" l="1"/>
  <c r="D8" i="17"/>
  <c r="D3" i="17" l="1"/>
  <c r="E3" i="17"/>
  <c r="F3" i="17"/>
  <c r="D4" i="17"/>
  <c r="E4" i="17"/>
  <c r="F4" i="17"/>
  <c r="D5" i="17"/>
  <c r="E5" i="17"/>
  <c r="F5" i="17"/>
  <c r="D6" i="17"/>
  <c r="E6" i="17"/>
  <c r="F6" i="17"/>
  <c r="D7" i="17"/>
  <c r="E7" i="17"/>
  <c r="F7" i="17"/>
  <c r="E8" i="17"/>
  <c r="F8" i="17"/>
  <c r="D9" i="17"/>
  <c r="E9" i="17"/>
  <c r="F9" i="17"/>
  <c r="D10" i="17"/>
  <c r="E10" i="17"/>
  <c r="F10" i="17"/>
  <c r="D11" i="17"/>
  <c r="E11" i="17"/>
  <c r="F11" i="17"/>
  <c r="D12" i="17"/>
  <c r="E12" i="17"/>
  <c r="F12" i="17"/>
  <c r="D13" i="17"/>
  <c r="E13" i="17"/>
  <c r="F13" i="17"/>
  <c r="D14" i="17"/>
  <c r="E14" i="17"/>
  <c r="F14" i="17"/>
  <c r="D15" i="17"/>
  <c r="E15" i="17"/>
  <c r="F15" i="17"/>
  <c r="D16" i="17"/>
  <c r="E16" i="17"/>
  <c r="F16" i="17"/>
  <c r="D17" i="17"/>
  <c r="E17" i="17"/>
  <c r="F17" i="17"/>
  <c r="D18" i="17"/>
  <c r="E18" i="17"/>
  <c r="F18" i="17"/>
  <c r="D19" i="17"/>
  <c r="E19" i="17"/>
  <c r="F19" i="17"/>
  <c r="D20" i="17"/>
  <c r="E20" i="17"/>
  <c r="F20" i="17"/>
  <c r="D21" i="17"/>
  <c r="E21" i="17"/>
  <c r="F21" i="17"/>
  <c r="D22" i="17"/>
  <c r="E22" i="17"/>
  <c r="F22" i="17"/>
  <c r="D23" i="17"/>
  <c r="E23" i="17"/>
  <c r="F23" i="17"/>
  <c r="D24" i="17"/>
  <c r="E24" i="17"/>
  <c r="F24" i="17"/>
  <c r="D25" i="17"/>
  <c r="E25" i="17"/>
  <c r="F25" i="17"/>
  <c r="D26" i="17"/>
  <c r="E26" i="17"/>
  <c r="F26" i="17"/>
  <c r="D27" i="17"/>
  <c r="E27" i="17"/>
  <c r="F27" i="17"/>
  <c r="O5" i="3"/>
  <c r="P5" i="3"/>
  <c r="Q5" i="3"/>
  <c r="R5" i="3"/>
  <c r="S5" i="3"/>
  <c r="T5" i="3"/>
  <c r="U5" i="3"/>
  <c r="V5" i="3"/>
  <c r="W5" i="3"/>
  <c r="X5" i="3"/>
  <c r="Y5" i="3"/>
  <c r="Z5" i="3"/>
  <c r="O6" i="3"/>
  <c r="P6" i="3"/>
  <c r="Q6" i="3"/>
  <c r="R6" i="3"/>
  <c r="S6" i="3"/>
  <c r="T6" i="3"/>
  <c r="U6" i="3"/>
  <c r="V6" i="3"/>
  <c r="W6" i="3"/>
  <c r="X6" i="3"/>
  <c r="Y6" i="3"/>
  <c r="Z6" i="3"/>
  <c r="O7" i="3"/>
  <c r="P7" i="3"/>
  <c r="Q7" i="3"/>
  <c r="R7" i="3"/>
  <c r="S7" i="3"/>
  <c r="T7" i="3"/>
  <c r="U7" i="3"/>
  <c r="V7" i="3"/>
  <c r="W7" i="3"/>
  <c r="X7" i="3"/>
  <c r="Y7" i="3"/>
  <c r="Z7" i="3"/>
  <c r="O8" i="3"/>
  <c r="P8" i="3"/>
  <c r="Q8" i="3"/>
  <c r="R8" i="3"/>
  <c r="S8" i="3"/>
  <c r="T8" i="3"/>
  <c r="U8" i="3"/>
  <c r="V8" i="3"/>
  <c r="W8" i="3"/>
  <c r="X8" i="3"/>
  <c r="Y8" i="3"/>
  <c r="Z8" i="3"/>
  <c r="O9" i="3"/>
  <c r="P9" i="3"/>
  <c r="Q9" i="3"/>
  <c r="R9" i="3"/>
  <c r="S9" i="3"/>
  <c r="T9" i="3"/>
  <c r="U9" i="3"/>
  <c r="V9" i="3"/>
  <c r="W9" i="3"/>
  <c r="X9" i="3"/>
  <c r="Y9" i="3"/>
  <c r="Z9" i="3"/>
  <c r="O10" i="3"/>
  <c r="P10" i="3"/>
  <c r="Q10" i="3"/>
  <c r="R10" i="3"/>
  <c r="S10" i="3"/>
  <c r="T10" i="3"/>
  <c r="U10" i="3"/>
  <c r="V10" i="3"/>
  <c r="W10" i="3"/>
  <c r="X10" i="3"/>
  <c r="Y10" i="3"/>
  <c r="Z10" i="3"/>
  <c r="O11" i="3"/>
  <c r="P11" i="3"/>
  <c r="Q11" i="3"/>
  <c r="R11" i="3"/>
  <c r="S11" i="3"/>
  <c r="T11" i="3"/>
  <c r="U11" i="3"/>
  <c r="V11" i="3"/>
  <c r="W11" i="3"/>
  <c r="X11" i="3"/>
  <c r="Y11" i="3"/>
  <c r="Z11" i="3"/>
  <c r="O12" i="3"/>
  <c r="P12" i="3"/>
  <c r="Q12" i="3"/>
  <c r="R12" i="3"/>
  <c r="S12" i="3"/>
  <c r="T12" i="3"/>
  <c r="U12" i="3"/>
  <c r="V12" i="3"/>
  <c r="W12" i="3"/>
  <c r="X12" i="3"/>
  <c r="Y12" i="3"/>
  <c r="Z12" i="3"/>
  <c r="O13" i="3"/>
  <c r="P13" i="3"/>
  <c r="Q13" i="3"/>
  <c r="R13" i="3"/>
  <c r="S13" i="3"/>
  <c r="T13" i="3"/>
  <c r="U13" i="3"/>
  <c r="V13" i="3"/>
  <c r="W13" i="3"/>
  <c r="X13" i="3"/>
  <c r="Y13" i="3"/>
  <c r="Z13" i="3"/>
  <c r="O14" i="3"/>
  <c r="P14" i="3"/>
  <c r="Q14" i="3"/>
  <c r="R14" i="3"/>
  <c r="S14" i="3"/>
  <c r="T14" i="3"/>
  <c r="U14" i="3"/>
  <c r="V14" i="3"/>
  <c r="W14" i="3"/>
  <c r="X14" i="3"/>
  <c r="Y14" i="3"/>
  <c r="Z14" i="3"/>
  <c r="O15" i="3"/>
  <c r="P15" i="3"/>
  <c r="Q15" i="3"/>
  <c r="R15" i="3"/>
  <c r="S15" i="3"/>
  <c r="T15" i="3"/>
  <c r="U15" i="3"/>
  <c r="V15" i="3"/>
  <c r="W15" i="3"/>
  <c r="X15" i="3"/>
  <c r="Y15" i="3"/>
  <c r="Z15" i="3"/>
  <c r="O16" i="3"/>
  <c r="P16" i="3"/>
  <c r="Q16" i="3"/>
  <c r="R16" i="3"/>
  <c r="S16" i="3"/>
  <c r="T16" i="3"/>
  <c r="U16" i="3"/>
  <c r="V16" i="3"/>
  <c r="W16" i="3"/>
  <c r="X16" i="3"/>
  <c r="Y16" i="3"/>
  <c r="Z16" i="3"/>
  <c r="O17" i="3"/>
  <c r="P17" i="3"/>
  <c r="Q17" i="3"/>
  <c r="R17" i="3"/>
  <c r="S17" i="3"/>
  <c r="T17" i="3"/>
  <c r="U17" i="3"/>
  <c r="V17" i="3"/>
  <c r="W17" i="3"/>
  <c r="X17" i="3"/>
  <c r="Y17" i="3"/>
  <c r="Z17" i="3"/>
  <c r="O18" i="3"/>
  <c r="P18" i="3"/>
  <c r="Q18" i="3"/>
  <c r="R18" i="3"/>
  <c r="S18" i="3"/>
  <c r="T18" i="3"/>
  <c r="U18" i="3"/>
  <c r="V18" i="3"/>
  <c r="W18" i="3"/>
  <c r="X18" i="3"/>
  <c r="Y18" i="3"/>
  <c r="Z18" i="3"/>
  <c r="O19" i="3"/>
  <c r="P19" i="3"/>
  <c r="Q19" i="3"/>
  <c r="R19" i="3"/>
  <c r="S19" i="3"/>
  <c r="T19" i="3"/>
  <c r="U19" i="3"/>
  <c r="V19" i="3"/>
  <c r="W19" i="3"/>
  <c r="X19" i="3"/>
  <c r="Y19" i="3"/>
  <c r="Z19" i="3"/>
  <c r="O20" i="3"/>
  <c r="P20" i="3"/>
  <c r="Q20" i="3"/>
  <c r="R20" i="3"/>
  <c r="S20" i="3"/>
  <c r="T20" i="3"/>
  <c r="U20" i="3"/>
  <c r="V20" i="3"/>
  <c r="W20" i="3"/>
  <c r="X20" i="3"/>
  <c r="Y20" i="3"/>
  <c r="Z20" i="3"/>
  <c r="O21" i="3"/>
  <c r="P21" i="3"/>
  <c r="Q21" i="3"/>
  <c r="R21" i="3"/>
  <c r="S21" i="3"/>
  <c r="T21" i="3"/>
  <c r="U21" i="3"/>
  <c r="V21" i="3"/>
  <c r="W21" i="3"/>
  <c r="X21" i="3"/>
  <c r="Y21" i="3"/>
  <c r="Z21" i="3"/>
  <c r="O22" i="3"/>
  <c r="P22" i="3"/>
  <c r="Q22" i="3"/>
  <c r="R22" i="3"/>
  <c r="S22" i="3"/>
  <c r="T22" i="3"/>
  <c r="U22" i="3"/>
  <c r="V22" i="3"/>
  <c r="W22" i="3"/>
  <c r="X22" i="3"/>
  <c r="Y22" i="3"/>
  <c r="Z22" i="3"/>
  <c r="O23" i="3"/>
  <c r="P23" i="3"/>
  <c r="Q23" i="3"/>
  <c r="R23" i="3"/>
  <c r="S23" i="3"/>
  <c r="T23" i="3"/>
  <c r="U23" i="3"/>
  <c r="V23" i="3"/>
  <c r="W23" i="3"/>
  <c r="X23" i="3"/>
  <c r="Y23" i="3"/>
  <c r="Z23" i="3"/>
  <c r="O24" i="3"/>
  <c r="P24" i="3"/>
  <c r="Q24" i="3"/>
  <c r="R24" i="3"/>
  <c r="S24" i="3"/>
  <c r="T24" i="3"/>
  <c r="U24" i="3"/>
  <c r="V24" i="3"/>
  <c r="W24" i="3"/>
  <c r="X24" i="3"/>
  <c r="Y24" i="3"/>
  <c r="Z24" i="3"/>
  <c r="O25" i="3"/>
  <c r="P25" i="3"/>
  <c r="Q25" i="3"/>
  <c r="R25" i="3"/>
  <c r="S25" i="3"/>
  <c r="T25" i="3"/>
  <c r="U25" i="3"/>
  <c r="V25" i="3"/>
  <c r="W25" i="3"/>
  <c r="X25" i="3"/>
  <c r="Y25" i="3"/>
  <c r="Z25" i="3"/>
  <c r="O26" i="3"/>
  <c r="P26" i="3"/>
  <c r="Q26" i="3"/>
  <c r="R26" i="3"/>
  <c r="S26" i="3"/>
  <c r="T26" i="3"/>
  <c r="U26" i="3"/>
  <c r="V26" i="3"/>
  <c r="W26" i="3"/>
  <c r="X26" i="3"/>
  <c r="Y26" i="3"/>
  <c r="Z26" i="3"/>
  <c r="O27" i="3"/>
  <c r="P27" i="3"/>
  <c r="Q27" i="3"/>
  <c r="R27" i="3"/>
  <c r="S27" i="3"/>
  <c r="T27" i="3"/>
  <c r="U27" i="3"/>
  <c r="V27" i="3"/>
  <c r="W27" i="3"/>
  <c r="X27" i="3"/>
  <c r="Y27" i="3"/>
  <c r="Z27" i="3"/>
  <c r="O28" i="3"/>
  <c r="P28" i="3"/>
  <c r="Q28" i="3"/>
  <c r="R28" i="3"/>
  <c r="S28" i="3"/>
  <c r="T28" i="3"/>
  <c r="U28" i="3"/>
  <c r="V28" i="3"/>
  <c r="W28" i="3"/>
  <c r="X28" i="3"/>
  <c r="Y28" i="3"/>
  <c r="Z28" i="3"/>
  <c r="O29" i="3"/>
  <c r="P29" i="3"/>
  <c r="Q29" i="3"/>
  <c r="R29" i="3"/>
  <c r="S29" i="3"/>
  <c r="T29" i="3"/>
  <c r="U29" i="3"/>
  <c r="V29" i="3"/>
  <c r="W29" i="3"/>
  <c r="X29" i="3"/>
  <c r="Y29" i="3"/>
  <c r="Z29" i="3"/>
  <c r="O30" i="3"/>
  <c r="P30" i="3"/>
  <c r="Q30" i="3"/>
  <c r="R30" i="3"/>
  <c r="S30" i="3"/>
  <c r="T30" i="3"/>
  <c r="U30" i="3"/>
  <c r="V30" i="3"/>
  <c r="W30" i="3"/>
  <c r="X30" i="3"/>
  <c r="Y30" i="3"/>
  <c r="Z30" i="3"/>
  <c r="O31" i="3"/>
  <c r="P31" i="3"/>
  <c r="Q31" i="3"/>
  <c r="R31" i="3"/>
  <c r="S31" i="3"/>
  <c r="T31" i="3"/>
  <c r="U31" i="3"/>
  <c r="V31" i="3"/>
  <c r="W31" i="3"/>
  <c r="X31" i="3"/>
  <c r="Y31" i="3"/>
  <c r="Z31" i="3"/>
  <c r="O32" i="3"/>
  <c r="P32" i="3"/>
  <c r="Q32" i="3"/>
  <c r="R32" i="3"/>
  <c r="S32" i="3"/>
  <c r="T32" i="3"/>
  <c r="U32" i="3"/>
  <c r="V32" i="3"/>
  <c r="W32" i="3"/>
  <c r="X32" i="3"/>
  <c r="Y32" i="3"/>
  <c r="Z32" i="3"/>
  <c r="O33" i="3"/>
  <c r="P33" i="3"/>
  <c r="Q33" i="3"/>
  <c r="R33" i="3"/>
  <c r="S33" i="3"/>
  <c r="T33" i="3"/>
  <c r="U33" i="3"/>
  <c r="V33" i="3"/>
  <c r="W33" i="3"/>
  <c r="X33" i="3"/>
  <c r="Y33" i="3"/>
  <c r="Z33" i="3"/>
  <c r="O34" i="3"/>
  <c r="P34" i="3"/>
  <c r="Q34" i="3"/>
  <c r="R34" i="3"/>
  <c r="S34" i="3"/>
  <c r="T34" i="3"/>
  <c r="U34" i="3"/>
  <c r="V34" i="3"/>
  <c r="W34" i="3"/>
  <c r="X34" i="3"/>
  <c r="Y34" i="3"/>
  <c r="Z34" i="3"/>
  <c r="O35" i="3"/>
  <c r="P35" i="3"/>
  <c r="Q35" i="3"/>
  <c r="R35" i="3"/>
  <c r="S35" i="3"/>
  <c r="T35" i="3"/>
  <c r="U35" i="3"/>
  <c r="V35" i="3"/>
  <c r="W35" i="3"/>
  <c r="X35" i="3"/>
  <c r="Y35" i="3"/>
  <c r="Z35" i="3"/>
  <c r="O36" i="3"/>
  <c r="P36" i="3"/>
  <c r="Q36" i="3"/>
  <c r="R36" i="3"/>
  <c r="S36" i="3"/>
  <c r="T36" i="3"/>
  <c r="U36" i="3"/>
  <c r="V36" i="3"/>
  <c r="W36" i="3"/>
  <c r="X36" i="3"/>
  <c r="Y36" i="3"/>
  <c r="Z36" i="3"/>
  <c r="O37" i="3"/>
  <c r="P37" i="3"/>
  <c r="Q37" i="3"/>
  <c r="R37" i="3"/>
  <c r="S37" i="3"/>
  <c r="T37" i="3"/>
  <c r="U37" i="3"/>
  <c r="V37" i="3"/>
  <c r="W37" i="3"/>
  <c r="X37" i="3"/>
  <c r="Y37" i="3"/>
  <c r="Z37" i="3"/>
  <c r="O38" i="3"/>
  <c r="P38" i="3"/>
  <c r="Q38" i="3"/>
  <c r="R38" i="3"/>
  <c r="S38" i="3"/>
  <c r="T38" i="3"/>
  <c r="U38" i="3"/>
  <c r="V38" i="3"/>
  <c r="W38" i="3"/>
  <c r="X38" i="3"/>
  <c r="Y38" i="3"/>
  <c r="Z38" i="3"/>
  <c r="O39" i="3"/>
  <c r="P39" i="3"/>
  <c r="Q39" i="3"/>
  <c r="R39" i="3"/>
  <c r="S39" i="3"/>
  <c r="T39" i="3"/>
  <c r="U39" i="3"/>
  <c r="V39" i="3"/>
  <c r="W39" i="3"/>
  <c r="X39" i="3"/>
  <c r="Y39" i="3"/>
  <c r="Z39" i="3"/>
  <c r="O40" i="3"/>
  <c r="P40" i="3"/>
  <c r="Q40" i="3"/>
  <c r="R40" i="3"/>
  <c r="S40" i="3"/>
  <c r="T40" i="3"/>
  <c r="U40" i="3"/>
  <c r="V40" i="3"/>
  <c r="W40" i="3"/>
  <c r="X40" i="3"/>
  <c r="Y40" i="3"/>
  <c r="Z40" i="3"/>
  <c r="O41" i="3"/>
  <c r="P41" i="3"/>
  <c r="Q41" i="3"/>
  <c r="R41" i="3"/>
  <c r="S41" i="3"/>
  <c r="T41" i="3"/>
  <c r="U41" i="3"/>
  <c r="V41" i="3"/>
  <c r="W41" i="3"/>
  <c r="X41" i="3"/>
  <c r="Y41" i="3"/>
  <c r="Z41" i="3"/>
  <c r="O42" i="3"/>
  <c r="P42" i="3"/>
  <c r="Q42" i="3"/>
  <c r="R42" i="3"/>
  <c r="S42" i="3"/>
  <c r="T42" i="3"/>
  <c r="U42" i="3"/>
  <c r="V42" i="3"/>
  <c r="W42" i="3"/>
  <c r="X42" i="3"/>
  <c r="Y42" i="3"/>
  <c r="Z42" i="3"/>
  <c r="O43" i="3"/>
  <c r="P43" i="3"/>
  <c r="Q43" i="3"/>
  <c r="R43" i="3"/>
  <c r="S43" i="3"/>
  <c r="T43" i="3"/>
  <c r="U43" i="3"/>
  <c r="V43" i="3"/>
  <c r="W43" i="3"/>
  <c r="X43" i="3"/>
  <c r="Y43" i="3"/>
  <c r="Z43" i="3"/>
  <c r="O44" i="3"/>
  <c r="P44" i="3"/>
  <c r="Q44" i="3"/>
  <c r="R44" i="3"/>
  <c r="S44" i="3"/>
  <c r="T44" i="3"/>
  <c r="U44" i="3"/>
  <c r="V44" i="3"/>
  <c r="W44" i="3"/>
  <c r="X44" i="3"/>
  <c r="Y44" i="3"/>
  <c r="Z44" i="3"/>
  <c r="O45" i="3"/>
  <c r="P45" i="3"/>
  <c r="Q45" i="3"/>
  <c r="R45" i="3"/>
  <c r="S45" i="3"/>
  <c r="T45" i="3"/>
  <c r="U45" i="3"/>
  <c r="V45" i="3"/>
  <c r="W45" i="3"/>
  <c r="X45" i="3"/>
  <c r="Y45" i="3"/>
  <c r="Z45" i="3"/>
  <c r="O46" i="3"/>
  <c r="P46" i="3"/>
  <c r="Q46" i="3"/>
  <c r="R46" i="3"/>
  <c r="S46" i="3"/>
  <c r="T46" i="3"/>
  <c r="U46" i="3"/>
  <c r="V46" i="3"/>
  <c r="W46" i="3"/>
  <c r="X46" i="3"/>
  <c r="Y46" i="3"/>
  <c r="Z46" i="3"/>
  <c r="O47" i="3"/>
  <c r="P47" i="3"/>
  <c r="Q47" i="3"/>
  <c r="R47" i="3"/>
  <c r="S47" i="3"/>
  <c r="T47" i="3"/>
  <c r="U47" i="3"/>
  <c r="V47" i="3"/>
  <c r="W47" i="3"/>
  <c r="X47" i="3"/>
  <c r="Y47" i="3"/>
  <c r="Z47" i="3"/>
  <c r="O48" i="3"/>
  <c r="P48" i="3"/>
  <c r="Q48" i="3"/>
  <c r="R48" i="3"/>
  <c r="S48" i="3"/>
  <c r="T48" i="3"/>
  <c r="U48" i="3"/>
  <c r="V48" i="3"/>
  <c r="W48" i="3"/>
  <c r="X48" i="3"/>
  <c r="Y48" i="3"/>
  <c r="Z48" i="3"/>
  <c r="O49" i="3"/>
  <c r="P49" i="3"/>
  <c r="Q49" i="3"/>
  <c r="R49" i="3"/>
  <c r="S49" i="3"/>
  <c r="T49" i="3"/>
  <c r="U49" i="3"/>
  <c r="V49" i="3"/>
  <c r="W49" i="3"/>
  <c r="X49" i="3"/>
  <c r="Y49" i="3"/>
  <c r="Z49" i="3"/>
  <c r="O50" i="3"/>
  <c r="P50" i="3"/>
  <c r="Q50" i="3"/>
  <c r="R50" i="3"/>
  <c r="S50" i="3"/>
  <c r="T50" i="3"/>
  <c r="U50" i="3"/>
  <c r="V50" i="3"/>
  <c r="W50" i="3"/>
  <c r="X50" i="3"/>
  <c r="Y50" i="3"/>
  <c r="Z50" i="3"/>
  <c r="O51" i="3"/>
  <c r="P51" i="3"/>
  <c r="Q51" i="3"/>
  <c r="R51" i="3"/>
  <c r="S51" i="3"/>
  <c r="T51" i="3"/>
  <c r="U51" i="3"/>
  <c r="V51" i="3"/>
  <c r="W51" i="3"/>
  <c r="X51" i="3"/>
  <c r="Y51" i="3"/>
  <c r="Z51" i="3"/>
  <c r="O52" i="3"/>
  <c r="P52" i="3"/>
  <c r="Q52" i="3"/>
  <c r="R52" i="3"/>
  <c r="S52" i="3"/>
  <c r="T52" i="3"/>
  <c r="U52" i="3"/>
  <c r="V52" i="3"/>
  <c r="W52" i="3"/>
  <c r="X52" i="3"/>
  <c r="Y52" i="3"/>
  <c r="Z52" i="3"/>
  <c r="O53" i="3"/>
  <c r="P53" i="3"/>
  <c r="Q53" i="3"/>
  <c r="R53" i="3"/>
  <c r="S53" i="3"/>
  <c r="T53" i="3"/>
  <c r="U53" i="3"/>
  <c r="V53" i="3"/>
  <c r="W53" i="3"/>
  <c r="X53" i="3"/>
  <c r="Y53" i="3"/>
  <c r="Z53" i="3"/>
  <c r="O54" i="3"/>
  <c r="P54" i="3"/>
  <c r="Q54" i="3"/>
  <c r="R54" i="3"/>
  <c r="S54" i="3"/>
  <c r="T54" i="3"/>
  <c r="U54" i="3"/>
  <c r="V54" i="3"/>
  <c r="W54" i="3"/>
  <c r="X54" i="3"/>
  <c r="Y54" i="3"/>
  <c r="Z54" i="3"/>
  <c r="O55" i="3"/>
  <c r="P55" i="3"/>
  <c r="Q55" i="3"/>
  <c r="R55" i="3"/>
  <c r="S55" i="3"/>
  <c r="T55" i="3"/>
  <c r="U55" i="3"/>
  <c r="V55" i="3"/>
  <c r="W55" i="3"/>
  <c r="X55" i="3"/>
  <c r="Y55" i="3"/>
  <c r="Z55" i="3"/>
  <c r="O56" i="3"/>
  <c r="P56" i="3"/>
  <c r="Q56" i="3"/>
  <c r="R56" i="3"/>
  <c r="S56" i="3"/>
  <c r="T56" i="3"/>
  <c r="U56" i="3"/>
  <c r="V56" i="3"/>
  <c r="W56" i="3"/>
  <c r="X56" i="3"/>
  <c r="Y56" i="3"/>
  <c r="Z56" i="3"/>
  <c r="O57" i="3"/>
  <c r="P57" i="3"/>
  <c r="Q57" i="3"/>
  <c r="R57" i="3"/>
  <c r="S57" i="3"/>
  <c r="T57" i="3"/>
  <c r="U57" i="3"/>
  <c r="V57" i="3"/>
  <c r="W57" i="3"/>
  <c r="X57" i="3"/>
  <c r="Y57" i="3"/>
  <c r="Z57" i="3"/>
  <c r="O58" i="3"/>
  <c r="P58" i="3"/>
  <c r="Q58" i="3"/>
  <c r="R58" i="3"/>
  <c r="S58" i="3"/>
  <c r="T58" i="3"/>
  <c r="U58" i="3"/>
  <c r="V58" i="3"/>
  <c r="W58" i="3"/>
  <c r="X58" i="3"/>
  <c r="Y58" i="3"/>
  <c r="Z58" i="3"/>
  <c r="O59" i="3"/>
  <c r="P59" i="3"/>
  <c r="Q59" i="3"/>
  <c r="R59" i="3"/>
  <c r="S59" i="3"/>
  <c r="T59" i="3"/>
  <c r="U59" i="3"/>
  <c r="V59" i="3"/>
  <c r="W59" i="3"/>
  <c r="X59" i="3"/>
  <c r="Y59" i="3"/>
  <c r="Z59" i="3"/>
  <c r="O60" i="3"/>
  <c r="P60" i="3"/>
  <c r="Q60" i="3"/>
  <c r="R60" i="3"/>
  <c r="S60" i="3"/>
  <c r="T60" i="3"/>
  <c r="U60" i="3"/>
  <c r="V60" i="3"/>
  <c r="W60" i="3"/>
  <c r="X60" i="3"/>
  <c r="Y60" i="3"/>
  <c r="Z60" i="3"/>
  <c r="O61" i="3"/>
  <c r="P61" i="3"/>
  <c r="Q61" i="3"/>
  <c r="R61" i="3"/>
  <c r="S61" i="3"/>
  <c r="T61" i="3"/>
  <c r="U61" i="3"/>
  <c r="V61" i="3"/>
  <c r="W61" i="3"/>
  <c r="X61" i="3"/>
  <c r="Y61" i="3"/>
  <c r="Z61" i="3"/>
  <c r="O62" i="3"/>
  <c r="P62" i="3"/>
  <c r="Q62" i="3"/>
  <c r="R62" i="3"/>
  <c r="S62" i="3"/>
  <c r="T62" i="3"/>
  <c r="U62" i="3"/>
  <c r="V62" i="3"/>
  <c r="W62" i="3"/>
  <c r="X62" i="3"/>
  <c r="Y62" i="3"/>
  <c r="Z62" i="3"/>
  <c r="O63" i="3"/>
  <c r="P63" i="3"/>
  <c r="Q63" i="3"/>
  <c r="R63" i="3"/>
  <c r="S63" i="3"/>
  <c r="T63" i="3"/>
  <c r="U63" i="3"/>
  <c r="V63" i="3"/>
  <c r="W63" i="3"/>
  <c r="X63" i="3"/>
  <c r="Y63" i="3"/>
  <c r="Z63" i="3"/>
  <c r="O64" i="3"/>
  <c r="P64" i="3"/>
  <c r="Q64" i="3"/>
  <c r="R64" i="3"/>
  <c r="S64" i="3"/>
  <c r="T64" i="3"/>
  <c r="U64" i="3"/>
  <c r="V64" i="3"/>
  <c r="W64" i="3"/>
  <c r="X64" i="3"/>
  <c r="Y64" i="3"/>
  <c r="Z64" i="3"/>
  <c r="O65" i="3"/>
  <c r="P65" i="3"/>
  <c r="Q65" i="3"/>
  <c r="R65" i="3"/>
  <c r="S65" i="3"/>
  <c r="T65" i="3"/>
  <c r="U65" i="3"/>
  <c r="V65" i="3"/>
  <c r="W65" i="3"/>
  <c r="X65" i="3"/>
  <c r="Y65" i="3"/>
  <c r="Z65" i="3"/>
  <c r="O66" i="3"/>
  <c r="P66" i="3"/>
  <c r="Q66" i="3"/>
  <c r="R66" i="3"/>
  <c r="S66" i="3"/>
  <c r="T66" i="3"/>
  <c r="U66" i="3"/>
  <c r="V66" i="3"/>
  <c r="W66" i="3"/>
  <c r="X66" i="3"/>
  <c r="Y66" i="3"/>
  <c r="Z66" i="3"/>
  <c r="O67" i="3"/>
  <c r="P67" i="3"/>
  <c r="Q67" i="3"/>
  <c r="R67" i="3"/>
  <c r="S67" i="3"/>
  <c r="T67" i="3"/>
  <c r="U67" i="3"/>
  <c r="V67" i="3"/>
  <c r="W67" i="3"/>
  <c r="X67" i="3"/>
  <c r="Y67" i="3"/>
  <c r="Z67" i="3"/>
  <c r="O68" i="3"/>
  <c r="P68" i="3"/>
  <c r="Q68" i="3"/>
  <c r="R68" i="3"/>
  <c r="S68" i="3"/>
  <c r="T68" i="3"/>
  <c r="U68" i="3"/>
  <c r="V68" i="3"/>
  <c r="W68" i="3"/>
  <c r="X68" i="3"/>
  <c r="Y68" i="3"/>
  <c r="Z68" i="3"/>
  <c r="O69" i="3"/>
  <c r="P69" i="3"/>
  <c r="Q69" i="3"/>
  <c r="R69" i="3"/>
  <c r="S69" i="3"/>
  <c r="T69" i="3"/>
  <c r="U69" i="3"/>
  <c r="V69" i="3"/>
  <c r="W69" i="3"/>
  <c r="X69" i="3"/>
  <c r="Y69" i="3"/>
  <c r="Z69" i="3"/>
  <c r="O70" i="3"/>
  <c r="P70" i="3"/>
  <c r="Q70" i="3"/>
  <c r="R70" i="3"/>
  <c r="S70" i="3"/>
  <c r="T70" i="3"/>
  <c r="U70" i="3"/>
  <c r="V70" i="3"/>
  <c r="W70" i="3"/>
  <c r="X70" i="3"/>
  <c r="Y70" i="3"/>
  <c r="Z70" i="3"/>
  <c r="O71" i="3"/>
  <c r="P71" i="3"/>
  <c r="Q71" i="3"/>
  <c r="R71" i="3"/>
  <c r="S71" i="3"/>
  <c r="T71" i="3"/>
  <c r="U71" i="3"/>
  <c r="V71" i="3"/>
  <c r="W71" i="3"/>
  <c r="X71" i="3"/>
  <c r="Y71" i="3"/>
  <c r="Z71" i="3"/>
  <c r="O72" i="3"/>
  <c r="P72" i="3"/>
  <c r="Q72" i="3"/>
  <c r="R72" i="3"/>
  <c r="S72" i="3"/>
  <c r="T72" i="3"/>
  <c r="U72" i="3"/>
  <c r="V72" i="3"/>
  <c r="W72" i="3"/>
  <c r="X72" i="3"/>
  <c r="Y72" i="3"/>
  <c r="Z72" i="3"/>
  <c r="O73" i="3"/>
  <c r="P73" i="3"/>
  <c r="Q73" i="3"/>
  <c r="R73" i="3"/>
  <c r="S73" i="3"/>
  <c r="T73" i="3"/>
  <c r="U73" i="3"/>
  <c r="V73" i="3"/>
  <c r="W73" i="3"/>
  <c r="X73" i="3"/>
  <c r="Y73" i="3"/>
  <c r="Z73" i="3"/>
  <c r="O74" i="3"/>
  <c r="P74" i="3"/>
  <c r="Q74" i="3"/>
  <c r="R74" i="3"/>
  <c r="S74" i="3"/>
  <c r="T74" i="3"/>
  <c r="U74" i="3"/>
  <c r="V74" i="3"/>
  <c r="W74" i="3"/>
  <c r="X74" i="3"/>
  <c r="Y74" i="3"/>
  <c r="Z74" i="3"/>
  <c r="O75" i="3"/>
  <c r="P75" i="3"/>
  <c r="Q75" i="3"/>
  <c r="R75" i="3"/>
  <c r="S75" i="3"/>
  <c r="T75" i="3"/>
  <c r="U75" i="3"/>
  <c r="V75" i="3"/>
  <c r="W75" i="3"/>
  <c r="X75" i="3"/>
  <c r="Y75" i="3"/>
  <c r="Z75" i="3"/>
  <c r="O76" i="3"/>
  <c r="P76" i="3"/>
  <c r="Q76" i="3"/>
  <c r="R76" i="3"/>
  <c r="S76" i="3"/>
  <c r="T76" i="3"/>
  <c r="U76" i="3"/>
  <c r="V76" i="3"/>
  <c r="W76" i="3"/>
  <c r="X76" i="3"/>
  <c r="Y76" i="3"/>
  <c r="Z76" i="3"/>
  <c r="O77" i="3"/>
  <c r="P77" i="3"/>
  <c r="Q77" i="3"/>
  <c r="R77" i="3"/>
  <c r="S77" i="3"/>
  <c r="T77" i="3"/>
  <c r="U77" i="3"/>
  <c r="V77" i="3"/>
  <c r="W77" i="3"/>
  <c r="X77" i="3"/>
  <c r="Y77" i="3"/>
  <c r="Z77" i="3"/>
  <c r="O78" i="3"/>
  <c r="P78" i="3"/>
  <c r="Q78" i="3"/>
  <c r="R78" i="3"/>
  <c r="S78" i="3"/>
  <c r="T78" i="3"/>
  <c r="U78" i="3"/>
  <c r="V78" i="3"/>
  <c r="W78" i="3"/>
  <c r="X78" i="3"/>
  <c r="Y78" i="3"/>
  <c r="Z78" i="3"/>
  <c r="O79" i="3"/>
  <c r="P79" i="3"/>
  <c r="Q79" i="3"/>
  <c r="R79" i="3"/>
  <c r="S79" i="3"/>
  <c r="T79" i="3"/>
  <c r="U79" i="3"/>
  <c r="V79" i="3"/>
  <c r="W79" i="3"/>
  <c r="X79" i="3"/>
  <c r="Y79" i="3"/>
  <c r="Z79" i="3"/>
  <c r="O80" i="3"/>
  <c r="P80" i="3"/>
  <c r="Q80" i="3"/>
  <c r="R80" i="3"/>
  <c r="S80" i="3"/>
  <c r="T80" i="3"/>
  <c r="U80" i="3"/>
  <c r="V80" i="3"/>
  <c r="W80" i="3"/>
  <c r="X80" i="3"/>
  <c r="Y80" i="3"/>
  <c r="Z80" i="3"/>
  <c r="O81" i="3"/>
  <c r="P81" i="3"/>
  <c r="Q81" i="3"/>
  <c r="R81" i="3"/>
  <c r="S81" i="3"/>
  <c r="T81" i="3"/>
  <c r="U81" i="3"/>
  <c r="V81" i="3"/>
  <c r="W81" i="3"/>
  <c r="X81" i="3"/>
  <c r="Y81" i="3"/>
  <c r="Z81" i="3"/>
  <c r="O82" i="3"/>
  <c r="P82" i="3"/>
  <c r="Q82" i="3"/>
  <c r="R82" i="3"/>
  <c r="S82" i="3"/>
  <c r="T82" i="3"/>
  <c r="U82" i="3"/>
  <c r="V82" i="3"/>
  <c r="W82" i="3"/>
  <c r="X82" i="3"/>
  <c r="Y82" i="3"/>
  <c r="Z82" i="3"/>
  <c r="O83" i="3"/>
  <c r="P83" i="3"/>
  <c r="Q83" i="3"/>
  <c r="R83" i="3"/>
  <c r="S83" i="3"/>
  <c r="T83" i="3"/>
  <c r="U83" i="3"/>
  <c r="V83" i="3"/>
  <c r="W83" i="3"/>
  <c r="X83" i="3"/>
  <c r="Y83" i="3"/>
  <c r="Z83" i="3"/>
  <c r="O84" i="3"/>
  <c r="P84" i="3"/>
  <c r="Q84" i="3"/>
  <c r="R84" i="3"/>
  <c r="S84" i="3"/>
  <c r="T84" i="3"/>
  <c r="U84" i="3"/>
  <c r="V84" i="3"/>
  <c r="W84" i="3"/>
  <c r="X84" i="3"/>
  <c r="Y84" i="3"/>
  <c r="Z84" i="3"/>
  <c r="O85" i="3"/>
  <c r="P85" i="3"/>
  <c r="Q85" i="3"/>
  <c r="R85" i="3"/>
  <c r="S85" i="3"/>
  <c r="T85" i="3"/>
  <c r="U85" i="3"/>
  <c r="V85" i="3"/>
  <c r="W85" i="3"/>
  <c r="X85" i="3"/>
  <c r="Y85" i="3"/>
  <c r="Z85" i="3"/>
  <c r="O86" i="3"/>
  <c r="P86" i="3"/>
  <c r="Q86" i="3"/>
  <c r="R86" i="3"/>
  <c r="S86" i="3"/>
  <c r="T86" i="3"/>
  <c r="U86" i="3"/>
  <c r="V86" i="3"/>
  <c r="W86" i="3"/>
  <c r="X86" i="3"/>
  <c r="Y86" i="3"/>
  <c r="Z86" i="3"/>
  <c r="O87" i="3"/>
  <c r="P87" i="3"/>
  <c r="Q87" i="3"/>
  <c r="R87" i="3"/>
  <c r="S87" i="3"/>
  <c r="T87" i="3"/>
  <c r="U87" i="3"/>
  <c r="V87" i="3"/>
  <c r="W87" i="3"/>
  <c r="X87" i="3"/>
  <c r="Y87" i="3"/>
  <c r="Z87" i="3"/>
  <c r="O88" i="3"/>
  <c r="P88" i="3"/>
  <c r="Q88" i="3"/>
  <c r="R88" i="3"/>
  <c r="S88" i="3"/>
  <c r="T88" i="3"/>
  <c r="U88" i="3"/>
  <c r="V88" i="3"/>
  <c r="W88" i="3"/>
  <c r="X88" i="3"/>
  <c r="Y88" i="3"/>
  <c r="Z88" i="3"/>
  <c r="O89" i="3"/>
  <c r="P89" i="3"/>
  <c r="Q89" i="3"/>
  <c r="R89" i="3"/>
  <c r="S89" i="3"/>
  <c r="T89" i="3"/>
  <c r="U89" i="3"/>
  <c r="V89" i="3"/>
  <c r="W89" i="3"/>
  <c r="X89" i="3"/>
  <c r="Y89" i="3"/>
  <c r="Z89" i="3"/>
  <c r="O90" i="3"/>
  <c r="P90" i="3"/>
  <c r="Q90" i="3"/>
  <c r="R90" i="3"/>
  <c r="S90" i="3"/>
  <c r="T90" i="3"/>
  <c r="U90" i="3"/>
  <c r="V90" i="3"/>
  <c r="W90" i="3"/>
  <c r="X90" i="3"/>
  <c r="Y90" i="3"/>
  <c r="Z90" i="3"/>
  <c r="O91" i="3"/>
  <c r="P91" i="3"/>
  <c r="Q91" i="3"/>
  <c r="R91" i="3"/>
  <c r="S91" i="3"/>
  <c r="T91" i="3"/>
  <c r="U91" i="3"/>
  <c r="V91" i="3"/>
  <c r="W91" i="3"/>
  <c r="X91" i="3"/>
  <c r="Y91" i="3"/>
  <c r="Z91" i="3"/>
  <c r="O92" i="3"/>
  <c r="P92" i="3"/>
  <c r="Q92" i="3"/>
  <c r="R92" i="3"/>
  <c r="S92" i="3"/>
  <c r="T92" i="3"/>
  <c r="U92" i="3"/>
  <c r="V92" i="3"/>
  <c r="W92" i="3"/>
  <c r="X92" i="3"/>
  <c r="Y92" i="3"/>
  <c r="Z92" i="3"/>
  <c r="O93" i="3"/>
  <c r="P93" i="3"/>
  <c r="Q93" i="3"/>
  <c r="R93" i="3"/>
  <c r="S93" i="3"/>
  <c r="T93" i="3"/>
  <c r="U93" i="3"/>
  <c r="V93" i="3"/>
  <c r="W93" i="3"/>
  <c r="X93" i="3"/>
  <c r="Y93" i="3"/>
  <c r="Z93" i="3"/>
  <c r="O94" i="3"/>
  <c r="P94" i="3"/>
  <c r="Q94" i="3"/>
  <c r="R94" i="3"/>
  <c r="S94" i="3"/>
  <c r="T94" i="3"/>
  <c r="U94" i="3"/>
  <c r="V94" i="3"/>
  <c r="W94" i="3"/>
  <c r="X94" i="3"/>
  <c r="Y94" i="3"/>
  <c r="Z94" i="3"/>
  <c r="O95" i="3"/>
  <c r="P95" i="3"/>
  <c r="Q95" i="3"/>
  <c r="R95" i="3"/>
  <c r="S95" i="3"/>
  <c r="T95" i="3"/>
  <c r="U95" i="3"/>
  <c r="V95" i="3"/>
  <c r="W95" i="3"/>
  <c r="X95" i="3"/>
  <c r="Y95" i="3"/>
  <c r="Z95" i="3"/>
  <c r="O96" i="3"/>
  <c r="P96" i="3"/>
  <c r="Q96" i="3"/>
  <c r="R96" i="3"/>
  <c r="S96" i="3"/>
  <c r="T96" i="3"/>
  <c r="U96" i="3"/>
  <c r="V96" i="3"/>
  <c r="W96" i="3"/>
  <c r="X96" i="3"/>
  <c r="Y96" i="3"/>
  <c r="Z96" i="3"/>
  <c r="O97" i="3"/>
  <c r="P97" i="3"/>
  <c r="Q97" i="3"/>
  <c r="R97" i="3"/>
  <c r="S97" i="3"/>
  <c r="T97" i="3"/>
  <c r="U97" i="3"/>
  <c r="V97" i="3"/>
  <c r="W97" i="3"/>
  <c r="X97" i="3"/>
  <c r="Y97" i="3"/>
  <c r="Z97" i="3"/>
  <c r="O98" i="3"/>
  <c r="P98" i="3"/>
  <c r="Q98" i="3"/>
  <c r="R98" i="3"/>
  <c r="S98" i="3"/>
  <c r="T98" i="3"/>
  <c r="U98" i="3"/>
  <c r="V98" i="3"/>
  <c r="W98" i="3"/>
  <c r="X98" i="3"/>
  <c r="Y98" i="3"/>
  <c r="Z98" i="3"/>
  <c r="O99" i="3"/>
  <c r="P99" i="3"/>
  <c r="Q99" i="3"/>
  <c r="R99" i="3"/>
  <c r="S99" i="3"/>
  <c r="T99" i="3"/>
  <c r="U99" i="3"/>
  <c r="V99" i="3"/>
  <c r="W99" i="3"/>
  <c r="X99" i="3"/>
  <c r="Y99" i="3"/>
  <c r="Z99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O586" i="3"/>
  <c r="P586" i="3"/>
  <c r="Q586" i="3"/>
  <c r="R586" i="3"/>
  <c r="S586" i="3"/>
  <c r="T586" i="3"/>
  <c r="U586" i="3"/>
  <c r="V586" i="3"/>
  <c r="W586" i="3"/>
  <c r="X586" i="3"/>
  <c r="Y586" i="3"/>
  <c r="Z586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O589" i="3"/>
  <c r="P589" i="3"/>
  <c r="Q589" i="3"/>
  <c r="R589" i="3"/>
  <c r="S589" i="3"/>
  <c r="T589" i="3"/>
  <c r="U589" i="3"/>
  <c r="V589" i="3"/>
  <c r="W589" i="3"/>
  <c r="X589" i="3"/>
  <c r="Y589" i="3"/>
  <c r="Z589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O605" i="3"/>
  <c r="P605" i="3"/>
  <c r="Q605" i="3"/>
  <c r="R605" i="3"/>
  <c r="S605" i="3"/>
  <c r="T605" i="3"/>
  <c r="U605" i="3"/>
  <c r="V605" i="3"/>
  <c r="W605" i="3"/>
  <c r="X605" i="3"/>
  <c r="Y605" i="3"/>
  <c r="Z605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O612" i="3"/>
  <c r="P612" i="3"/>
  <c r="Q612" i="3"/>
  <c r="R612" i="3"/>
  <c r="S612" i="3"/>
  <c r="T612" i="3"/>
  <c r="U612" i="3"/>
  <c r="V612" i="3"/>
  <c r="W612" i="3"/>
  <c r="X612" i="3"/>
  <c r="Y612" i="3"/>
  <c r="Z612" i="3"/>
  <c r="O613" i="3"/>
  <c r="P613" i="3"/>
  <c r="Q613" i="3"/>
  <c r="R613" i="3"/>
  <c r="S613" i="3"/>
  <c r="T613" i="3"/>
  <c r="U613" i="3"/>
  <c r="V613" i="3"/>
  <c r="W613" i="3"/>
  <c r="X613" i="3"/>
  <c r="Y613" i="3"/>
  <c r="Z613" i="3"/>
  <c r="O614" i="3"/>
  <c r="P614" i="3"/>
  <c r="Q614" i="3"/>
  <c r="R614" i="3"/>
  <c r="S614" i="3"/>
  <c r="T614" i="3"/>
  <c r="U614" i="3"/>
  <c r="V614" i="3"/>
  <c r="W614" i="3"/>
  <c r="X614" i="3"/>
  <c r="Y614" i="3"/>
  <c r="Z614" i="3"/>
  <c r="O615" i="3"/>
  <c r="P615" i="3"/>
  <c r="Q615" i="3"/>
  <c r="R615" i="3"/>
  <c r="S615" i="3"/>
  <c r="T615" i="3"/>
  <c r="U615" i="3"/>
  <c r="V615" i="3"/>
  <c r="W615" i="3"/>
  <c r="X615" i="3"/>
  <c r="Y615" i="3"/>
  <c r="Z615" i="3"/>
  <c r="O616" i="3"/>
  <c r="P616" i="3"/>
  <c r="Q616" i="3"/>
  <c r="R616" i="3"/>
  <c r="S616" i="3"/>
  <c r="T616" i="3"/>
  <c r="U616" i="3"/>
  <c r="V616" i="3"/>
  <c r="W616" i="3"/>
  <c r="X616" i="3"/>
  <c r="Y616" i="3"/>
  <c r="Z616" i="3"/>
  <c r="O617" i="3"/>
  <c r="P617" i="3"/>
  <c r="Q617" i="3"/>
  <c r="R617" i="3"/>
  <c r="S617" i="3"/>
  <c r="T617" i="3"/>
  <c r="U617" i="3"/>
  <c r="V617" i="3"/>
  <c r="W617" i="3"/>
  <c r="X617" i="3"/>
  <c r="Y617" i="3"/>
  <c r="Z617" i="3"/>
  <c r="O618" i="3"/>
  <c r="P618" i="3"/>
  <c r="Q618" i="3"/>
  <c r="R618" i="3"/>
  <c r="S618" i="3"/>
  <c r="T618" i="3"/>
  <c r="U618" i="3"/>
  <c r="V618" i="3"/>
  <c r="W618" i="3"/>
  <c r="X618" i="3"/>
  <c r="Y618" i="3"/>
  <c r="Z618" i="3"/>
  <c r="O619" i="3"/>
  <c r="P619" i="3"/>
  <c r="Q619" i="3"/>
  <c r="R619" i="3"/>
  <c r="S619" i="3"/>
  <c r="T619" i="3"/>
  <c r="U619" i="3"/>
  <c r="V619" i="3"/>
  <c r="W619" i="3"/>
  <c r="X619" i="3"/>
  <c r="Y619" i="3"/>
  <c r="Z619" i="3"/>
  <c r="O620" i="3"/>
  <c r="P620" i="3"/>
  <c r="Q620" i="3"/>
  <c r="R620" i="3"/>
  <c r="S620" i="3"/>
  <c r="T620" i="3"/>
  <c r="U620" i="3"/>
  <c r="V620" i="3"/>
  <c r="W620" i="3"/>
  <c r="X620" i="3"/>
  <c r="Y620" i="3"/>
  <c r="Z620" i="3"/>
  <c r="O621" i="3"/>
  <c r="P621" i="3"/>
  <c r="Q621" i="3"/>
  <c r="R621" i="3"/>
  <c r="S621" i="3"/>
  <c r="T621" i="3"/>
  <c r="U621" i="3"/>
  <c r="V621" i="3"/>
  <c r="W621" i="3"/>
  <c r="X621" i="3"/>
  <c r="Y621" i="3"/>
  <c r="Z621" i="3"/>
  <c r="O622" i="3"/>
  <c r="P622" i="3"/>
  <c r="Q622" i="3"/>
  <c r="R622" i="3"/>
  <c r="S622" i="3"/>
  <c r="T622" i="3"/>
  <c r="U622" i="3"/>
  <c r="V622" i="3"/>
  <c r="W622" i="3"/>
  <c r="X622" i="3"/>
  <c r="Y622" i="3"/>
  <c r="Z622" i="3"/>
  <c r="O623" i="3"/>
  <c r="P623" i="3"/>
  <c r="Q623" i="3"/>
  <c r="R623" i="3"/>
  <c r="S623" i="3"/>
  <c r="T623" i="3"/>
  <c r="U623" i="3"/>
  <c r="V623" i="3"/>
  <c r="W623" i="3"/>
  <c r="X623" i="3"/>
  <c r="Y623" i="3"/>
  <c r="Z623" i="3"/>
  <c r="O624" i="3"/>
  <c r="P624" i="3"/>
  <c r="Q624" i="3"/>
  <c r="R624" i="3"/>
  <c r="S624" i="3"/>
  <c r="T624" i="3"/>
  <c r="U624" i="3"/>
  <c r="V624" i="3"/>
  <c r="W624" i="3"/>
  <c r="X624" i="3"/>
  <c r="Y624" i="3"/>
  <c r="Z624" i="3"/>
  <c r="O625" i="3"/>
  <c r="P625" i="3"/>
  <c r="Q625" i="3"/>
  <c r="R625" i="3"/>
  <c r="S625" i="3"/>
  <c r="T625" i="3"/>
  <c r="U625" i="3"/>
  <c r="V625" i="3"/>
  <c r="W625" i="3"/>
  <c r="X625" i="3"/>
  <c r="Y625" i="3"/>
  <c r="Z625" i="3"/>
  <c r="O626" i="3"/>
  <c r="P626" i="3"/>
  <c r="Q626" i="3"/>
  <c r="R626" i="3"/>
  <c r="S626" i="3"/>
  <c r="T626" i="3"/>
  <c r="U626" i="3"/>
  <c r="V626" i="3"/>
  <c r="W626" i="3"/>
  <c r="X626" i="3"/>
  <c r="Y626" i="3"/>
  <c r="Z626" i="3"/>
  <c r="O627" i="3"/>
  <c r="P627" i="3"/>
  <c r="Q627" i="3"/>
  <c r="R627" i="3"/>
  <c r="S627" i="3"/>
  <c r="T627" i="3"/>
  <c r="U627" i="3"/>
  <c r="V627" i="3"/>
  <c r="W627" i="3"/>
  <c r="X627" i="3"/>
  <c r="Y627" i="3"/>
  <c r="Z627" i="3"/>
  <c r="O628" i="3"/>
  <c r="P628" i="3"/>
  <c r="Q628" i="3"/>
  <c r="R628" i="3"/>
  <c r="S628" i="3"/>
  <c r="T628" i="3"/>
  <c r="U628" i="3"/>
  <c r="V628" i="3"/>
  <c r="W628" i="3"/>
  <c r="X628" i="3"/>
  <c r="Y628" i="3"/>
  <c r="Z628" i="3"/>
  <c r="O629" i="3"/>
  <c r="P629" i="3"/>
  <c r="Q629" i="3"/>
  <c r="R629" i="3"/>
  <c r="S629" i="3"/>
  <c r="T629" i="3"/>
  <c r="U629" i="3"/>
  <c r="V629" i="3"/>
  <c r="W629" i="3"/>
  <c r="X629" i="3"/>
  <c r="Y629" i="3"/>
  <c r="Z629" i="3"/>
  <c r="O630" i="3"/>
  <c r="P630" i="3"/>
  <c r="Q630" i="3"/>
  <c r="R630" i="3"/>
  <c r="S630" i="3"/>
  <c r="T630" i="3"/>
  <c r="U630" i="3"/>
  <c r="V630" i="3"/>
  <c r="W630" i="3"/>
  <c r="X630" i="3"/>
  <c r="Y630" i="3"/>
  <c r="Z630" i="3"/>
  <c r="O631" i="3"/>
  <c r="P631" i="3"/>
  <c r="Q631" i="3"/>
  <c r="R631" i="3"/>
  <c r="S631" i="3"/>
  <c r="T631" i="3"/>
  <c r="U631" i="3"/>
  <c r="V631" i="3"/>
  <c r="W631" i="3"/>
  <c r="X631" i="3"/>
  <c r="Y631" i="3"/>
  <c r="Z631" i="3"/>
  <c r="O632" i="3"/>
  <c r="P632" i="3"/>
  <c r="Q632" i="3"/>
  <c r="R632" i="3"/>
  <c r="S632" i="3"/>
  <c r="T632" i="3"/>
  <c r="U632" i="3"/>
  <c r="V632" i="3"/>
  <c r="W632" i="3"/>
  <c r="X632" i="3"/>
  <c r="Y632" i="3"/>
  <c r="Z632" i="3"/>
  <c r="O633" i="3"/>
  <c r="P633" i="3"/>
  <c r="Q633" i="3"/>
  <c r="R633" i="3"/>
  <c r="S633" i="3"/>
  <c r="T633" i="3"/>
  <c r="U633" i="3"/>
  <c r="V633" i="3"/>
  <c r="W633" i="3"/>
  <c r="X633" i="3"/>
  <c r="Y633" i="3"/>
  <c r="Z633" i="3"/>
  <c r="O634" i="3"/>
  <c r="P634" i="3"/>
  <c r="Q634" i="3"/>
  <c r="R634" i="3"/>
  <c r="S634" i="3"/>
  <c r="T634" i="3"/>
  <c r="U634" i="3"/>
  <c r="V634" i="3"/>
  <c r="W634" i="3"/>
  <c r="X634" i="3"/>
  <c r="Y634" i="3"/>
  <c r="Z634" i="3"/>
  <c r="O635" i="3"/>
  <c r="P635" i="3"/>
  <c r="Q635" i="3"/>
  <c r="R635" i="3"/>
  <c r="S635" i="3"/>
  <c r="T635" i="3"/>
  <c r="U635" i="3"/>
  <c r="V635" i="3"/>
  <c r="W635" i="3"/>
  <c r="X635" i="3"/>
  <c r="Y635" i="3"/>
  <c r="Z635" i="3"/>
  <c r="O636" i="3"/>
  <c r="P636" i="3"/>
  <c r="Q636" i="3"/>
  <c r="R636" i="3"/>
  <c r="S636" i="3"/>
  <c r="T636" i="3"/>
  <c r="U636" i="3"/>
  <c r="V636" i="3"/>
  <c r="W636" i="3"/>
  <c r="X636" i="3"/>
  <c r="Y636" i="3"/>
  <c r="Z636" i="3"/>
  <c r="O637" i="3"/>
  <c r="P637" i="3"/>
  <c r="Q637" i="3"/>
  <c r="R637" i="3"/>
  <c r="S637" i="3"/>
  <c r="T637" i="3"/>
  <c r="U637" i="3"/>
  <c r="V637" i="3"/>
  <c r="W637" i="3"/>
  <c r="X637" i="3"/>
  <c r="Y637" i="3"/>
  <c r="Z637" i="3"/>
  <c r="O638" i="3"/>
  <c r="P638" i="3"/>
  <c r="Q638" i="3"/>
  <c r="R638" i="3"/>
  <c r="S638" i="3"/>
  <c r="T638" i="3"/>
  <c r="U638" i="3"/>
  <c r="V638" i="3"/>
  <c r="W638" i="3"/>
  <c r="X638" i="3"/>
  <c r="Y638" i="3"/>
  <c r="Z638" i="3"/>
  <c r="O639" i="3"/>
  <c r="P639" i="3"/>
  <c r="Q639" i="3"/>
  <c r="R639" i="3"/>
  <c r="S639" i="3"/>
  <c r="T639" i="3"/>
  <c r="U639" i="3"/>
  <c r="V639" i="3"/>
  <c r="W639" i="3"/>
  <c r="X639" i="3"/>
  <c r="Y639" i="3"/>
  <c r="Z639" i="3"/>
  <c r="O640" i="3"/>
  <c r="P640" i="3"/>
  <c r="Q640" i="3"/>
  <c r="R640" i="3"/>
  <c r="S640" i="3"/>
  <c r="T640" i="3"/>
  <c r="U640" i="3"/>
  <c r="V640" i="3"/>
  <c r="W640" i="3"/>
  <c r="X640" i="3"/>
  <c r="Y640" i="3"/>
  <c r="Z640" i="3"/>
  <c r="O641" i="3"/>
  <c r="P641" i="3"/>
  <c r="Q641" i="3"/>
  <c r="R641" i="3"/>
  <c r="S641" i="3"/>
  <c r="T641" i="3"/>
  <c r="U641" i="3"/>
  <c r="V641" i="3"/>
  <c r="W641" i="3"/>
  <c r="X641" i="3"/>
  <c r="Y641" i="3"/>
  <c r="Z641" i="3"/>
  <c r="O642" i="3"/>
  <c r="P642" i="3"/>
  <c r="Q642" i="3"/>
  <c r="R642" i="3"/>
  <c r="S642" i="3"/>
  <c r="T642" i="3"/>
  <c r="U642" i="3"/>
  <c r="V642" i="3"/>
  <c r="W642" i="3"/>
  <c r="X642" i="3"/>
  <c r="Y642" i="3"/>
  <c r="Z642" i="3"/>
  <c r="O643" i="3"/>
  <c r="P643" i="3"/>
  <c r="Q643" i="3"/>
  <c r="R643" i="3"/>
  <c r="S643" i="3"/>
  <c r="T643" i="3"/>
  <c r="U643" i="3"/>
  <c r="V643" i="3"/>
  <c r="W643" i="3"/>
  <c r="X643" i="3"/>
  <c r="Y643" i="3"/>
  <c r="Z643" i="3"/>
  <c r="O644" i="3"/>
  <c r="P644" i="3"/>
  <c r="Q644" i="3"/>
  <c r="R644" i="3"/>
  <c r="S644" i="3"/>
  <c r="T644" i="3"/>
  <c r="U644" i="3"/>
  <c r="V644" i="3"/>
  <c r="W644" i="3"/>
  <c r="X644" i="3"/>
  <c r="Y644" i="3"/>
  <c r="Z644" i="3"/>
  <c r="O645" i="3"/>
  <c r="P645" i="3"/>
  <c r="Q645" i="3"/>
  <c r="R645" i="3"/>
  <c r="S645" i="3"/>
  <c r="T645" i="3"/>
  <c r="U645" i="3"/>
  <c r="V645" i="3"/>
  <c r="W645" i="3"/>
  <c r="X645" i="3"/>
  <c r="Y645" i="3"/>
  <c r="Z645" i="3"/>
  <c r="O646" i="3"/>
  <c r="P646" i="3"/>
  <c r="Q646" i="3"/>
  <c r="R646" i="3"/>
  <c r="S646" i="3"/>
  <c r="T646" i="3"/>
  <c r="U646" i="3"/>
  <c r="V646" i="3"/>
  <c r="W646" i="3"/>
  <c r="X646" i="3"/>
  <c r="Y646" i="3"/>
  <c r="Z646" i="3"/>
  <c r="O647" i="3"/>
  <c r="P647" i="3"/>
  <c r="Q647" i="3"/>
  <c r="R647" i="3"/>
  <c r="S647" i="3"/>
  <c r="T647" i="3"/>
  <c r="U647" i="3"/>
  <c r="V647" i="3"/>
  <c r="W647" i="3"/>
  <c r="X647" i="3"/>
  <c r="Y647" i="3"/>
  <c r="Z647" i="3"/>
  <c r="O648" i="3"/>
  <c r="P648" i="3"/>
  <c r="Q648" i="3"/>
  <c r="R648" i="3"/>
  <c r="S648" i="3"/>
  <c r="T648" i="3"/>
  <c r="U648" i="3"/>
  <c r="V648" i="3"/>
  <c r="W648" i="3"/>
  <c r="X648" i="3"/>
  <c r="Y648" i="3"/>
  <c r="Z648" i="3"/>
  <c r="O649" i="3"/>
  <c r="P649" i="3"/>
  <c r="Q649" i="3"/>
  <c r="R649" i="3"/>
  <c r="S649" i="3"/>
  <c r="T649" i="3"/>
  <c r="U649" i="3"/>
  <c r="V649" i="3"/>
  <c r="W649" i="3"/>
  <c r="X649" i="3"/>
  <c r="Y649" i="3"/>
  <c r="Z649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O651" i="3"/>
  <c r="P651" i="3"/>
  <c r="Q651" i="3"/>
  <c r="R651" i="3"/>
  <c r="S651" i="3"/>
  <c r="T651" i="3"/>
  <c r="U651" i="3"/>
  <c r="V651" i="3"/>
  <c r="W651" i="3"/>
  <c r="X651" i="3"/>
  <c r="Y651" i="3"/>
  <c r="Z651" i="3"/>
  <c r="O652" i="3"/>
  <c r="P652" i="3"/>
  <c r="Q652" i="3"/>
  <c r="R652" i="3"/>
  <c r="S652" i="3"/>
  <c r="T652" i="3"/>
  <c r="U652" i="3"/>
  <c r="V652" i="3"/>
  <c r="W652" i="3"/>
  <c r="X652" i="3"/>
  <c r="Y652" i="3"/>
  <c r="Z652" i="3"/>
  <c r="O653" i="3"/>
  <c r="P653" i="3"/>
  <c r="Q653" i="3"/>
  <c r="R653" i="3"/>
  <c r="S653" i="3"/>
  <c r="T653" i="3"/>
  <c r="U653" i="3"/>
  <c r="V653" i="3"/>
  <c r="W653" i="3"/>
  <c r="X653" i="3"/>
  <c r="Y653" i="3"/>
  <c r="Z653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O655" i="3"/>
  <c r="P655" i="3"/>
  <c r="Q655" i="3"/>
  <c r="R655" i="3"/>
  <c r="S655" i="3"/>
  <c r="T655" i="3"/>
  <c r="U655" i="3"/>
  <c r="V655" i="3"/>
  <c r="W655" i="3"/>
  <c r="X655" i="3"/>
  <c r="Y655" i="3"/>
  <c r="Z655" i="3"/>
  <c r="O656" i="3"/>
  <c r="P656" i="3"/>
  <c r="Q656" i="3"/>
  <c r="R656" i="3"/>
  <c r="S656" i="3"/>
  <c r="T656" i="3"/>
  <c r="U656" i="3"/>
  <c r="V656" i="3"/>
  <c r="W656" i="3"/>
  <c r="X656" i="3"/>
  <c r="Y656" i="3"/>
  <c r="Z656" i="3"/>
  <c r="O657" i="3"/>
  <c r="P657" i="3"/>
  <c r="Q657" i="3"/>
  <c r="R657" i="3"/>
  <c r="S657" i="3"/>
  <c r="T657" i="3"/>
  <c r="U657" i="3"/>
  <c r="V657" i="3"/>
  <c r="W657" i="3"/>
  <c r="X657" i="3"/>
  <c r="Y657" i="3"/>
  <c r="Z657" i="3"/>
  <c r="O658" i="3"/>
  <c r="P658" i="3"/>
  <c r="Q658" i="3"/>
  <c r="R658" i="3"/>
  <c r="S658" i="3"/>
  <c r="T658" i="3"/>
  <c r="U658" i="3"/>
  <c r="V658" i="3"/>
  <c r="W658" i="3"/>
  <c r="X658" i="3"/>
  <c r="Y658" i="3"/>
  <c r="Z658" i="3"/>
  <c r="O659" i="3"/>
  <c r="P659" i="3"/>
  <c r="Q659" i="3"/>
  <c r="R659" i="3"/>
  <c r="S659" i="3"/>
  <c r="T659" i="3"/>
  <c r="U659" i="3"/>
  <c r="V659" i="3"/>
  <c r="W659" i="3"/>
  <c r="X659" i="3"/>
  <c r="Y659" i="3"/>
  <c r="Z659" i="3"/>
  <c r="O660" i="3"/>
  <c r="P660" i="3"/>
  <c r="Q660" i="3"/>
  <c r="R660" i="3"/>
  <c r="S660" i="3"/>
  <c r="T660" i="3"/>
  <c r="U660" i="3"/>
  <c r="V660" i="3"/>
  <c r="W660" i="3"/>
  <c r="X660" i="3"/>
  <c r="Y660" i="3"/>
  <c r="Z660" i="3"/>
  <c r="O661" i="3"/>
  <c r="P661" i="3"/>
  <c r="Q661" i="3"/>
  <c r="R661" i="3"/>
  <c r="S661" i="3"/>
  <c r="T661" i="3"/>
  <c r="U661" i="3"/>
  <c r="V661" i="3"/>
  <c r="W661" i="3"/>
  <c r="X661" i="3"/>
  <c r="Y661" i="3"/>
  <c r="Z661" i="3"/>
  <c r="O662" i="3"/>
  <c r="P662" i="3"/>
  <c r="Q662" i="3"/>
  <c r="R662" i="3"/>
  <c r="S662" i="3"/>
  <c r="T662" i="3"/>
  <c r="U662" i="3"/>
  <c r="V662" i="3"/>
  <c r="W662" i="3"/>
  <c r="X662" i="3"/>
  <c r="Y662" i="3"/>
  <c r="Z662" i="3"/>
  <c r="O663" i="3"/>
  <c r="P663" i="3"/>
  <c r="Q663" i="3"/>
  <c r="R663" i="3"/>
  <c r="S663" i="3"/>
  <c r="T663" i="3"/>
  <c r="U663" i="3"/>
  <c r="V663" i="3"/>
  <c r="W663" i="3"/>
  <c r="X663" i="3"/>
  <c r="Y663" i="3"/>
  <c r="Z663" i="3"/>
  <c r="O664" i="3"/>
  <c r="P664" i="3"/>
  <c r="Q664" i="3"/>
  <c r="R664" i="3"/>
  <c r="S664" i="3"/>
  <c r="T664" i="3"/>
  <c r="U664" i="3"/>
  <c r="V664" i="3"/>
  <c r="W664" i="3"/>
  <c r="X664" i="3"/>
  <c r="Y664" i="3"/>
  <c r="Z664" i="3"/>
  <c r="O665" i="3"/>
  <c r="P665" i="3"/>
  <c r="Q665" i="3"/>
  <c r="R665" i="3"/>
  <c r="S665" i="3"/>
  <c r="T665" i="3"/>
  <c r="U665" i="3"/>
  <c r="V665" i="3"/>
  <c r="W665" i="3"/>
  <c r="X665" i="3"/>
  <c r="Y665" i="3"/>
  <c r="Z665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O667" i="3"/>
  <c r="P667" i="3"/>
  <c r="Q667" i="3"/>
  <c r="R667" i="3"/>
  <c r="S667" i="3"/>
  <c r="T667" i="3"/>
  <c r="U667" i="3"/>
  <c r="V667" i="3"/>
  <c r="W667" i="3"/>
  <c r="X667" i="3"/>
  <c r="Y667" i="3"/>
  <c r="Z667" i="3"/>
  <c r="O668" i="3"/>
  <c r="P668" i="3"/>
  <c r="Q668" i="3"/>
  <c r="R668" i="3"/>
  <c r="S668" i="3"/>
  <c r="T668" i="3"/>
  <c r="U668" i="3"/>
  <c r="V668" i="3"/>
  <c r="W668" i="3"/>
  <c r="X668" i="3"/>
  <c r="Y668" i="3"/>
  <c r="Z668" i="3"/>
  <c r="O669" i="3"/>
  <c r="P669" i="3"/>
  <c r="Q669" i="3"/>
  <c r="R669" i="3"/>
  <c r="S669" i="3"/>
  <c r="T669" i="3"/>
  <c r="U669" i="3"/>
  <c r="V669" i="3"/>
  <c r="W669" i="3"/>
  <c r="X669" i="3"/>
  <c r="Y669" i="3"/>
  <c r="Z669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O671" i="3"/>
  <c r="P671" i="3"/>
  <c r="Q671" i="3"/>
  <c r="R671" i="3"/>
  <c r="S671" i="3"/>
  <c r="T671" i="3"/>
  <c r="U671" i="3"/>
  <c r="V671" i="3"/>
  <c r="W671" i="3"/>
  <c r="X671" i="3"/>
  <c r="Y671" i="3"/>
  <c r="Z671" i="3"/>
  <c r="O672" i="3"/>
  <c r="P672" i="3"/>
  <c r="Q672" i="3"/>
  <c r="R672" i="3"/>
  <c r="S672" i="3"/>
  <c r="T672" i="3"/>
  <c r="U672" i="3"/>
  <c r="V672" i="3"/>
  <c r="W672" i="3"/>
  <c r="X672" i="3"/>
  <c r="Y672" i="3"/>
  <c r="Z672" i="3"/>
  <c r="O673" i="3"/>
  <c r="P673" i="3"/>
  <c r="Q673" i="3"/>
  <c r="R673" i="3"/>
  <c r="S673" i="3"/>
  <c r="T673" i="3"/>
  <c r="U673" i="3"/>
  <c r="V673" i="3"/>
  <c r="W673" i="3"/>
  <c r="X673" i="3"/>
  <c r="Y673" i="3"/>
  <c r="Z673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O675" i="3"/>
  <c r="P675" i="3"/>
  <c r="Q675" i="3"/>
  <c r="R675" i="3"/>
  <c r="S675" i="3"/>
  <c r="T675" i="3"/>
  <c r="U675" i="3"/>
  <c r="V675" i="3"/>
  <c r="W675" i="3"/>
  <c r="X675" i="3"/>
  <c r="Y675" i="3"/>
  <c r="Z675" i="3"/>
  <c r="O676" i="3"/>
  <c r="P676" i="3"/>
  <c r="Q676" i="3"/>
  <c r="R676" i="3"/>
  <c r="S676" i="3"/>
  <c r="T676" i="3"/>
  <c r="U676" i="3"/>
  <c r="V676" i="3"/>
  <c r="W676" i="3"/>
  <c r="X676" i="3"/>
  <c r="Y676" i="3"/>
  <c r="Z676" i="3"/>
  <c r="O677" i="3"/>
  <c r="P677" i="3"/>
  <c r="Q677" i="3"/>
  <c r="R677" i="3"/>
  <c r="S677" i="3"/>
  <c r="T677" i="3"/>
  <c r="U677" i="3"/>
  <c r="V677" i="3"/>
  <c r="W677" i="3"/>
  <c r="X677" i="3"/>
  <c r="Y677" i="3"/>
  <c r="Z677" i="3"/>
  <c r="O678" i="3"/>
  <c r="P678" i="3"/>
  <c r="Q678" i="3"/>
  <c r="R678" i="3"/>
  <c r="S678" i="3"/>
  <c r="T678" i="3"/>
  <c r="U678" i="3"/>
  <c r="V678" i="3"/>
  <c r="W678" i="3"/>
  <c r="X678" i="3"/>
  <c r="Y678" i="3"/>
  <c r="Z678" i="3"/>
  <c r="O679" i="3"/>
  <c r="P679" i="3"/>
  <c r="Q679" i="3"/>
  <c r="R679" i="3"/>
  <c r="S679" i="3"/>
  <c r="T679" i="3"/>
  <c r="U679" i="3"/>
  <c r="V679" i="3"/>
  <c r="W679" i="3"/>
  <c r="X679" i="3"/>
  <c r="Y679" i="3"/>
  <c r="Z679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O681" i="3"/>
  <c r="P681" i="3"/>
  <c r="Q681" i="3"/>
  <c r="R681" i="3"/>
  <c r="S681" i="3"/>
  <c r="T681" i="3"/>
  <c r="U681" i="3"/>
  <c r="V681" i="3"/>
  <c r="W681" i="3"/>
  <c r="X681" i="3"/>
  <c r="Y681" i="3"/>
  <c r="Z681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O683" i="3"/>
  <c r="P683" i="3"/>
  <c r="Q683" i="3"/>
  <c r="R683" i="3"/>
  <c r="S683" i="3"/>
  <c r="T683" i="3"/>
  <c r="U683" i="3"/>
  <c r="V683" i="3"/>
  <c r="W683" i="3"/>
  <c r="X683" i="3"/>
  <c r="Y683" i="3"/>
  <c r="Z683" i="3"/>
  <c r="O684" i="3"/>
  <c r="P684" i="3"/>
  <c r="Q684" i="3"/>
  <c r="R684" i="3"/>
  <c r="S684" i="3"/>
  <c r="T684" i="3"/>
  <c r="U684" i="3"/>
  <c r="V684" i="3"/>
  <c r="W684" i="3"/>
  <c r="X684" i="3"/>
  <c r="Y684" i="3"/>
  <c r="Z684" i="3"/>
  <c r="O685" i="3"/>
  <c r="P685" i="3"/>
  <c r="Q685" i="3"/>
  <c r="R685" i="3"/>
  <c r="S685" i="3"/>
  <c r="T685" i="3"/>
  <c r="U685" i="3"/>
  <c r="V685" i="3"/>
  <c r="W685" i="3"/>
  <c r="X685" i="3"/>
  <c r="Y685" i="3"/>
  <c r="Z685" i="3"/>
  <c r="O686" i="3"/>
  <c r="P686" i="3"/>
  <c r="Q686" i="3"/>
  <c r="R686" i="3"/>
  <c r="S686" i="3"/>
  <c r="T686" i="3"/>
  <c r="U686" i="3"/>
  <c r="V686" i="3"/>
  <c r="W686" i="3"/>
  <c r="X686" i="3"/>
  <c r="Y686" i="3"/>
  <c r="Z686" i="3"/>
  <c r="O687" i="3"/>
  <c r="P687" i="3"/>
  <c r="Q687" i="3"/>
  <c r="R687" i="3"/>
  <c r="S687" i="3"/>
  <c r="T687" i="3"/>
  <c r="U687" i="3"/>
  <c r="V687" i="3"/>
  <c r="W687" i="3"/>
  <c r="X687" i="3"/>
  <c r="Y687" i="3"/>
  <c r="Z687" i="3"/>
  <c r="O688" i="3"/>
  <c r="P688" i="3"/>
  <c r="Q688" i="3"/>
  <c r="R688" i="3"/>
  <c r="S688" i="3"/>
  <c r="T688" i="3"/>
  <c r="U688" i="3"/>
  <c r="V688" i="3"/>
  <c r="W688" i="3"/>
  <c r="X688" i="3"/>
  <c r="Y688" i="3"/>
  <c r="Z688" i="3"/>
  <c r="O689" i="3"/>
  <c r="P689" i="3"/>
  <c r="Q689" i="3"/>
  <c r="R689" i="3"/>
  <c r="S689" i="3"/>
  <c r="T689" i="3"/>
  <c r="U689" i="3"/>
  <c r="V689" i="3"/>
  <c r="W689" i="3"/>
  <c r="X689" i="3"/>
  <c r="Y689" i="3"/>
  <c r="Z689" i="3"/>
  <c r="O690" i="3"/>
  <c r="P690" i="3"/>
  <c r="Q690" i="3"/>
  <c r="R690" i="3"/>
  <c r="S690" i="3"/>
  <c r="T690" i="3"/>
  <c r="U690" i="3"/>
  <c r="V690" i="3"/>
  <c r="W690" i="3"/>
  <c r="X690" i="3"/>
  <c r="Y690" i="3"/>
  <c r="Z690" i="3"/>
  <c r="O691" i="3"/>
  <c r="P691" i="3"/>
  <c r="Q691" i="3"/>
  <c r="R691" i="3"/>
  <c r="S691" i="3"/>
  <c r="T691" i="3"/>
  <c r="U691" i="3"/>
  <c r="V691" i="3"/>
  <c r="W691" i="3"/>
  <c r="X691" i="3"/>
  <c r="Y691" i="3"/>
  <c r="Z691" i="3"/>
  <c r="O692" i="3"/>
  <c r="P692" i="3"/>
  <c r="Q692" i="3"/>
  <c r="R692" i="3"/>
  <c r="S692" i="3"/>
  <c r="T692" i="3"/>
  <c r="U692" i="3"/>
  <c r="V692" i="3"/>
  <c r="W692" i="3"/>
  <c r="X692" i="3"/>
  <c r="Y692" i="3"/>
  <c r="Z692" i="3"/>
  <c r="O693" i="3"/>
  <c r="P693" i="3"/>
  <c r="Q693" i="3"/>
  <c r="R693" i="3"/>
  <c r="S693" i="3"/>
  <c r="T693" i="3"/>
  <c r="U693" i="3"/>
  <c r="V693" i="3"/>
  <c r="W693" i="3"/>
  <c r="X693" i="3"/>
  <c r="Y693" i="3"/>
  <c r="Z693" i="3"/>
  <c r="O694" i="3"/>
  <c r="P694" i="3"/>
  <c r="Q694" i="3"/>
  <c r="R694" i="3"/>
  <c r="S694" i="3"/>
  <c r="T694" i="3"/>
  <c r="U694" i="3"/>
  <c r="V694" i="3"/>
  <c r="W694" i="3"/>
  <c r="X694" i="3"/>
  <c r="Y694" i="3"/>
  <c r="Z694" i="3"/>
  <c r="O695" i="3"/>
  <c r="P695" i="3"/>
  <c r="Q695" i="3"/>
  <c r="R695" i="3"/>
  <c r="S695" i="3"/>
  <c r="T695" i="3"/>
  <c r="U695" i="3"/>
  <c r="V695" i="3"/>
  <c r="W695" i="3"/>
  <c r="X695" i="3"/>
  <c r="Y695" i="3"/>
  <c r="Z695" i="3"/>
  <c r="O696" i="3"/>
  <c r="P696" i="3"/>
  <c r="Q696" i="3"/>
  <c r="R696" i="3"/>
  <c r="S696" i="3"/>
  <c r="T696" i="3"/>
  <c r="U696" i="3"/>
  <c r="V696" i="3"/>
  <c r="W696" i="3"/>
  <c r="X696" i="3"/>
  <c r="Y696" i="3"/>
  <c r="Z696" i="3"/>
  <c r="O697" i="3"/>
  <c r="P697" i="3"/>
  <c r="Q697" i="3"/>
  <c r="R697" i="3"/>
  <c r="S697" i="3"/>
  <c r="T697" i="3"/>
  <c r="U697" i="3"/>
  <c r="V697" i="3"/>
  <c r="W697" i="3"/>
  <c r="X697" i="3"/>
  <c r="Y697" i="3"/>
  <c r="Z697" i="3"/>
  <c r="O698" i="3"/>
  <c r="P698" i="3"/>
  <c r="Q698" i="3"/>
  <c r="R698" i="3"/>
  <c r="S698" i="3"/>
  <c r="T698" i="3"/>
  <c r="U698" i="3"/>
  <c r="V698" i="3"/>
  <c r="W698" i="3"/>
  <c r="X698" i="3"/>
  <c r="Y698" i="3"/>
  <c r="Z698" i="3"/>
  <c r="O699" i="3"/>
  <c r="P699" i="3"/>
  <c r="Q699" i="3"/>
  <c r="R699" i="3"/>
  <c r="S699" i="3"/>
  <c r="T699" i="3"/>
  <c r="U699" i="3"/>
  <c r="V699" i="3"/>
  <c r="W699" i="3"/>
  <c r="X699" i="3"/>
  <c r="Y699" i="3"/>
  <c r="Z699" i="3"/>
  <c r="O700" i="3"/>
  <c r="P700" i="3"/>
  <c r="Q700" i="3"/>
  <c r="R700" i="3"/>
  <c r="S700" i="3"/>
  <c r="T700" i="3"/>
  <c r="U700" i="3"/>
  <c r="V700" i="3"/>
  <c r="W700" i="3"/>
  <c r="X700" i="3"/>
  <c r="Y700" i="3"/>
  <c r="Z700" i="3"/>
  <c r="O701" i="3"/>
  <c r="P701" i="3"/>
  <c r="Q701" i="3"/>
  <c r="R701" i="3"/>
  <c r="S701" i="3"/>
  <c r="T701" i="3"/>
  <c r="U701" i="3"/>
  <c r="V701" i="3"/>
  <c r="W701" i="3"/>
  <c r="X701" i="3"/>
  <c r="Y701" i="3"/>
  <c r="Z701" i="3"/>
  <c r="O702" i="3"/>
  <c r="P702" i="3"/>
  <c r="Q702" i="3"/>
  <c r="R702" i="3"/>
  <c r="S702" i="3"/>
  <c r="T702" i="3"/>
  <c r="U702" i="3"/>
  <c r="V702" i="3"/>
  <c r="W702" i="3"/>
  <c r="X702" i="3"/>
  <c r="Y702" i="3"/>
  <c r="Z702" i="3"/>
  <c r="O703" i="3"/>
  <c r="P703" i="3"/>
  <c r="Q703" i="3"/>
  <c r="R703" i="3"/>
  <c r="S703" i="3"/>
  <c r="T703" i="3"/>
  <c r="U703" i="3"/>
  <c r="V703" i="3"/>
  <c r="W703" i="3"/>
  <c r="X703" i="3"/>
  <c r="Y703" i="3"/>
  <c r="Z703" i="3"/>
  <c r="O704" i="3"/>
  <c r="P704" i="3"/>
  <c r="Q704" i="3"/>
  <c r="R704" i="3"/>
  <c r="S704" i="3"/>
  <c r="T704" i="3"/>
  <c r="U704" i="3"/>
  <c r="V704" i="3"/>
  <c r="W704" i="3"/>
  <c r="X704" i="3"/>
  <c r="Y704" i="3"/>
  <c r="Z704" i="3"/>
  <c r="O705" i="3"/>
  <c r="P705" i="3"/>
  <c r="Q705" i="3"/>
  <c r="R705" i="3"/>
  <c r="S705" i="3"/>
  <c r="T705" i="3"/>
  <c r="U705" i="3"/>
  <c r="V705" i="3"/>
  <c r="W705" i="3"/>
  <c r="X705" i="3"/>
  <c r="Y705" i="3"/>
  <c r="Z705" i="3"/>
  <c r="O706" i="3"/>
  <c r="P706" i="3"/>
  <c r="Q706" i="3"/>
  <c r="R706" i="3"/>
  <c r="S706" i="3"/>
  <c r="T706" i="3"/>
  <c r="U706" i="3"/>
  <c r="V706" i="3"/>
  <c r="W706" i="3"/>
  <c r="X706" i="3"/>
  <c r="Y706" i="3"/>
  <c r="Z706" i="3"/>
  <c r="O707" i="3"/>
  <c r="P707" i="3"/>
  <c r="Q707" i="3"/>
  <c r="R707" i="3"/>
  <c r="S707" i="3"/>
  <c r="T707" i="3"/>
  <c r="U707" i="3"/>
  <c r="V707" i="3"/>
  <c r="W707" i="3"/>
  <c r="X707" i="3"/>
  <c r="Y707" i="3"/>
  <c r="Z707" i="3"/>
  <c r="O708" i="3"/>
  <c r="P708" i="3"/>
  <c r="Q708" i="3"/>
  <c r="R708" i="3"/>
  <c r="S708" i="3"/>
  <c r="T708" i="3"/>
  <c r="U708" i="3"/>
  <c r="V708" i="3"/>
  <c r="W708" i="3"/>
  <c r="X708" i="3"/>
  <c r="Y708" i="3"/>
  <c r="Z708" i="3"/>
  <c r="O709" i="3"/>
  <c r="P709" i="3"/>
  <c r="Q709" i="3"/>
  <c r="R709" i="3"/>
  <c r="S709" i="3"/>
  <c r="T709" i="3"/>
  <c r="U709" i="3"/>
  <c r="V709" i="3"/>
  <c r="W709" i="3"/>
  <c r="X709" i="3"/>
  <c r="Y709" i="3"/>
  <c r="Z709" i="3"/>
  <c r="O710" i="3"/>
  <c r="P710" i="3"/>
  <c r="Q710" i="3"/>
  <c r="R710" i="3"/>
  <c r="S710" i="3"/>
  <c r="T710" i="3"/>
  <c r="U710" i="3"/>
  <c r="V710" i="3"/>
  <c r="W710" i="3"/>
  <c r="X710" i="3"/>
  <c r="Y710" i="3"/>
  <c r="Z710" i="3"/>
  <c r="O711" i="3"/>
  <c r="P711" i="3"/>
  <c r="Q711" i="3"/>
  <c r="R711" i="3"/>
  <c r="S711" i="3"/>
  <c r="T711" i="3"/>
  <c r="U711" i="3"/>
  <c r="V711" i="3"/>
  <c r="W711" i="3"/>
  <c r="X711" i="3"/>
  <c r="Y711" i="3"/>
  <c r="Z711" i="3"/>
  <c r="O712" i="3"/>
  <c r="P712" i="3"/>
  <c r="Q712" i="3"/>
  <c r="R712" i="3"/>
  <c r="S712" i="3"/>
  <c r="T712" i="3"/>
  <c r="U712" i="3"/>
  <c r="V712" i="3"/>
  <c r="W712" i="3"/>
  <c r="X712" i="3"/>
  <c r="Y712" i="3"/>
  <c r="Z712" i="3"/>
  <c r="O713" i="3"/>
  <c r="P713" i="3"/>
  <c r="Q713" i="3"/>
  <c r="R713" i="3"/>
  <c r="S713" i="3"/>
  <c r="T713" i="3"/>
  <c r="U713" i="3"/>
  <c r="V713" i="3"/>
  <c r="W713" i="3"/>
  <c r="X713" i="3"/>
  <c r="Y713" i="3"/>
  <c r="Z713" i="3"/>
  <c r="O714" i="3"/>
  <c r="P714" i="3"/>
  <c r="Q714" i="3"/>
  <c r="R714" i="3"/>
  <c r="S714" i="3"/>
  <c r="T714" i="3"/>
  <c r="U714" i="3"/>
  <c r="V714" i="3"/>
  <c r="W714" i="3"/>
  <c r="X714" i="3"/>
  <c r="Y714" i="3"/>
  <c r="Z714" i="3"/>
  <c r="O715" i="3"/>
  <c r="P715" i="3"/>
  <c r="Q715" i="3"/>
  <c r="R715" i="3"/>
  <c r="S715" i="3"/>
  <c r="T715" i="3"/>
  <c r="U715" i="3"/>
  <c r="V715" i="3"/>
  <c r="W715" i="3"/>
  <c r="X715" i="3"/>
  <c r="Y715" i="3"/>
  <c r="Z715" i="3"/>
  <c r="O716" i="3"/>
  <c r="P716" i="3"/>
  <c r="Q716" i="3"/>
  <c r="R716" i="3"/>
  <c r="S716" i="3"/>
  <c r="T716" i="3"/>
  <c r="U716" i="3"/>
  <c r="V716" i="3"/>
  <c r="W716" i="3"/>
  <c r="X716" i="3"/>
  <c r="Y716" i="3"/>
  <c r="Z716" i="3"/>
  <c r="O717" i="3"/>
  <c r="P717" i="3"/>
  <c r="Q717" i="3"/>
  <c r="R717" i="3"/>
  <c r="S717" i="3"/>
  <c r="T717" i="3"/>
  <c r="U717" i="3"/>
  <c r="V717" i="3"/>
  <c r="W717" i="3"/>
  <c r="X717" i="3"/>
  <c r="Y717" i="3"/>
  <c r="Z717" i="3"/>
  <c r="O718" i="3"/>
  <c r="P718" i="3"/>
  <c r="Q718" i="3"/>
  <c r="R718" i="3"/>
  <c r="S718" i="3"/>
  <c r="T718" i="3"/>
  <c r="U718" i="3"/>
  <c r="V718" i="3"/>
  <c r="W718" i="3"/>
  <c r="X718" i="3"/>
  <c r="Y718" i="3"/>
  <c r="Z718" i="3"/>
  <c r="O719" i="3"/>
  <c r="P719" i="3"/>
  <c r="Q719" i="3"/>
  <c r="R719" i="3"/>
  <c r="S719" i="3"/>
  <c r="T719" i="3"/>
  <c r="U719" i="3"/>
  <c r="V719" i="3"/>
  <c r="W719" i="3"/>
  <c r="X719" i="3"/>
  <c r="Y719" i="3"/>
  <c r="Z719" i="3"/>
  <c r="O720" i="3"/>
  <c r="P720" i="3"/>
  <c r="Q720" i="3"/>
  <c r="R720" i="3"/>
  <c r="S720" i="3"/>
  <c r="T720" i="3"/>
  <c r="U720" i="3"/>
  <c r="V720" i="3"/>
  <c r="W720" i="3"/>
  <c r="X720" i="3"/>
  <c r="Y720" i="3"/>
  <c r="Z720" i="3"/>
  <c r="O721" i="3"/>
  <c r="P721" i="3"/>
  <c r="Q721" i="3"/>
  <c r="R721" i="3"/>
  <c r="S721" i="3"/>
  <c r="T721" i="3"/>
  <c r="U721" i="3"/>
  <c r="V721" i="3"/>
  <c r="W721" i="3"/>
  <c r="X721" i="3"/>
  <c r="Y721" i="3"/>
  <c r="Z721" i="3"/>
  <c r="O722" i="3"/>
  <c r="P722" i="3"/>
  <c r="Q722" i="3"/>
  <c r="R722" i="3"/>
  <c r="S722" i="3"/>
  <c r="T722" i="3"/>
  <c r="U722" i="3"/>
  <c r="V722" i="3"/>
  <c r="W722" i="3"/>
  <c r="X722" i="3"/>
  <c r="Y722" i="3"/>
  <c r="Z722" i="3"/>
  <c r="O723" i="3"/>
  <c r="P723" i="3"/>
  <c r="Q723" i="3"/>
  <c r="R723" i="3"/>
  <c r="S723" i="3"/>
  <c r="T723" i="3"/>
  <c r="U723" i="3"/>
  <c r="V723" i="3"/>
  <c r="W723" i="3"/>
  <c r="X723" i="3"/>
  <c r="Y723" i="3"/>
  <c r="Z723" i="3"/>
  <c r="O724" i="3"/>
  <c r="P724" i="3"/>
  <c r="Q724" i="3"/>
  <c r="R724" i="3"/>
  <c r="S724" i="3"/>
  <c r="T724" i="3"/>
  <c r="U724" i="3"/>
  <c r="V724" i="3"/>
  <c r="W724" i="3"/>
  <c r="X724" i="3"/>
  <c r="Y724" i="3"/>
  <c r="Z724" i="3"/>
  <c r="O725" i="3"/>
  <c r="P725" i="3"/>
  <c r="Q725" i="3"/>
  <c r="R725" i="3"/>
  <c r="S725" i="3"/>
  <c r="T725" i="3"/>
  <c r="U725" i="3"/>
  <c r="V725" i="3"/>
  <c r="W725" i="3"/>
  <c r="X725" i="3"/>
  <c r="Y725" i="3"/>
  <c r="Z725" i="3"/>
  <c r="O726" i="3"/>
  <c r="P726" i="3"/>
  <c r="Q726" i="3"/>
  <c r="R726" i="3"/>
  <c r="S726" i="3"/>
  <c r="T726" i="3"/>
  <c r="U726" i="3"/>
  <c r="V726" i="3"/>
  <c r="W726" i="3"/>
  <c r="X726" i="3"/>
  <c r="Y726" i="3"/>
  <c r="Z726" i="3"/>
  <c r="O727" i="3"/>
  <c r="P727" i="3"/>
  <c r="Q727" i="3"/>
  <c r="R727" i="3"/>
  <c r="S727" i="3"/>
  <c r="T727" i="3"/>
  <c r="U727" i="3"/>
  <c r="V727" i="3"/>
  <c r="W727" i="3"/>
  <c r="X727" i="3"/>
  <c r="Y727" i="3"/>
  <c r="Z727" i="3"/>
  <c r="O728" i="3"/>
  <c r="P728" i="3"/>
  <c r="Q728" i="3"/>
  <c r="R728" i="3"/>
  <c r="S728" i="3"/>
  <c r="T728" i="3"/>
  <c r="U728" i="3"/>
  <c r="V728" i="3"/>
  <c r="W728" i="3"/>
  <c r="X728" i="3"/>
  <c r="Y728" i="3"/>
  <c r="Z728" i="3"/>
  <c r="O729" i="3"/>
  <c r="P729" i="3"/>
  <c r="Q729" i="3"/>
  <c r="R729" i="3"/>
  <c r="S729" i="3"/>
  <c r="T729" i="3"/>
  <c r="U729" i="3"/>
  <c r="V729" i="3"/>
  <c r="W729" i="3"/>
  <c r="X729" i="3"/>
  <c r="Y729" i="3"/>
  <c r="Z729" i="3"/>
  <c r="O730" i="3"/>
  <c r="P730" i="3"/>
  <c r="Q730" i="3"/>
  <c r="R730" i="3"/>
  <c r="S730" i="3"/>
  <c r="T730" i="3"/>
  <c r="U730" i="3"/>
  <c r="V730" i="3"/>
  <c r="W730" i="3"/>
  <c r="X730" i="3"/>
  <c r="Y730" i="3"/>
  <c r="Z730" i="3"/>
  <c r="O731" i="3"/>
  <c r="P731" i="3"/>
  <c r="Q731" i="3"/>
  <c r="R731" i="3"/>
  <c r="S731" i="3"/>
  <c r="T731" i="3"/>
  <c r="U731" i="3"/>
  <c r="V731" i="3"/>
  <c r="W731" i="3"/>
  <c r="X731" i="3"/>
  <c r="Y731" i="3"/>
  <c r="Z731" i="3"/>
  <c r="O732" i="3"/>
  <c r="P732" i="3"/>
  <c r="Q732" i="3"/>
  <c r="R732" i="3"/>
  <c r="S732" i="3"/>
  <c r="T732" i="3"/>
  <c r="U732" i="3"/>
  <c r="V732" i="3"/>
  <c r="W732" i="3"/>
  <c r="X732" i="3"/>
  <c r="Y732" i="3"/>
  <c r="Z732" i="3"/>
  <c r="O733" i="3"/>
  <c r="P733" i="3"/>
  <c r="Q733" i="3"/>
  <c r="R733" i="3"/>
  <c r="S733" i="3"/>
  <c r="T733" i="3"/>
  <c r="U733" i="3"/>
  <c r="V733" i="3"/>
  <c r="W733" i="3"/>
  <c r="X733" i="3"/>
  <c r="Y733" i="3"/>
  <c r="Z733" i="3"/>
  <c r="O734" i="3"/>
  <c r="P734" i="3"/>
  <c r="Q734" i="3"/>
  <c r="R734" i="3"/>
  <c r="S734" i="3"/>
  <c r="T734" i="3"/>
  <c r="U734" i="3"/>
  <c r="V734" i="3"/>
  <c r="W734" i="3"/>
  <c r="X734" i="3"/>
  <c r="Y734" i="3"/>
  <c r="Z734" i="3"/>
  <c r="O735" i="3"/>
  <c r="P735" i="3"/>
  <c r="Q735" i="3"/>
  <c r="R735" i="3"/>
  <c r="S735" i="3"/>
  <c r="T735" i="3"/>
  <c r="U735" i="3"/>
  <c r="V735" i="3"/>
  <c r="W735" i="3"/>
  <c r="X735" i="3"/>
  <c r="Y735" i="3"/>
  <c r="Z735" i="3"/>
  <c r="O736" i="3"/>
  <c r="P736" i="3"/>
  <c r="Q736" i="3"/>
  <c r="R736" i="3"/>
  <c r="S736" i="3"/>
  <c r="T736" i="3"/>
  <c r="U736" i="3"/>
  <c r="V736" i="3"/>
  <c r="W736" i="3"/>
  <c r="X736" i="3"/>
  <c r="Y736" i="3"/>
  <c r="Z736" i="3"/>
  <c r="O737" i="3"/>
  <c r="P737" i="3"/>
  <c r="Q737" i="3"/>
  <c r="R737" i="3"/>
  <c r="S737" i="3"/>
  <c r="T737" i="3"/>
  <c r="U737" i="3"/>
  <c r="V737" i="3"/>
  <c r="W737" i="3"/>
  <c r="X737" i="3"/>
  <c r="Y737" i="3"/>
  <c r="Z737" i="3"/>
  <c r="O738" i="3"/>
  <c r="P738" i="3"/>
  <c r="Q738" i="3"/>
  <c r="R738" i="3"/>
  <c r="S738" i="3"/>
  <c r="T738" i="3"/>
  <c r="U738" i="3"/>
  <c r="V738" i="3"/>
  <c r="W738" i="3"/>
  <c r="X738" i="3"/>
  <c r="Y738" i="3"/>
  <c r="Z738" i="3"/>
  <c r="O739" i="3"/>
  <c r="P739" i="3"/>
  <c r="Q739" i="3"/>
  <c r="R739" i="3"/>
  <c r="S739" i="3"/>
  <c r="T739" i="3"/>
  <c r="U739" i="3"/>
  <c r="V739" i="3"/>
  <c r="W739" i="3"/>
  <c r="X739" i="3"/>
  <c r="Y739" i="3"/>
  <c r="Z739" i="3"/>
  <c r="O740" i="3"/>
  <c r="P740" i="3"/>
  <c r="Q740" i="3"/>
  <c r="R740" i="3"/>
  <c r="S740" i="3"/>
  <c r="T740" i="3"/>
  <c r="U740" i="3"/>
  <c r="V740" i="3"/>
  <c r="W740" i="3"/>
  <c r="X740" i="3"/>
  <c r="Y740" i="3"/>
  <c r="Z740" i="3"/>
  <c r="O741" i="3"/>
  <c r="P741" i="3"/>
  <c r="Q741" i="3"/>
  <c r="R741" i="3"/>
  <c r="S741" i="3"/>
  <c r="T741" i="3"/>
  <c r="U741" i="3"/>
  <c r="V741" i="3"/>
  <c r="W741" i="3"/>
  <c r="X741" i="3"/>
  <c r="Y741" i="3"/>
  <c r="Z741" i="3"/>
  <c r="O742" i="3"/>
  <c r="P742" i="3"/>
  <c r="Q742" i="3"/>
  <c r="R742" i="3"/>
  <c r="S742" i="3"/>
  <c r="T742" i="3"/>
  <c r="U742" i="3"/>
  <c r="V742" i="3"/>
  <c r="W742" i="3"/>
  <c r="X742" i="3"/>
  <c r="Y742" i="3"/>
  <c r="Z742" i="3"/>
  <c r="O743" i="3"/>
  <c r="P743" i="3"/>
  <c r="Q743" i="3"/>
  <c r="R743" i="3"/>
  <c r="S743" i="3"/>
  <c r="T743" i="3"/>
  <c r="U743" i="3"/>
  <c r="V743" i="3"/>
  <c r="W743" i="3"/>
  <c r="X743" i="3"/>
  <c r="Y743" i="3"/>
  <c r="Z743" i="3"/>
  <c r="O744" i="3"/>
  <c r="P744" i="3"/>
  <c r="Q744" i="3"/>
  <c r="R744" i="3"/>
  <c r="S744" i="3"/>
  <c r="T744" i="3"/>
  <c r="U744" i="3"/>
  <c r="V744" i="3"/>
  <c r="W744" i="3"/>
  <c r="X744" i="3"/>
  <c r="Y744" i="3"/>
  <c r="Z744" i="3"/>
  <c r="O745" i="3"/>
  <c r="P745" i="3"/>
  <c r="Q745" i="3"/>
  <c r="R745" i="3"/>
  <c r="S745" i="3"/>
  <c r="T745" i="3"/>
  <c r="U745" i="3"/>
  <c r="V745" i="3"/>
  <c r="W745" i="3"/>
  <c r="X745" i="3"/>
  <c r="Y745" i="3"/>
  <c r="Z745" i="3"/>
  <c r="O746" i="3"/>
  <c r="P746" i="3"/>
  <c r="Q746" i="3"/>
  <c r="R746" i="3"/>
  <c r="S746" i="3"/>
  <c r="T746" i="3"/>
  <c r="U746" i="3"/>
  <c r="V746" i="3"/>
  <c r="W746" i="3"/>
  <c r="X746" i="3"/>
  <c r="Y746" i="3"/>
  <c r="Z746" i="3"/>
  <c r="O747" i="3"/>
  <c r="P747" i="3"/>
  <c r="Q747" i="3"/>
  <c r="R747" i="3"/>
  <c r="S747" i="3"/>
  <c r="T747" i="3"/>
  <c r="U747" i="3"/>
  <c r="V747" i="3"/>
  <c r="W747" i="3"/>
  <c r="X747" i="3"/>
  <c r="Y747" i="3"/>
  <c r="Z747" i="3"/>
  <c r="O748" i="3"/>
  <c r="P748" i="3"/>
  <c r="Q748" i="3"/>
  <c r="R748" i="3"/>
  <c r="S748" i="3"/>
  <c r="T748" i="3"/>
  <c r="U748" i="3"/>
  <c r="V748" i="3"/>
  <c r="W748" i="3"/>
  <c r="X748" i="3"/>
  <c r="Y748" i="3"/>
  <c r="Z748" i="3"/>
  <c r="O749" i="3"/>
  <c r="P749" i="3"/>
  <c r="Q749" i="3"/>
  <c r="R749" i="3"/>
  <c r="S749" i="3"/>
  <c r="T749" i="3"/>
  <c r="U749" i="3"/>
  <c r="V749" i="3"/>
  <c r="W749" i="3"/>
  <c r="X749" i="3"/>
  <c r="Y749" i="3"/>
  <c r="Z749" i="3"/>
  <c r="O750" i="3"/>
  <c r="P750" i="3"/>
  <c r="Q750" i="3"/>
  <c r="R750" i="3"/>
  <c r="S750" i="3"/>
  <c r="T750" i="3"/>
  <c r="U750" i="3"/>
  <c r="V750" i="3"/>
  <c r="W750" i="3"/>
  <c r="X750" i="3"/>
  <c r="Y750" i="3"/>
  <c r="Z750" i="3"/>
  <c r="O751" i="3"/>
  <c r="P751" i="3"/>
  <c r="Q751" i="3"/>
  <c r="R751" i="3"/>
  <c r="S751" i="3"/>
  <c r="T751" i="3"/>
  <c r="U751" i="3"/>
  <c r="V751" i="3"/>
  <c r="W751" i="3"/>
  <c r="X751" i="3"/>
  <c r="Y751" i="3"/>
  <c r="Z751" i="3"/>
  <c r="O752" i="3"/>
  <c r="P752" i="3"/>
  <c r="Q752" i="3"/>
  <c r="R752" i="3"/>
  <c r="S752" i="3"/>
  <c r="T752" i="3"/>
  <c r="U752" i="3"/>
  <c r="V752" i="3"/>
  <c r="W752" i="3"/>
  <c r="X752" i="3"/>
  <c r="Y752" i="3"/>
  <c r="Z752" i="3"/>
  <c r="O753" i="3"/>
  <c r="P753" i="3"/>
  <c r="Q753" i="3"/>
  <c r="R753" i="3"/>
  <c r="S753" i="3"/>
  <c r="T753" i="3"/>
  <c r="U753" i="3"/>
  <c r="V753" i="3"/>
  <c r="W753" i="3"/>
  <c r="X753" i="3"/>
  <c r="Y753" i="3"/>
  <c r="Z753" i="3"/>
  <c r="O754" i="3"/>
  <c r="P754" i="3"/>
  <c r="Q754" i="3"/>
  <c r="R754" i="3"/>
  <c r="S754" i="3"/>
  <c r="T754" i="3"/>
  <c r="U754" i="3"/>
  <c r="V754" i="3"/>
  <c r="W754" i="3"/>
  <c r="X754" i="3"/>
  <c r="Y754" i="3"/>
  <c r="Z754" i="3"/>
  <c r="O755" i="3"/>
  <c r="P755" i="3"/>
  <c r="Q755" i="3"/>
  <c r="R755" i="3"/>
  <c r="S755" i="3"/>
  <c r="T755" i="3"/>
  <c r="U755" i="3"/>
  <c r="V755" i="3"/>
  <c r="W755" i="3"/>
  <c r="X755" i="3"/>
  <c r="Y755" i="3"/>
  <c r="Z755" i="3"/>
  <c r="O756" i="3"/>
  <c r="P756" i="3"/>
  <c r="Q756" i="3"/>
  <c r="R756" i="3"/>
  <c r="S756" i="3"/>
  <c r="T756" i="3"/>
  <c r="U756" i="3"/>
  <c r="V756" i="3"/>
  <c r="W756" i="3"/>
  <c r="X756" i="3"/>
  <c r="Y756" i="3"/>
  <c r="Z756" i="3"/>
  <c r="O757" i="3"/>
  <c r="P757" i="3"/>
  <c r="Q757" i="3"/>
  <c r="R757" i="3"/>
  <c r="S757" i="3"/>
  <c r="T757" i="3"/>
  <c r="U757" i="3"/>
  <c r="V757" i="3"/>
  <c r="W757" i="3"/>
  <c r="X757" i="3"/>
  <c r="Y757" i="3"/>
  <c r="Z757" i="3"/>
  <c r="O758" i="3"/>
  <c r="P758" i="3"/>
  <c r="Q758" i="3"/>
  <c r="R758" i="3"/>
  <c r="S758" i="3"/>
  <c r="T758" i="3"/>
  <c r="U758" i="3"/>
  <c r="V758" i="3"/>
  <c r="W758" i="3"/>
  <c r="X758" i="3"/>
  <c r="Y758" i="3"/>
  <c r="Z758" i="3"/>
  <c r="O759" i="3"/>
  <c r="P759" i="3"/>
  <c r="Q759" i="3"/>
  <c r="R759" i="3"/>
  <c r="S759" i="3"/>
  <c r="T759" i="3"/>
  <c r="U759" i="3"/>
  <c r="V759" i="3"/>
  <c r="W759" i="3"/>
  <c r="X759" i="3"/>
  <c r="Y759" i="3"/>
  <c r="Z759" i="3"/>
  <c r="O760" i="3"/>
  <c r="P760" i="3"/>
  <c r="Q760" i="3"/>
  <c r="R760" i="3"/>
  <c r="S760" i="3"/>
  <c r="T760" i="3"/>
  <c r="U760" i="3"/>
  <c r="V760" i="3"/>
  <c r="W760" i="3"/>
  <c r="X760" i="3"/>
  <c r="Y760" i="3"/>
  <c r="Z760" i="3"/>
  <c r="O761" i="3"/>
  <c r="P761" i="3"/>
  <c r="Q761" i="3"/>
  <c r="R761" i="3"/>
  <c r="S761" i="3"/>
  <c r="T761" i="3"/>
  <c r="U761" i="3"/>
  <c r="V761" i="3"/>
  <c r="W761" i="3"/>
  <c r="X761" i="3"/>
  <c r="Y761" i="3"/>
  <c r="Z761" i="3"/>
  <c r="O762" i="3"/>
  <c r="P762" i="3"/>
  <c r="Q762" i="3"/>
  <c r="R762" i="3"/>
  <c r="S762" i="3"/>
  <c r="T762" i="3"/>
  <c r="U762" i="3"/>
  <c r="V762" i="3"/>
  <c r="W762" i="3"/>
  <c r="X762" i="3"/>
  <c r="Y762" i="3"/>
  <c r="Z762" i="3"/>
  <c r="O763" i="3"/>
  <c r="P763" i="3"/>
  <c r="Q763" i="3"/>
  <c r="R763" i="3"/>
  <c r="S763" i="3"/>
  <c r="T763" i="3"/>
  <c r="U763" i="3"/>
  <c r="V763" i="3"/>
  <c r="W763" i="3"/>
  <c r="X763" i="3"/>
  <c r="Y763" i="3"/>
  <c r="Z763" i="3"/>
  <c r="O764" i="3"/>
  <c r="P764" i="3"/>
  <c r="Q764" i="3"/>
  <c r="R764" i="3"/>
  <c r="S764" i="3"/>
  <c r="T764" i="3"/>
  <c r="U764" i="3"/>
  <c r="V764" i="3"/>
  <c r="W764" i="3"/>
  <c r="X764" i="3"/>
  <c r="Y764" i="3"/>
  <c r="Z764" i="3"/>
  <c r="O765" i="3"/>
  <c r="P765" i="3"/>
  <c r="Q765" i="3"/>
  <c r="R765" i="3"/>
  <c r="S765" i="3"/>
  <c r="T765" i="3"/>
  <c r="U765" i="3"/>
  <c r="V765" i="3"/>
  <c r="W765" i="3"/>
  <c r="X765" i="3"/>
  <c r="Y765" i="3"/>
  <c r="Z765" i="3"/>
  <c r="O766" i="3"/>
  <c r="P766" i="3"/>
  <c r="Q766" i="3"/>
  <c r="R766" i="3"/>
  <c r="S766" i="3"/>
  <c r="T766" i="3"/>
  <c r="U766" i="3"/>
  <c r="V766" i="3"/>
  <c r="W766" i="3"/>
  <c r="X766" i="3"/>
  <c r="Y766" i="3"/>
  <c r="Z766" i="3"/>
  <c r="O767" i="3"/>
  <c r="P767" i="3"/>
  <c r="Q767" i="3"/>
  <c r="R767" i="3"/>
  <c r="S767" i="3"/>
  <c r="T767" i="3"/>
  <c r="U767" i="3"/>
  <c r="V767" i="3"/>
  <c r="W767" i="3"/>
  <c r="X767" i="3"/>
  <c r="Y767" i="3"/>
  <c r="Z767" i="3"/>
  <c r="O768" i="3"/>
  <c r="P768" i="3"/>
  <c r="Q768" i="3"/>
  <c r="R768" i="3"/>
  <c r="S768" i="3"/>
  <c r="T768" i="3"/>
  <c r="U768" i="3"/>
  <c r="V768" i="3"/>
  <c r="W768" i="3"/>
  <c r="X768" i="3"/>
  <c r="Y768" i="3"/>
  <c r="Z768" i="3"/>
  <c r="O769" i="3"/>
  <c r="P769" i="3"/>
  <c r="Q769" i="3"/>
  <c r="R769" i="3"/>
  <c r="S769" i="3"/>
  <c r="T769" i="3"/>
  <c r="U769" i="3"/>
  <c r="V769" i="3"/>
  <c r="W769" i="3"/>
  <c r="X769" i="3"/>
  <c r="Y769" i="3"/>
  <c r="Z769" i="3"/>
  <c r="O770" i="3"/>
  <c r="P770" i="3"/>
  <c r="Q770" i="3"/>
  <c r="R770" i="3"/>
  <c r="S770" i="3"/>
  <c r="T770" i="3"/>
  <c r="U770" i="3"/>
  <c r="V770" i="3"/>
  <c r="W770" i="3"/>
  <c r="X770" i="3"/>
  <c r="Y770" i="3"/>
  <c r="Z770" i="3"/>
  <c r="O771" i="3"/>
  <c r="P771" i="3"/>
  <c r="Q771" i="3"/>
  <c r="R771" i="3"/>
  <c r="S771" i="3"/>
  <c r="T771" i="3"/>
  <c r="U771" i="3"/>
  <c r="V771" i="3"/>
  <c r="W771" i="3"/>
  <c r="X771" i="3"/>
  <c r="Y771" i="3"/>
  <c r="Z771" i="3"/>
  <c r="O772" i="3"/>
  <c r="P772" i="3"/>
  <c r="Q772" i="3"/>
  <c r="R772" i="3"/>
  <c r="S772" i="3"/>
  <c r="T772" i="3"/>
  <c r="U772" i="3"/>
  <c r="V772" i="3"/>
  <c r="W772" i="3"/>
  <c r="X772" i="3"/>
  <c r="Y772" i="3"/>
  <c r="Z772" i="3"/>
  <c r="O773" i="3"/>
  <c r="P773" i="3"/>
  <c r="Q773" i="3"/>
  <c r="R773" i="3"/>
  <c r="S773" i="3"/>
  <c r="T773" i="3"/>
  <c r="U773" i="3"/>
  <c r="V773" i="3"/>
  <c r="W773" i="3"/>
  <c r="X773" i="3"/>
  <c r="Y773" i="3"/>
  <c r="Z773" i="3"/>
  <c r="O774" i="3"/>
  <c r="P774" i="3"/>
  <c r="Q774" i="3"/>
  <c r="R774" i="3"/>
  <c r="S774" i="3"/>
  <c r="T774" i="3"/>
  <c r="U774" i="3"/>
  <c r="V774" i="3"/>
  <c r="W774" i="3"/>
  <c r="X774" i="3"/>
  <c r="Y774" i="3"/>
  <c r="Z774" i="3"/>
  <c r="O775" i="3"/>
  <c r="P775" i="3"/>
  <c r="Q775" i="3"/>
  <c r="R775" i="3"/>
  <c r="S775" i="3"/>
  <c r="T775" i="3"/>
  <c r="U775" i="3"/>
  <c r="V775" i="3"/>
  <c r="W775" i="3"/>
  <c r="X775" i="3"/>
  <c r="Y775" i="3"/>
  <c r="Z775" i="3"/>
  <c r="O776" i="3"/>
  <c r="P776" i="3"/>
  <c r="Q776" i="3"/>
  <c r="R776" i="3"/>
  <c r="S776" i="3"/>
  <c r="T776" i="3"/>
  <c r="U776" i="3"/>
  <c r="V776" i="3"/>
  <c r="W776" i="3"/>
  <c r="X776" i="3"/>
  <c r="Y776" i="3"/>
  <c r="Z776" i="3"/>
  <c r="O777" i="3"/>
  <c r="P777" i="3"/>
  <c r="Q777" i="3"/>
  <c r="R777" i="3"/>
  <c r="S777" i="3"/>
  <c r="T777" i="3"/>
  <c r="U777" i="3"/>
  <c r="V777" i="3"/>
  <c r="W777" i="3"/>
  <c r="X777" i="3"/>
  <c r="Y777" i="3"/>
  <c r="Z777" i="3"/>
  <c r="O778" i="3"/>
  <c r="P778" i="3"/>
  <c r="Q778" i="3"/>
  <c r="R778" i="3"/>
  <c r="S778" i="3"/>
  <c r="T778" i="3"/>
  <c r="U778" i="3"/>
  <c r="V778" i="3"/>
  <c r="W778" i="3"/>
  <c r="X778" i="3"/>
  <c r="Y778" i="3"/>
  <c r="Z778" i="3"/>
  <c r="O779" i="3"/>
  <c r="P779" i="3"/>
  <c r="Q779" i="3"/>
  <c r="R779" i="3"/>
  <c r="S779" i="3"/>
  <c r="T779" i="3"/>
  <c r="U779" i="3"/>
  <c r="V779" i="3"/>
  <c r="W779" i="3"/>
  <c r="X779" i="3"/>
  <c r="Y779" i="3"/>
  <c r="Z779" i="3"/>
  <c r="O780" i="3"/>
  <c r="P780" i="3"/>
  <c r="Q780" i="3"/>
  <c r="R780" i="3"/>
  <c r="S780" i="3"/>
  <c r="T780" i="3"/>
  <c r="U780" i="3"/>
  <c r="V780" i="3"/>
  <c r="W780" i="3"/>
  <c r="X780" i="3"/>
  <c r="Y780" i="3"/>
  <c r="Z780" i="3"/>
  <c r="O781" i="3"/>
  <c r="P781" i="3"/>
  <c r="Q781" i="3"/>
  <c r="R781" i="3"/>
  <c r="S781" i="3"/>
  <c r="T781" i="3"/>
  <c r="U781" i="3"/>
  <c r="V781" i="3"/>
  <c r="W781" i="3"/>
  <c r="X781" i="3"/>
  <c r="Y781" i="3"/>
  <c r="Z781" i="3"/>
  <c r="O782" i="3"/>
  <c r="P782" i="3"/>
  <c r="Q782" i="3"/>
  <c r="R782" i="3"/>
  <c r="S782" i="3"/>
  <c r="T782" i="3"/>
  <c r="U782" i="3"/>
  <c r="V782" i="3"/>
  <c r="W782" i="3"/>
  <c r="X782" i="3"/>
  <c r="Y782" i="3"/>
  <c r="Z782" i="3"/>
  <c r="O783" i="3"/>
  <c r="P783" i="3"/>
  <c r="Q783" i="3"/>
  <c r="R783" i="3"/>
  <c r="S783" i="3"/>
  <c r="T783" i="3"/>
  <c r="U783" i="3"/>
  <c r="V783" i="3"/>
  <c r="W783" i="3"/>
  <c r="X783" i="3"/>
  <c r="Y783" i="3"/>
  <c r="Z783" i="3"/>
  <c r="O784" i="3"/>
  <c r="P784" i="3"/>
  <c r="Q784" i="3"/>
  <c r="R784" i="3"/>
  <c r="S784" i="3"/>
  <c r="T784" i="3"/>
  <c r="U784" i="3"/>
  <c r="V784" i="3"/>
  <c r="W784" i="3"/>
  <c r="X784" i="3"/>
  <c r="Y784" i="3"/>
  <c r="Z784" i="3"/>
  <c r="O785" i="3"/>
  <c r="P785" i="3"/>
  <c r="Q785" i="3"/>
  <c r="R785" i="3"/>
  <c r="S785" i="3"/>
  <c r="T785" i="3"/>
  <c r="U785" i="3"/>
  <c r="V785" i="3"/>
  <c r="W785" i="3"/>
  <c r="X785" i="3"/>
  <c r="Y785" i="3"/>
  <c r="Z785" i="3"/>
  <c r="O786" i="3"/>
  <c r="P786" i="3"/>
  <c r="Q786" i="3"/>
  <c r="R786" i="3"/>
  <c r="S786" i="3"/>
  <c r="T786" i="3"/>
  <c r="U786" i="3"/>
  <c r="V786" i="3"/>
  <c r="W786" i="3"/>
  <c r="X786" i="3"/>
  <c r="Y786" i="3"/>
  <c r="Z786" i="3"/>
  <c r="O787" i="3"/>
  <c r="P787" i="3"/>
  <c r="Q787" i="3"/>
  <c r="R787" i="3"/>
  <c r="S787" i="3"/>
  <c r="T787" i="3"/>
  <c r="U787" i="3"/>
  <c r="V787" i="3"/>
  <c r="W787" i="3"/>
  <c r="X787" i="3"/>
  <c r="Y787" i="3"/>
  <c r="Z787" i="3"/>
  <c r="O788" i="3"/>
  <c r="P788" i="3"/>
  <c r="Q788" i="3"/>
  <c r="R788" i="3"/>
  <c r="S788" i="3"/>
  <c r="T788" i="3"/>
  <c r="U788" i="3"/>
  <c r="V788" i="3"/>
  <c r="W788" i="3"/>
  <c r="X788" i="3"/>
  <c r="Y788" i="3"/>
  <c r="Z788" i="3"/>
  <c r="O789" i="3"/>
  <c r="P789" i="3"/>
  <c r="Q789" i="3"/>
  <c r="R789" i="3"/>
  <c r="S789" i="3"/>
  <c r="T789" i="3"/>
  <c r="U789" i="3"/>
  <c r="V789" i="3"/>
  <c r="W789" i="3"/>
  <c r="X789" i="3"/>
  <c r="Y789" i="3"/>
  <c r="Z789" i="3"/>
  <c r="O790" i="3"/>
  <c r="P790" i="3"/>
  <c r="Q790" i="3"/>
  <c r="R790" i="3"/>
  <c r="S790" i="3"/>
  <c r="T790" i="3"/>
  <c r="U790" i="3"/>
  <c r="V790" i="3"/>
  <c r="W790" i="3"/>
  <c r="X790" i="3"/>
  <c r="Y790" i="3"/>
  <c r="Z790" i="3"/>
  <c r="O791" i="3"/>
  <c r="P791" i="3"/>
  <c r="Q791" i="3"/>
  <c r="R791" i="3"/>
  <c r="S791" i="3"/>
  <c r="T791" i="3"/>
  <c r="U791" i="3"/>
  <c r="V791" i="3"/>
  <c r="W791" i="3"/>
  <c r="X791" i="3"/>
  <c r="Y791" i="3"/>
  <c r="Z791" i="3"/>
  <c r="O792" i="3"/>
  <c r="P792" i="3"/>
  <c r="Q792" i="3"/>
  <c r="R792" i="3"/>
  <c r="S792" i="3"/>
  <c r="T792" i="3"/>
  <c r="U792" i="3"/>
  <c r="V792" i="3"/>
  <c r="W792" i="3"/>
  <c r="X792" i="3"/>
  <c r="Y792" i="3"/>
  <c r="Z792" i="3"/>
  <c r="O793" i="3"/>
  <c r="P793" i="3"/>
  <c r="Q793" i="3"/>
  <c r="R793" i="3"/>
  <c r="S793" i="3"/>
  <c r="T793" i="3"/>
  <c r="U793" i="3"/>
  <c r="V793" i="3"/>
  <c r="W793" i="3"/>
  <c r="X793" i="3"/>
  <c r="Y793" i="3"/>
  <c r="Z793" i="3"/>
  <c r="O794" i="3"/>
  <c r="P794" i="3"/>
  <c r="Q794" i="3"/>
  <c r="R794" i="3"/>
  <c r="S794" i="3"/>
  <c r="T794" i="3"/>
  <c r="U794" i="3"/>
  <c r="V794" i="3"/>
  <c r="W794" i="3"/>
  <c r="X794" i="3"/>
  <c r="Y794" i="3"/>
  <c r="Z794" i="3"/>
  <c r="O795" i="3"/>
  <c r="P795" i="3"/>
  <c r="Q795" i="3"/>
  <c r="R795" i="3"/>
  <c r="S795" i="3"/>
  <c r="T795" i="3"/>
  <c r="U795" i="3"/>
  <c r="V795" i="3"/>
  <c r="W795" i="3"/>
  <c r="X795" i="3"/>
  <c r="Y795" i="3"/>
  <c r="Z795" i="3"/>
  <c r="O796" i="3"/>
  <c r="P796" i="3"/>
  <c r="Q796" i="3"/>
  <c r="R796" i="3"/>
  <c r="S796" i="3"/>
  <c r="T796" i="3"/>
  <c r="U796" i="3"/>
  <c r="V796" i="3"/>
  <c r="W796" i="3"/>
  <c r="X796" i="3"/>
  <c r="Y796" i="3"/>
  <c r="Z796" i="3"/>
  <c r="O797" i="3"/>
  <c r="P797" i="3"/>
  <c r="Q797" i="3"/>
  <c r="R797" i="3"/>
  <c r="S797" i="3"/>
  <c r="T797" i="3"/>
  <c r="U797" i="3"/>
  <c r="V797" i="3"/>
  <c r="W797" i="3"/>
  <c r="X797" i="3"/>
  <c r="Y797" i="3"/>
  <c r="Z797" i="3"/>
  <c r="O798" i="3"/>
  <c r="P798" i="3"/>
  <c r="Q798" i="3"/>
  <c r="R798" i="3"/>
  <c r="S798" i="3"/>
  <c r="T798" i="3"/>
  <c r="U798" i="3"/>
  <c r="V798" i="3"/>
  <c r="W798" i="3"/>
  <c r="X798" i="3"/>
  <c r="Y798" i="3"/>
  <c r="Z798" i="3"/>
  <c r="O799" i="3"/>
  <c r="P799" i="3"/>
  <c r="Q799" i="3"/>
  <c r="R799" i="3"/>
  <c r="S799" i="3"/>
  <c r="T799" i="3"/>
  <c r="U799" i="3"/>
  <c r="V799" i="3"/>
  <c r="W799" i="3"/>
  <c r="X799" i="3"/>
  <c r="Y799" i="3"/>
  <c r="Z799" i="3"/>
  <c r="O800" i="3"/>
  <c r="P800" i="3"/>
  <c r="Q800" i="3"/>
  <c r="R800" i="3"/>
  <c r="S800" i="3"/>
  <c r="T800" i="3"/>
  <c r="U800" i="3"/>
  <c r="V800" i="3"/>
  <c r="W800" i="3"/>
  <c r="X800" i="3"/>
  <c r="Y800" i="3"/>
  <c r="Z800" i="3"/>
  <c r="O801" i="3"/>
  <c r="P801" i="3"/>
  <c r="Q801" i="3"/>
  <c r="R801" i="3"/>
  <c r="S801" i="3"/>
  <c r="T801" i="3"/>
  <c r="U801" i="3"/>
  <c r="V801" i="3"/>
  <c r="W801" i="3"/>
  <c r="X801" i="3"/>
  <c r="Y801" i="3"/>
  <c r="Z801" i="3"/>
  <c r="O802" i="3"/>
  <c r="P802" i="3"/>
  <c r="Q802" i="3"/>
  <c r="R802" i="3"/>
  <c r="S802" i="3"/>
  <c r="T802" i="3"/>
  <c r="U802" i="3"/>
  <c r="V802" i="3"/>
  <c r="W802" i="3"/>
  <c r="X802" i="3"/>
  <c r="Y802" i="3"/>
  <c r="Z802" i="3"/>
  <c r="O803" i="3"/>
  <c r="P803" i="3"/>
  <c r="Q803" i="3"/>
  <c r="R803" i="3"/>
  <c r="S803" i="3"/>
  <c r="T803" i="3"/>
  <c r="U803" i="3"/>
  <c r="V803" i="3"/>
  <c r="W803" i="3"/>
  <c r="X803" i="3"/>
  <c r="Y803" i="3"/>
  <c r="Z803" i="3"/>
  <c r="O804" i="3"/>
  <c r="P804" i="3"/>
  <c r="Q804" i="3"/>
  <c r="R804" i="3"/>
  <c r="S804" i="3"/>
  <c r="T804" i="3"/>
  <c r="U804" i="3"/>
  <c r="V804" i="3"/>
  <c r="W804" i="3"/>
  <c r="X804" i="3"/>
  <c r="Y804" i="3"/>
  <c r="Z804" i="3"/>
  <c r="O805" i="3"/>
  <c r="P805" i="3"/>
  <c r="Q805" i="3"/>
  <c r="R805" i="3"/>
  <c r="S805" i="3"/>
  <c r="T805" i="3"/>
  <c r="U805" i="3"/>
  <c r="V805" i="3"/>
  <c r="W805" i="3"/>
  <c r="X805" i="3"/>
  <c r="Y805" i="3"/>
  <c r="Z805" i="3"/>
  <c r="O806" i="3"/>
  <c r="P806" i="3"/>
  <c r="Q806" i="3"/>
  <c r="R806" i="3"/>
  <c r="S806" i="3"/>
  <c r="T806" i="3"/>
  <c r="U806" i="3"/>
  <c r="V806" i="3"/>
  <c r="W806" i="3"/>
  <c r="X806" i="3"/>
  <c r="Y806" i="3"/>
  <c r="Z806" i="3"/>
  <c r="O807" i="3"/>
  <c r="P807" i="3"/>
  <c r="Q807" i="3"/>
  <c r="R807" i="3"/>
  <c r="S807" i="3"/>
  <c r="T807" i="3"/>
  <c r="U807" i="3"/>
  <c r="V807" i="3"/>
  <c r="W807" i="3"/>
  <c r="X807" i="3"/>
  <c r="Y807" i="3"/>
  <c r="Z807" i="3"/>
  <c r="O808" i="3"/>
  <c r="P808" i="3"/>
  <c r="Q808" i="3"/>
  <c r="R808" i="3"/>
  <c r="S808" i="3"/>
  <c r="T808" i="3"/>
  <c r="U808" i="3"/>
  <c r="V808" i="3"/>
  <c r="W808" i="3"/>
  <c r="X808" i="3"/>
  <c r="Y808" i="3"/>
  <c r="Z808" i="3"/>
  <c r="O809" i="3"/>
  <c r="P809" i="3"/>
  <c r="Q809" i="3"/>
  <c r="R809" i="3"/>
  <c r="S809" i="3"/>
  <c r="T809" i="3"/>
  <c r="U809" i="3"/>
  <c r="V809" i="3"/>
  <c r="W809" i="3"/>
  <c r="X809" i="3"/>
  <c r="Y809" i="3"/>
  <c r="Z809" i="3"/>
  <c r="O810" i="3"/>
  <c r="P810" i="3"/>
  <c r="Q810" i="3"/>
  <c r="R810" i="3"/>
  <c r="S810" i="3"/>
  <c r="T810" i="3"/>
  <c r="U810" i="3"/>
  <c r="V810" i="3"/>
  <c r="W810" i="3"/>
  <c r="X810" i="3"/>
  <c r="Y810" i="3"/>
  <c r="Z810" i="3"/>
  <c r="O811" i="3"/>
  <c r="P811" i="3"/>
  <c r="Q811" i="3"/>
  <c r="R811" i="3"/>
  <c r="S811" i="3"/>
  <c r="T811" i="3"/>
  <c r="U811" i="3"/>
  <c r="V811" i="3"/>
  <c r="W811" i="3"/>
  <c r="X811" i="3"/>
  <c r="Y811" i="3"/>
  <c r="Z811" i="3"/>
  <c r="O812" i="3"/>
  <c r="P812" i="3"/>
  <c r="Q812" i="3"/>
  <c r="R812" i="3"/>
  <c r="S812" i="3"/>
  <c r="T812" i="3"/>
  <c r="U812" i="3"/>
  <c r="V812" i="3"/>
  <c r="W812" i="3"/>
  <c r="X812" i="3"/>
  <c r="Y812" i="3"/>
  <c r="Z812" i="3"/>
  <c r="O813" i="3"/>
  <c r="P813" i="3"/>
  <c r="Q813" i="3"/>
  <c r="R813" i="3"/>
  <c r="S813" i="3"/>
  <c r="T813" i="3"/>
  <c r="U813" i="3"/>
  <c r="V813" i="3"/>
  <c r="W813" i="3"/>
  <c r="X813" i="3"/>
  <c r="Y813" i="3"/>
  <c r="Z813" i="3"/>
  <c r="O814" i="3"/>
  <c r="P814" i="3"/>
  <c r="Q814" i="3"/>
  <c r="R814" i="3"/>
  <c r="S814" i="3"/>
  <c r="T814" i="3"/>
  <c r="U814" i="3"/>
  <c r="V814" i="3"/>
  <c r="W814" i="3"/>
  <c r="X814" i="3"/>
  <c r="Y814" i="3"/>
  <c r="Z814" i="3"/>
  <c r="O815" i="3"/>
  <c r="P815" i="3"/>
  <c r="Q815" i="3"/>
  <c r="R815" i="3"/>
  <c r="S815" i="3"/>
  <c r="T815" i="3"/>
  <c r="U815" i="3"/>
  <c r="V815" i="3"/>
  <c r="W815" i="3"/>
  <c r="X815" i="3"/>
  <c r="Y815" i="3"/>
  <c r="Z815" i="3"/>
  <c r="O816" i="3"/>
  <c r="P816" i="3"/>
  <c r="Q816" i="3"/>
  <c r="R816" i="3"/>
  <c r="S816" i="3"/>
  <c r="T816" i="3"/>
  <c r="U816" i="3"/>
  <c r="V816" i="3"/>
  <c r="W816" i="3"/>
  <c r="X816" i="3"/>
  <c r="Y816" i="3"/>
  <c r="Z816" i="3"/>
  <c r="O817" i="3"/>
  <c r="P817" i="3"/>
  <c r="Q817" i="3"/>
  <c r="R817" i="3"/>
  <c r="S817" i="3"/>
  <c r="T817" i="3"/>
  <c r="U817" i="3"/>
  <c r="V817" i="3"/>
  <c r="W817" i="3"/>
  <c r="X817" i="3"/>
  <c r="Y817" i="3"/>
  <c r="Z817" i="3"/>
  <c r="O818" i="3"/>
  <c r="P818" i="3"/>
  <c r="Q818" i="3"/>
  <c r="R818" i="3"/>
  <c r="S818" i="3"/>
  <c r="T818" i="3"/>
  <c r="U818" i="3"/>
  <c r="V818" i="3"/>
  <c r="W818" i="3"/>
  <c r="X818" i="3"/>
  <c r="Y818" i="3"/>
  <c r="Z818" i="3"/>
  <c r="O819" i="3"/>
  <c r="P819" i="3"/>
  <c r="Q819" i="3"/>
  <c r="R819" i="3"/>
  <c r="S819" i="3"/>
  <c r="T819" i="3"/>
  <c r="U819" i="3"/>
  <c r="V819" i="3"/>
  <c r="W819" i="3"/>
  <c r="X819" i="3"/>
  <c r="Y819" i="3"/>
  <c r="Z819" i="3"/>
  <c r="O820" i="3"/>
  <c r="P820" i="3"/>
  <c r="Q820" i="3"/>
  <c r="R820" i="3"/>
  <c r="S820" i="3"/>
  <c r="T820" i="3"/>
  <c r="U820" i="3"/>
  <c r="V820" i="3"/>
  <c r="W820" i="3"/>
  <c r="X820" i="3"/>
  <c r="Y820" i="3"/>
  <c r="Z820" i="3"/>
  <c r="O821" i="3"/>
  <c r="P821" i="3"/>
  <c r="Q821" i="3"/>
  <c r="R821" i="3"/>
  <c r="S821" i="3"/>
  <c r="T821" i="3"/>
  <c r="U821" i="3"/>
  <c r="V821" i="3"/>
  <c r="W821" i="3"/>
  <c r="X821" i="3"/>
  <c r="Y821" i="3"/>
  <c r="Z821" i="3"/>
  <c r="O822" i="3"/>
  <c r="P822" i="3"/>
  <c r="Q822" i="3"/>
  <c r="R822" i="3"/>
  <c r="S822" i="3"/>
  <c r="T822" i="3"/>
  <c r="U822" i="3"/>
  <c r="V822" i="3"/>
  <c r="W822" i="3"/>
  <c r="X822" i="3"/>
  <c r="Y822" i="3"/>
  <c r="Z822" i="3"/>
  <c r="O823" i="3"/>
  <c r="P823" i="3"/>
  <c r="Q823" i="3"/>
  <c r="R823" i="3"/>
  <c r="S823" i="3"/>
  <c r="T823" i="3"/>
  <c r="U823" i="3"/>
  <c r="V823" i="3"/>
  <c r="W823" i="3"/>
  <c r="X823" i="3"/>
  <c r="Y823" i="3"/>
  <c r="Z823" i="3"/>
  <c r="O824" i="3"/>
  <c r="P824" i="3"/>
  <c r="Q824" i="3"/>
  <c r="R824" i="3"/>
  <c r="S824" i="3"/>
  <c r="T824" i="3"/>
  <c r="U824" i="3"/>
  <c r="V824" i="3"/>
  <c r="W824" i="3"/>
  <c r="X824" i="3"/>
  <c r="Y824" i="3"/>
  <c r="Z824" i="3"/>
  <c r="O825" i="3"/>
  <c r="P825" i="3"/>
  <c r="Q825" i="3"/>
  <c r="R825" i="3"/>
  <c r="S825" i="3"/>
  <c r="T825" i="3"/>
  <c r="U825" i="3"/>
  <c r="V825" i="3"/>
  <c r="W825" i="3"/>
  <c r="X825" i="3"/>
  <c r="Y825" i="3"/>
  <c r="Z825" i="3"/>
  <c r="O826" i="3"/>
  <c r="P826" i="3"/>
  <c r="Q826" i="3"/>
  <c r="R826" i="3"/>
  <c r="S826" i="3"/>
  <c r="T826" i="3"/>
  <c r="U826" i="3"/>
  <c r="V826" i="3"/>
  <c r="W826" i="3"/>
  <c r="X826" i="3"/>
  <c r="Y826" i="3"/>
  <c r="Z826" i="3"/>
  <c r="O827" i="3"/>
  <c r="P827" i="3"/>
  <c r="Q827" i="3"/>
  <c r="R827" i="3"/>
  <c r="S827" i="3"/>
  <c r="T827" i="3"/>
  <c r="U827" i="3"/>
  <c r="V827" i="3"/>
  <c r="W827" i="3"/>
  <c r="X827" i="3"/>
  <c r="Y827" i="3"/>
  <c r="Z827" i="3"/>
  <c r="O828" i="3"/>
  <c r="P828" i="3"/>
  <c r="Q828" i="3"/>
  <c r="R828" i="3"/>
  <c r="S828" i="3"/>
  <c r="T828" i="3"/>
  <c r="U828" i="3"/>
  <c r="V828" i="3"/>
  <c r="W828" i="3"/>
  <c r="X828" i="3"/>
  <c r="Y828" i="3"/>
  <c r="Z828" i="3"/>
  <c r="O829" i="3"/>
  <c r="P829" i="3"/>
  <c r="Q829" i="3"/>
  <c r="R829" i="3"/>
  <c r="S829" i="3"/>
  <c r="T829" i="3"/>
  <c r="U829" i="3"/>
  <c r="V829" i="3"/>
  <c r="W829" i="3"/>
  <c r="X829" i="3"/>
  <c r="Y829" i="3"/>
  <c r="Z829" i="3"/>
  <c r="O830" i="3"/>
  <c r="P830" i="3"/>
  <c r="Q830" i="3"/>
  <c r="R830" i="3"/>
  <c r="S830" i="3"/>
  <c r="T830" i="3"/>
  <c r="U830" i="3"/>
  <c r="V830" i="3"/>
  <c r="W830" i="3"/>
  <c r="X830" i="3"/>
  <c r="Y830" i="3"/>
  <c r="Z830" i="3"/>
  <c r="O831" i="3"/>
  <c r="P831" i="3"/>
  <c r="Q831" i="3"/>
  <c r="R831" i="3"/>
  <c r="S831" i="3"/>
  <c r="T831" i="3"/>
  <c r="U831" i="3"/>
  <c r="V831" i="3"/>
  <c r="W831" i="3"/>
  <c r="X831" i="3"/>
  <c r="Y831" i="3"/>
  <c r="Z831" i="3"/>
  <c r="O832" i="3"/>
  <c r="P832" i="3"/>
  <c r="Q832" i="3"/>
  <c r="R832" i="3"/>
  <c r="S832" i="3"/>
  <c r="T832" i="3"/>
  <c r="U832" i="3"/>
  <c r="V832" i="3"/>
  <c r="W832" i="3"/>
  <c r="X832" i="3"/>
  <c r="Y832" i="3"/>
  <c r="Z832" i="3"/>
  <c r="O833" i="3"/>
  <c r="P833" i="3"/>
  <c r="Q833" i="3"/>
  <c r="R833" i="3"/>
  <c r="S833" i="3"/>
  <c r="T833" i="3"/>
  <c r="U833" i="3"/>
  <c r="V833" i="3"/>
  <c r="W833" i="3"/>
  <c r="X833" i="3"/>
  <c r="Y833" i="3"/>
  <c r="Z833" i="3"/>
  <c r="O834" i="3"/>
  <c r="P834" i="3"/>
  <c r="Q834" i="3"/>
  <c r="R834" i="3"/>
  <c r="S834" i="3"/>
  <c r="T834" i="3"/>
  <c r="U834" i="3"/>
  <c r="V834" i="3"/>
  <c r="W834" i="3"/>
  <c r="X834" i="3"/>
  <c r="Y834" i="3"/>
  <c r="Z834" i="3"/>
  <c r="O835" i="3"/>
  <c r="P835" i="3"/>
  <c r="Q835" i="3"/>
  <c r="R835" i="3"/>
  <c r="S835" i="3"/>
  <c r="T835" i="3"/>
  <c r="U835" i="3"/>
  <c r="V835" i="3"/>
  <c r="W835" i="3"/>
  <c r="X835" i="3"/>
  <c r="Y835" i="3"/>
  <c r="Z835" i="3"/>
  <c r="O836" i="3"/>
  <c r="P836" i="3"/>
  <c r="Q836" i="3"/>
  <c r="R836" i="3"/>
  <c r="S836" i="3"/>
  <c r="T836" i="3"/>
  <c r="U836" i="3"/>
  <c r="V836" i="3"/>
  <c r="W836" i="3"/>
  <c r="X836" i="3"/>
  <c r="Y836" i="3"/>
  <c r="Z836" i="3"/>
  <c r="O837" i="3"/>
  <c r="P837" i="3"/>
  <c r="Q837" i="3"/>
  <c r="R837" i="3"/>
  <c r="S837" i="3"/>
  <c r="T837" i="3"/>
  <c r="U837" i="3"/>
  <c r="V837" i="3"/>
  <c r="W837" i="3"/>
  <c r="X837" i="3"/>
  <c r="Y837" i="3"/>
  <c r="Z837" i="3"/>
  <c r="O838" i="3"/>
  <c r="P838" i="3"/>
  <c r="Q838" i="3"/>
  <c r="R838" i="3"/>
  <c r="S838" i="3"/>
  <c r="T838" i="3"/>
  <c r="U838" i="3"/>
  <c r="V838" i="3"/>
  <c r="W838" i="3"/>
  <c r="X838" i="3"/>
  <c r="Y838" i="3"/>
  <c r="Z838" i="3"/>
  <c r="O839" i="3"/>
  <c r="P839" i="3"/>
  <c r="Q839" i="3"/>
  <c r="R839" i="3"/>
  <c r="S839" i="3"/>
  <c r="T839" i="3"/>
  <c r="U839" i="3"/>
  <c r="V839" i="3"/>
  <c r="W839" i="3"/>
  <c r="X839" i="3"/>
  <c r="Y839" i="3"/>
  <c r="Z839" i="3"/>
  <c r="O840" i="3"/>
  <c r="P840" i="3"/>
  <c r="Q840" i="3"/>
  <c r="R840" i="3"/>
  <c r="S840" i="3"/>
  <c r="T840" i="3"/>
  <c r="U840" i="3"/>
  <c r="V840" i="3"/>
  <c r="W840" i="3"/>
  <c r="X840" i="3"/>
  <c r="Y840" i="3"/>
  <c r="Z840" i="3"/>
  <c r="O841" i="3"/>
  <c r="P841" i="3"/>
  <c r="Q841" i="3"/>
  <c r="R841" i="3"/>
  <c r="S841" i="3"/>
  <c r="T841" i="3"/>
  <c r="U841" i="3"/>
  <c r="V841" i="3"/>
  <c r="W841" i="3"/>
  <c r="X841" i="3"/>
  <c r="Y841" i="3"/>
  <c r="Z841" i="3"/>
  <c r="O842" i="3"/>
  <c r="P842" i="3"/>
  <c r="Q842" i="3"/>
  <c r="R842" i="3"/>
  <c r="S842" i="3"/>
  <c r="T842" i="3"/>
  <c r="U842" i="3"/>
  <c r="V842" i="3"/>
  <c r="W842" i="3"/>
  <c r="X842" i="3"/>
  <c r="Y842" i="3"/>
  <c r="Z842" i="3"/>
  <c r="O843" i="3"/>
  <c r="P843" i="3"/>
  <c r="Q843" i="3"/>
  <c r="R843" i="3"/>
  <c r="S843" i="3"/>
  <c r="T843" i="3"/>
  <c r="U843" i="3"/>
  <c r="V843" i="3"/>
  <c r="W843" i="3"/>
  <c r="X843" i="3"/>
  <c r="Y843" i="3"/>
  <c r="Z843" i="3"/>
  <c r="O844" i="3"/>
  <c r="P844" i="3"/>
  <c r="Q844" i="3"/>
  <c r="R844" i="3"/>
  <c r="S844" i="3"/>
  <c r="T844" i="3"/>
  <c r="U844" i="3"/>
  <c r="V844" i="3"/>
  <c r="W844" i="3"/>
  <c r="X844" i="3"/>
  <c r="Y844" i="3"/>
  <c r="Z844" i="3"/>
  <c r="O845" i="3"/>
  <c r="P845" i="3"/>
  <c r="Q845" i="3"/>
  <c r="R845" i="3"/>
  <c r="S845" i="3"/>
  <c r="T845" i="3"/>
  <c r="U845" i="3"/>
  <c r="V845" i="3"/>
  <c r="W845" i="3"/>
  <c r="X845" i="3"/>
  <c r="Y845" i="3"/>
  <c r="Z845" i="3"/>
  <c r="O846" i="3"/>
  <c r="P846" i="3"/>
  <c r="Q846" i="3"/>
  <c r="R846" i="3"/>
  <c r="S846" i="3"/>
  <c r="T846" i="3"/>
  <c r="U846" i="3"/>
  <c r="V846" i="3"/>
  <c r="W846" i="3"/>
  <c r="X846" i="3"/>
  <c r="Y846" i="3"/>
  <c r="Z846" i="3"/>
  <c r="O847" i="3"/>
  <c r="P847" i="3"/>
  <c r="Q847" i="3"/>
  <c r="R847" i="3"/>
  <c r="S847" i="3"/>
  <c r="T847" i="3"/>
  <c r="U847" i="3"/>
  <c r="V847" i="3"/>
  <c r="W847" i="3"/>
  <c r="X847" i="3"/>
  <c r="Y847" i="3"/>
  <c r="Z847" i="3"/>
  <c r="O848" i="3"/>
  <c r="P848" i="3"/>
  <c r="Q848" i="3"/>
  <c r="R848" i="3"/>
  <c r="S848" i="3"/>
  <c r="T848" i="3"/>
  <c r="U848" i="3"/>
  <c r="V848" i="3"/>
  <c r="W848" i="3"/>
  <c r="X848" i="3"/>
  <c r="Y848" i="3"/>
  <c r="Z848" i="3"/>
  <c r="O849" i="3"/>
  <c r="P849" i="3"/>
  <c r="Q849" i="3"/>
  <c r="R849" i="3"/>
  <c r="S849" i="3"/>
  <c r="T849" i="3"/>
  <c r="U849" i="3"/>
  <c r="V849" i="3"/>
  <c r="W849" i="3"/>
  <c r="X849" i="3"/>
  <c r="Y849" i="3"/>
  <c r="Z849" i="3"/>
  <c r="O850" i="3"/>
  <c r="P850" i="3"/>
  <c r="Q850" i="3"/>
  <c r="R850" i="3"/>
  <c r="S850" i="3"/>
  <c r="T850" i="3"/>
  <c r="U850" i="3"/>
  <c r="V850" i="3"/>
  <c r="W850" i="3"/>
  <c r="X850" i="3"/>
  <c r="Y850" i="3"/>
  <c r="Z850" i="3"/>
  <c r="O851" i="3"/>
  <c r="P851" i="3"/>
  <c r="Q851" i="3"/>
  <c r="R851" i="3"/>
  <c r="S851" i="3"/>
  <c r="T851" i="3"/>
  <c r="U851" i="3"/>
  <c r="V851" i="3"/>
  <c r="W851" i="3"/>
  <c r="X851" i="3"/>
  <c r="Y851" i="3"/>
  <c r="Z851" i="3"/>
  <c r="O852" i="3"/>
  <c r="P852" i="3"/>
  <c r="Q852" i="3"/>
  <c r="R852" i="3"/>
  <c r="S852" i="3"/>
  <c r="T852" i="3"/>
  <c r="U852" i="3"/>
  <c r="V852" i="3"/>
  <c r="W852" i="3"/>
  <c r="X852" i="3"/>
  <c r="Y852" i="3"/>
  <c r="Z852" i="3"/>
  <c r="O853" i="3"/>
  <c r="P853" i="3"/>
  <c r="Q853" i="3"/>
  <c r="R853" i="3"/>
  <c r="S853" i="3"/>
  <c r="T853" i="3"/>
  <c r="U853" i="3"/>
  <c r="V853" i="3"/>
  <c r="W853" i="3"/>
  <c r="X853" i="3"/>
  <c r="Y853" i="3"/>
  <c r="Z853" i="3"/>
  <c r="O854" i="3"/>
  <c r="P854" i="3"/>
  <c r="Q854" i="3"/>
  <c r="R854" i="3"/>
  <c r="S854" i="3"/>
  <c r="T854" i="3"/>
  <c r="U854" i="3"/>
  <c r="V854" i="3"/>
  <c r="W854" i="3"/>
  <c r="X854" i="3"/>
  <c r="Y854" i="3"/>
  <c r="Z854" i="3"/>
  <c r="O855" i="3"/>
  <c r="P855" i="3"/>
  <c r="Q855" i="3"/>
  <c r="R855" i="3"/>
  <c r="S855" i="3"/>
  <c r="T855" i="3"/>
  <c r="U855" i="3"/>
  <c r="V855" i="3"/>
  <c r="W855" i="3"/>
  <c r="X855" i="3"/>
  <c r="Y855" i="3"/>
  <c r="Z855" i="3"/>
  <c r="O856" i="3"/>
  <c r="P856" i="3"/>
  <c r="Q856" i="3"/>
  <c r="R856" i="3"/>
  <c r="S856" i="3"/>
  <c r="T856" i="3"/>
  <c r="U856" i="3"/>
  <c r="V856" i="3"/>
  <c r="W856" i="3"/>
  <c r="X856" i="3"/>
  <c r="Y856" i="3"/>
  <c r="Z856" i="3"/>
  <c r="O857" i="3"/>
  <c r="P857" i="3"/>
  <c r="Q857" i="3"/>
  <c r="R857" i="3"/>
  <c r="S857" i="3"/>
  <c r="T857" i="3"/>
  <c r="U857" i="3"/>
  <c r="V857" i="3"/>
  <c r="W857" i="3"/>
  <c r="X857" i="3"/>
  <c r="Y857" i="3"/>
  <c r="Z857" i="3"/>
  <c r="O858" i="3"/>
  <c r="P858" i="3"/>
  <c r="Q858" i="3"/>
  <c r="R858" i="3"/>
  <c r="S858" i="3"/>
  <c r="T858" i="3"/>
  <c r="U858" i="3"/>
  <c r="V858" i="3"/>
  <c r="W858" i="3"/>
  <c r="X858" i="3"/>
  <c r="Y858" i="3"/>
  <c r="Z858" i="3"/>
  <c r="O859" i="3"/>
  <c r="P859" i="3"/>
  <c r="Q859" i="3"/>
  <c r="R859" i="3"/>
  <c r="S859" i="3"/>
  <c r="T859" i="3"/>
  <c r="U859" i="3"/>
  <c r="V859" i="3"/>
  <c r="W859" i="3"/>
  <c r="X859" i="3"/>
  <c r="Y859" i="3"/>
  <c r="Z859" i="3"/>
  <c r="O860" i="3"/>
  <c r="P860" i="3"/>
  <c r="Q860" i="3"/>
  <c r="R860" i="3"/>
  <c r="S860" i="3"/>
  <c r="T860" i="3"/>
  <c r="U860" i="3"/>
  <c r="V860" i="3"/>
  <c r="W860" i="3"/>
  <c r="X860" i="3"/>
  <c r="Y860" i="3"/>
  <c r="Z860" i="3"/>
  <c r="O861" i="3"/>
  <c r="P861" i="3"/>
  <c r="Q861" i="3"/>
  <c r="R861" i="3"/>
  <c r="S861" i="3"/>
  <c r="T861" i="3"/>
  <c r="U861" i="3"/>
  <c r="V861" i="3"/>
  <c r="W861" i="3"/>
  <c r="X861" i="3"/>
  <c r="Y861" i="3"/>
  <c r="Z861" i="3"/>
  <c r="O862" i="3"/>
  <c r="P862" i="3"/>
  <c r="Q862" i="3"/>
  <c r="R862" i="3"/>
  <c r="S862" i="3"/>
  <c r="T862" i="3"/>
  <c r="U862" i="3"/>
  <c r="V862" i="3"/>
  <c r="W862" i="3"/>
  <c r="X862" i="3"/>
  <c r="Y862" i="3"/>
  <c r="Z862" i="3"/>
  <c r="O863" i="3"/>
  <c r="P863" i="3"/>
  <c r="Q863" i="3"/>
  <c r="R863" i="3"/>
  <c r="S863" i="3"/>
  <c r="T863" i="3"/>
  <c r="U863" i="3"/>
  <c r="V863" i="3"/>
  <c r="W863" i="3"/>
  <c r="X863" i="3"/>
  <c r="Y863" i="3"/>
  <c r="Z863" i="3"/>
  <c r="O864" i="3"/>
  <c r="P864" i="3"/>
  <c r="Q864" i="3"/>
  <c r="R864" i="3"/>
  <c r="S864" i="3"/>
  <c r="T864" i="3"/>
  <c r="U864" i="3"/>
  <c r="V864" i="3"/>
  <c r="W864" i="3"/>
  <c r="X864" i="3"/>
  <c r="Y864" i="3"/>
  <c r="Z864" i="3"/>
  <c r="O865" i="3"/>
  <c r="P865" i="3"/>
  <c r="Q865" i="3"/>
  <c r="R865" i="3"/>
  <c r="S865" i="3"/>
  <c r="T865" i="3"/>
  <c r="U865" i="3"/>
  <c r="V865" i="3"/>
  <c r="W865" i="3"/>
  <c r="X865" i="3"/>
  <c r="Y865" i="3"/>
  <c r="Z865" i="3"/>
  <c r="O866" i="3"/>
  <c r="P866" i="3"/>
  <c r="Q866" i="3"/>
  <c r="R866" i="3"/>
  <c r="S866" i="3"/>
  <c r="T866" i="3"/>
  <c r="U866" i="3"/>
  <c r="V866" i="3"/>
  <c r="W866" i="3"/>
  <c r="X866" i="3"/>
  <c r="Y866" i="3"/>
  <c r="Z866" i="3"/>
  <c r="O867" i="3"/>
  <c r="P867" i="3"/>
  <c r="Q867" i="3"/>
  <c r="R867" i="3"/>
  <c r="S867" i="3"/>
  <c r="T867" i="3"/>
  <c r="U867" i="3"/>
  <c r="V867" i="3"/>
  <c r="W867" i="3"/>
  <c r="X867" i="3"/>
  <c r="Y867" i="3"/>
  <c r="Z867" i="3"/>
  <c r="O868" i="3"/>
  <c r="P868" i="3"/>
  <c r="Q868" i="3"/>
  <c r="R868" i="3"/>
  <c r="S868" i="3"/>
  <c r="T868" i="3"/>
  <c r="U868" i="3"/>
  <c r="V868" i="3"/>
  <c r="W868" i="3"/>
  <c r="X868" i="3"/>
  <c r="Y868" i="3"/>
  <c r="Z868" i="3"/>
  <c r="O869" i="3"/>
  <c r="P869" i="3"/>
  <c r="Q869" i="3"/>
  <c r="R869" i="3"/>
  <c r="S869" i="3"/>
  <c r="T869" i="3"/>
  <c r="U869" i="3"/>
  <c r="V869" i="3"/>
  <c r="W869" i="3"/>
  <c r="X869" i="3"/>
  <c r="Y869" i="3"/>
  <c r="Z869" i="3"/>
  <c r="O870" i="3"/>
  <c r="P870" i="3"/>
  <c r="Q870" i="3"/>
  <c r="R870" i="3"/>
  <c r="S870" i="3"/>
  <c r="T870" i="3"/>
  <c r="U870" i="3"/>
  <c r="V870" i="3"/>
  <c r="W870" i="3"/>
  <c r="X870" i="3"/>
  <c r="Y870" i="3"/>
  <c r="Z870" i="3"/>
  <c r="O871" i="3"/>
  <c r="P871" i="3"/>
  <c r="Q871" i="3"/>
  <c r="R871" i="3"/>
  <c r="S871" i="3"/>
  <c r="T871" i="3"/>
  <c r="U871" i="3"/>
  <c r="V871" i="3"/>
  <c r="W871" i="3"/>
  <c r="X871" i="3"/>
  <c r="Y871" i="3"/>
  <c r="Z871" i="3"/>
  <c r="O872" i="3"/>
  <c r="P872" i="3"/>
  <c r="Q872" i="3"/>
  <c r="R872" i="3"/>
  <c r="S872" i="3"/>
  <c r="T872" i="3"/>
  <c r="U872" i="3"/>
  <c r="V872" i="3"/>
  <c r="W872" i="3"/>
  <c r="X872" i="3"/>
  <c r="Y872" i="3"/>
  <c r="Z872" i="3"/>
  <c r="O873" i="3"/>
  <c r="P873" i="3"/>
  <c r="Q873" i="3"/>
  <c r="R873" i="3"/>
  <c r="S873" i="3"/>
  <c r="T873" i="3"/>
  <c r="U873" i="3"/>
  <c r="V873" i="3"/>
  <c r="W873" i="3"/>
  <c r="X873" i="3"/>
  <c r="Y873" i="3"/>
  <c r="Z873" i="3"/>
  <c r="O874" i="3"/>
  <c r="P874" i="3"/>
  <c r="Q874" i="3"/>
  <c r="R874" i="3"/>
  <c r="S874" i="3"/>
  <c r="T874" i="3"/>
  <c r="U874" i="3"/>
  <c r="V874" i="3"/>
  <c r="W874" i="3"/>
  <c r="X874" i="3"/>
  <c r="Y874" i="3"/>
  <c r="Z874" i="3"/>
  <c r="O875" i="3"/>
  <c r="P875" i="3"/>
  <c r="Q875" i="3"/>
  <c r="R875" i="3"/>
  <c r="S875" i="3"/>
  <c r="T875" i="3"/>
  <c r="U875" i="3"/>
  <c r="V875" i="3"/>
  <c r="W875" i="3"/>
  <c r="X875" i="3"/>
  <c r="Y875" i="3"/>
  <c r="Z875" i="3"/>
  <c r="O876" i="3"/>
  <c r="P876" i="3"/>
  <c r="Q876" i="3"/>
  <c r="R876" i="3"/>
  <c r="S876" i="3"/>
  <c r="T876" i="3"/>
  <c r="U876" i="3"/>
  <c r="V876" i="3"/>
  <c r="W876" i="3"/>
  <c r="X876" i="3"/>
  <c r="Y876" i="3"/>
  <c r="Z876" i="3"/>
  <c r="O877" i="3"/>
  <c r="P877" i="3"/>
  <c r="Q877" i="3"/>
  <c r="R877" i="3"/>
  <c r="S877" i="3"/>
  <c r="T877" i="3"/>
  <c r="U877" i="3"/>
  <c r="V877" i="3"/>
  <c r="W877" i="3"/>
  <c r="X877" i="3"/>
  <c r="Y877" i="3"/>
  <c r="Z877" i="3"/>
  <c r="O878" i="3"/>
  <c r="P878" i="3"/>
  <c r="Q878" i="3"/>
  <c r="R878" i="3"/>
  <c r="S878" i="3"/>
  <c r="T878" i="3"/>
  <c r="U878" i="3"/>
  <c r="V878" i="3"/>
  <c r="W878" i="3"/>
  <c r="X878" i="3"/>
  <c r="Y878" i="3"/>
  <c r="Z878" i="3"/>
  <c r="O879" i="3"/>
  <c r="P879" i="3"/>
  <c r="Q879" i="3"/>
  <c r="R879" i="3"/>
  <c r="S879" i="3"/>
  <c r="T879" i="3"/>
  <c r="U879" i="3"/>
  <c r="V879" i="3"/>
  <c r="W879" i="3"/>
  <c r="X879" i="3"/>
  <c r="Y879" i="3"/>
  <c r="Z879" i="3"/>
  <c r="O880" i="3"/>
  <c r="P880" i="3"/>
  <c r="Q880" i="3"/>
  <c r="R880" i="3"/>
  <c r="S880" i="3"/>
  <c r="T880" i="3"/>
  <c r="U880" i="3"/>
  <c r="V880" i="3"/>
  <c r="W880" i="3"/>
  <c r="X880" i="3"/>
  <c r="Y880" i="3"/>
  <c r="Z880" i="3"/>
  <c r="O881" i="3"/>
  <c r="P881" i="3"/>
  <c r="Q881" i="3"/>
  <c r="R881" i="3"/>
  <c r="S881" i="3"/>
  <c r="T881" i="3"/>
  <c r="U881" i="3"/>
  <c r="V881" i="3"/>
  <c r="W881" i="3"/>
  <c r="X881" i="3"/>
  <c r="Y881" i="3"/>
  <c r="Z881" i="3"/>
  <c r="O882" i="3"/>
  <c r="P882" i="3"/>
  <c r="Q882" i="3"/>
  <c r="R882" i="3"/>
  <c r="S882" i="3"/>
  <c r="T882" i="3"/>
  <c r="U882" i="3"/>
  <c r="V882" i="3"/>
  <c r="W882" i="3"/>
  <c r="X882" i="3"/>
  <c r="Y882" i="3"/>
  <c r="Z882" i="3"/>
  <c r="O883" i="3"/>
  <c r="P883" i="3"/>
  <c r="Q883" i="3"/>
  <c r="R883" i="3"/>
  <c r="S883" i="3"/>
  <c r="T883" i="3"/>
  <c r="U883" i="3"/>
  <c r="V883" i="3"/>
  <c r="W883" i="3"/>
  <c r="X883" i="3"/>
  <c r="Y883" i="3"/>
  <c r="Z883" i="3"/>
  <c r="O884" i="3"/>
  <c r="P884" i="3"/>
  <c r="Q884" i="3"/>
  <c r="R884" i="3"/>
  <c r="S884" i="3"/>
  <c r="T884" i="3"/>
  <c r="U884" i="3"/>
  <c r="V884" i="3"/>
  <c r="W884" i="3"/>
  <c r="X884" i="3"/>
  <c r="Y884" i="3"/>
  <c r="Z884" i="3"/>
  <c r="O885" i="3"/>
  <c r="P885" i="3"/>
  <c r="Q885" i="3"/>
  <c r="R885" i="3"/>
  <c r="S885" i="3"/>
  <c r="T885" i="3"/>
  <c r="U885" i="3"/>
  <c r="V885" i="3"/>
  <c r="W885" i="3"/>
  <c r="X885" i="3"/>
  <c r="Y885" i="3"/>
  <c r="Z885" i="3"/>
  <c r="O886" i="3"/>
  <c r="P886" i="3"/>
  <c r="Q886" i="3"/>
  <c r="R886" i="3"/>
  <c r="S886" i="3"/>
  <c r="T886" i="3"/>
  <c r="U886" i="3"/>
  <c r="V886" i="3"/>
  <c r="W886" i="3"/>
  <c r="X886" i="3"/>
  <c r="Y886" i="3"/>
  <c r="Z886" i="3"/>
  <c r="O887" i="3"/>
  <c r="P887" i="3"/>
  <c r="Q887" i="3"/>
  <c r="R887" i="3"/>
  <c r="S887" i="3"/>
  <c r="T887" i="3"/>
  <c r="U887" i="3"/>
  <c r="V887" i="3"/>
  <c r="W887" i="3"/>
  <c r="X887" i="3"/>
  <c r="Y887" i="3"/>
  <c r="Z887" i="3"/>
  <c r="O888" i="3"/>
  <c r="P888" i="3"/>
  <c r="Q888" i="3"/>
  <c r="R888" i="3"/>
  <c r="S888" i="3"/>
  <c r="T888" i="3"/>
  <c r="U888" i="3"/>
  <c r="V888" i="3"/>
  <c r="W888" i="3"/>
  <c r="X888" i="3"/>
  <c r="Y888" i="3"/>
  <c r="Z888" i="3"/>
  <c r="O889" i="3"/>
  <c r="P889" i="3"/>
  <c r="Q889" i="3"/>
  <c r="R889" i="3"/>
  <c r="S889" i="3"/>
  <c r="T889" i="3"/>
  <c r="U889" i="3"/>
  <c r="V889" i="3"/>
  <c r="W889" i="3"/>
  <c r="X889" i="3"/>
  <c r="Y889" i="3"/>
  <c r="Z889" i="3"/>
  <c r="O890" i="3"/>
  <c r="P890" i="3"/>
  <c r="Q890" i="3"/>
  <c r="R890" i="3"/>
  <c r="S890" i="3"/>
  <c r="T890" i="3"/>
  <c r="U890" i="3"/>
  <c r="V890" i="3"/>
  <c r="W890" i="3"/>
  <c r="X890" i="3"/>
  <c r="Y890" i="3"/>
  <c r="Z890" i="3"/>
  <c r="O891" i="3"/>
  <c r="P891" i="3"/>
  <c r="Q891" i="3"/>
  <c r="R891" i="3"/>
  <c r="S891" i="3"/>
  <c r="T891" i="3"/>
  <c r="U891" i="3"/>
  <c r="V891" i="3"/>
  <c r="W891" i="3"/>
  <c r="X891" i="3"/>
  <c r="Y891" i="3"/>
  <c r="Z891" i="3"/>
  <c r="O892" i="3"/>
  <c r="P892" i="3"/>
  <c r="Q892" i="3"/>
  <c r="R892" i="3"/>
  <c r="S892" i="3"/>
  <c r="T892" i="3"/>
  <c r="U892" i="3"/>
  <c r="V892" i="3"/>
  <c r="W892" i="3"/>
  <c r="X892" i="3"/>
  <c r="Y892" i="3"/>
  <c r="Z892" i="3"/>
  <c r="O893" i="3"/>
  <c r="P893" i="3"/>
  <c r="Q893" i="3"/>
  <c r="R893" i="3"/>
  <c r="S893" i="3"/>
  <c r="T893" i="3"/>
  <c r="U893" i="3"/>
  <c r="V893" i="3"/>
  <c r="W893" i="3"/>
  <c r="X893" i="3"/>
  <c r="Y893" i="3"/>
  <c r="Z893" i="3"/>
  <c r="O894" i="3"/>
  <c r="P894" i="3"/>
  <c r="Q894" i="3"/>
  <c r="R894" i="3"/>
  <c r="S894" i="3"/>
  <c r="T894" i="3"/>
  <c r="U894" i="3"/>
  <c r="V894" i="3"/>
  <c r="W894" i="3"/>
  <c r="X894" i="3"/>
  <c r="Y894" i="3"/>
  <c r="Z894" i="3"/>
  <c r="O895" i="3"/>
  <c r="P895" i="3"/>
  <c r="Q895" i="3"/>
  <c r="R895" i="3"/>
  <c r="S895" i="3"/>
  <c r="T895" i="3"/>
  <c r="U895" i="3"/>
  <c r="V895" i="3"/>
  <c r="W895" i="3"/>
  <c r="X895" i="3"/>
  <c r="Y895" i="3"/>
  <c r="Z895" i="3"/>
  <c r="O896" i="3"/>
  <c r="P896" i="3"/>
  <c r="Q896" i="3"/>
  <c r="R896" i="3"/>
  <c r="S896" i="3"/>
  <c r="T896" i="3"/>
  <c r="U896" i="3"/>
  <c r="V896" i="3"/>
  <c r="W896" i="3"/>
  <c r="X896" i="3"/>
  <c r="Y896" i="3"/>
  <c r="Z896" i="3"/>
  <c r="O897" i="3"/>
  <c r="P897" i="3"/>
  <c r="Q897" i="3"/>
  <c r="R897" i="3"/>
  <c r="S897" i="3"/>
  <c r="T897" i="3"/>
  <c r="U897" i="3"/>
  <c r="V897" i="3"/>
  <c r="W897" i="3"/>
  <c r="X897" i="3"/>
  <c r="Y897" i="3"/>
  <c r="Z897" i="3"/>
  <c r="O898" i="3"/>
  <c r="P898" i="3"/>
  <c r="Q898" i="3"/>
  <c r="R898" i="3"/>
  <c r="S898" i="3"/>
  <c r="T898" i="3"/>
  <c r="U898" i="3"/>
  <c r="V898" i="3"/>
  <c r="W898" i="3"/>
  <c r="X898" i="3"/>
  <c r="Y898" i="3"/>
  <c r="Z898" i="3"/>
  <c r="O899" i="3"/>
  <c r="P899" i="3"/>
  <c r="Q899" i="3"/>
  <c r="R899" i="3"/>
  <c r="S899" i="3"/>
  <c r="T899" i="3"/>
  <c r="U899" i="3"/>
  <c r="V899" i="3"/>
  <c r="W899" i="3"/>
  <c r="X899" i="3"/>
  <c r="Y899" i="3"/>
  <c r="Z899" i="3"/>
  <c r="O900" i="3"/>
  <c r="P900" i="3"/>
  <c r="Q900" i="3"/>
  <c r="R900" i="3"/>
  <c r="S900" i="3"/>
  <c r="T900" i="3"/>
  <c r="U900" i="3"/>
  <c r="V900" i="3"/>
  <c r="W900" i="3"/>
  <c r="X900" i="3"/>
  <c r="Y900" i="3"/>
  <c r="Z900" i="3"/>
  <c r="O901" i="3"/>
  <c r="P901" i="3"/>
  <c r="Q901" i="3"/>
  <c r="R901" i="3"/>
  <c r="S901" i="3"/>
  <c r="T901" i="3"/>
  <c r="U901" i="3"/>
  <c r="V901" i="3"/>
  <c r="W901" i="3"/>
  <c r="X901" i="3"/>
  <c r="Y901" i="3"/>
  <c r="Z901" i="3"/>
  <c r="O902" i="3"/>
  <c r="P902" i="3"/>
  <c r="Q902" i="3"/>
  <c r="R902" i="3"/>
  <c r="S902" i="3"/>
  <c r="T902" i="3"/>
  <c r="U902" i="3"/>
  <c r="V902" i="3"/>
  <c r="W902" i="3"/>
  <c r="X902" i="3"/>
  <c r="Y902" i="3"/>
  <c r="Z902" i="3"/>
  <c r="O903" i="3"/>
  <c r="P903" i="3"/>
  <c r="Q903" i="3"/>
  <c r="R903" i="3"/>
  <c r="S903" i="3"/>
  <c r="T903" i="3"/>
  <c r="U903" i="3"/>
  <c r="V903" i="3"/>
  <c r="W903" i="3"/>
  <c r="X903" i="3"/>
  <c r="Y903" i="3"/>
  <c r="Z903" i="3"/>
  <c r="O904" i="3"/>
  <c r="P904" i="3"/>
  <c r="Q904" i="3"/>
  <c r="R904" i="3"/>
  <c r="S904" i="3"/>
  <c r="T904" i="3"/>
  <c r="U904" i="3"/>
  <c r="V904" i="3"/>
  <c r="W904" i="3"/>
  <c r="X904" i="3"/>
  <c r="Y904" i="3"/>
  <c r="Z904" i="3"/>
  <c r="O905" i="3"/>
  <c r="P905" i="3"/>
  <c r="Q905" i="3"/>
  <c r="R905" i="3"/>
  <c r="S905" i="3"/>
  <c r="T905" i="3"/>
  <c r="U905" i="3"/>
  <c r="V905" i="3"/>
  <c r="W905" i="3"/>
  <c r="X905" i="3"/>
  <c r="Y905" i="3"/>
  <c r="Z905" i="3"/>
  <c r="O906" i="3"/>
  <c r="P906" i="3"/>
  <c r="Q906" i="3"/>
  <c r="R906" i="3"/>
  <c r="S906" i="3"/>
  <c r="T906" i="3"/>
  <c r="U906" i="3"/>
  <c r="V906" i="3"/>
  <c r="W906" i="3"/>
  <c r="X906" i="3"/>
  <c r="Y906" i="3"/>
  <c r="Z906" i="3"/>
  <c r="O907" i="3"/>
  <c r="P907" i="3"/>
  <c r="Q907" i="3"/>
  <c r="R907" i="3"/>
  <c r="S907" i="3"/>
  <c r="T907" i="3"/>
  <c r="U907" i="3"/>
  <c r="V907" i="3"/>
  <c r="W907" i="3"/>
  <c r="X907" i="3"/>
  <c r="Y907" i="3"/>
  <c r="Z907" i="3"/>
  <c r="O908" i="3"/>
  <c r="P908" i="3"/>
  <c r="Q908" i="3"/>
  <c r="R908" i="3"/>
  <c r="S908" i="3"/>
  <c r="T908" i="3"/>
  <c r="U908" i="3"/>
  <c r="V908" i="3"/>
  <c r="W908" i="3"/>
  <c r="X908" i="3"/>
  <c r="Y908" i="3"/>
  <c r="Z908" i="3"/>
  <c r="O909" i="3"/>
  <c r="P909" i="3"/>
  <c r="Q909" i="3"/>
  <c r="R909" i="3"/>
  <c r="S909" i="3"/>
  <c r="T909" i="3"/>
  <c r="U909" i="3"/>
  <c r="V909" i="3"/>
  <c r="W909" i="3"/>
  <c r="X909" i="3"/>
  <c r="Y909" i="3"/>
  <c r="Z909" i="3"/>
  <c r="O910" i="3"/>
  <c r="P910" i="3"/>
  <c r="Q910" i="3"/>
  <c r="R910" i="3"/>
  <c r="S910" i="3"/>
  <c r="T910" i="3"/>
  <c r="U910" i="3"/>
  <c r="V910" i="3"/>
  <c r="W910" i="3"/>
  <c r="X910" i="3"/>
  <c r="Y910" i="3"/>
  <c r="Z910" i="3"/>
  <c r="O911" i="3"/>
  <c r="P911" i="3"/>
  <c r="Q911" i="3"/>
  <c r="R911" i="3"/>
  <c r="S911" i="3"/>
  <c r="T911" i="3"/>
  <c r="U911" i="3"/>
  <c r="V911" i="3"/>
  <c r="W911" i="3"/>
  <c r="X911" i="3"/>
  <c r="Y911" i="3"/>
  <c r="Z911" i="3"/>
  <c r="O912" i="3"/>
  <c r="P912" i="3"/>
  <c r="Q912" i="3"/>
  <c r="R912" i="3"/>
  <c r="S912" i="3"/>
  <c r="T912" i="3"/>
  <c r="U912" i="3"/>
  <c r="V912" i="3"/>
  <c r="W912" i="3"/>
  <c r="X912" i="3"/>
  <c r="Y912" i="3"/>
  <c r="Z912" i="3"/>
  <c r="O913" i="3"/>
  <c r="P913" i="3"/>
  <c r="Q913" i="3"/>
  <c r="R913" i="3"/>
  <c r="S913" i="3"/>
  <c r="T913" i="3"/>
  <c r="U913" i="3"/>
  <c r="V913" i="3"/>
  <c r="W913" i="3"/>
  <c r="X913" i="3"/>
  <c r="Y913" i="3"/>
  <c r="Z913" i="3"/>
  <c r="O914" i="3"/>
  <c r="P914" i="3"/>
  <c r="Q914" i="3"/>
  <c r="R914" i="3"/>
  <c r="S914" i="3"/>
  <c r="T914" i="3"/>
  <c r="U914" i="3"/>
  <c r="V914" i="3"/>
  <c r="W914" i="3"/>
  <c r="X914" i="3"/>
  <c r="Y914" i="3"/>
  <c r="Z914" i="3"/>
  <c r="O915" i="3"/>
  <c r="P915" i="3"/>
  <c r="Q915" i="3"/>
  <c r="R915" i="3"/>
  <c r="S915" i="3"/>
  <c r="T915" i="3"/>
  <c r="U915" i="3"/>
  <c r="V915" i="3"/>
  <c r="W915" i="3"/>
  <c r="X915" i="3"/>
  <c r="Y915" i="3"/>
  <c r="Z915" i="3"/>
  <c r="O916" i="3"/>
  <c r="P916" i="3"/>
  <c r="Q916" i="3"/>
  <c r="R916" i="3"/>
  <c r="S916" i="3"/>
  <c r="T916" i="3"/>
  <c r="U916" i="3"/>
  <c r="V916" i="3"/>
  <c r="W916" i="3"/>
  <c r="X916" i="3"/>
  <c r="Y916" i="3"/>
  <c r="Z916" i="3"/>
  <c r="O917" i="3"/>
  <c r="P917" i="3"/>
  <c r="Q917" i="3"/>
  <c r="R917" i="3"/>
  <c r="S917" i="3"/>
  <c r="T917" i="3"/>
  <c r="U917" i="3"/>
  <c r="V917" i="3"/>
  <c r="W917" i="3"/>
  <c r="X917" i="3"/>
  <c r="Y917" i="3"/>
  <c r="Z917" i="3"/>
  <c r="O918" i="3"/>
  <c r="P918" i="3"/>
  <c r="Q918" i="3"/>
  <c r="R918" i="3"/>
  <c r="S918" i="3"/>
  <c r="T918" i="3"/>
  <c r="U918" i="3"/>
  <c r="V918" i="3"/>
  <c r="W918" i="3"/>
  <c r="X918" i="3"/>
  <c r="Y918" i="3"/>
  <c r="Z918" i="3"/>
  <c r="O919" i="3"/>
  <c r="P919" i="3"/>
  <c r="Q919" i="3"/>
  <c r="R919" i="3"/>
  <c r="S919" i="3"/>
  <c r="T919" i="3"/>
  <c r="U919" i="3"/>
  <c r="V919" i="3"/>
  <c r="W919" i="3"/>
  <c r="X919" i="3"/>
  <c r="Y919" i="3"/>
  <c r="Z919" i="3"/>
  <c r="O920" i="3"/>
  <c r="P920" i="3"/>
  <c r="Q920" i="3"/>
  <c r="R920" i="3"/>
  <c r="S920" i="3"/>
  <c r="T920" i="3"/>
  <c r="U920" i="3"/>
  <c r="V920" i="3"/>
  <c r="W920" i="3"/>
  <c r="X920" i="3"/>
  <c r="Y920" i="3"/>
  <c r="Z920" i="3"/>
  <c r="O921" i="3"/>
  <c r="P921" i="3"/>
  <c r="Q921" i="3"/>
  <c r="R921" i="3"/>
  <c r="S921" i="3"/>
  <c r="T921" i="3"/>
  <c r="U921" i="3"/>
  <c r="V921" i="3"/>
  <c r="W921" i="3"/>
  <c r="X921" i="3"/>
  <c r="Y921" i="3"/>
  <c r="Z921" i="3"/>
  <c r="O922" i="3"/>
  <c r="P922" i="3"/>
  <c r="Q922" i="3"/>
  <c r="R922" i="3"/>
  <c r="S922" i="3"/>
  <c r="T922" i="3"/>
  <c r="U922" i="3"/>
  <c r="V922" i="3"/>
  <c r="W922" i="3"/>
  <c r="X922" i="3"/>
  <c r="Y922" i="3"/>
  <c r="Z922" i="3"/>
  <c r="O923" i="3"/>
  <c r="P923" i="3"/>
  <c r="Q923" i="3"/>
  <c r="R923" i="3"/>
  <c r="S923" i="3"/>
  <c r="T923" i="3"/>
  <c r="U923" i="3"/>
  <c r="V923" i="3"/>
  <c r="W923" i="3"/>
  <c r="X923" i="3"/>
  <c r="Y923" i="3"/>
  <c r="Z923" i="3"/>
  <c r="O924" i="3"/>
  <c r="P924" i="3"/>
  <c r="Q924" i="3"/>
  <c r="R924" i="3"/>
  <c r="S924" i="3"/>
  <c r="T924" i="3"/>
  <c r="U924" i="3"/>
  <c r="V924" i="3"/>
  <c r="W924" i="3"/>
  <c r="X924" i="3"/>
  <c r="Y924" i="3"/>
  <c r="Z924" i="3"/>
  <c r="O925" i="3"/>
  <c r="P925" i="3"/>
  <c r="Q925" i="3"/>
  <c r="R925" i="3"/>
  <c r="S925" i="3"/>
  <c r="T925" i="3"/>
  <c r="U925" i="3"/>
  <c r="V925" i="3"/>
  <c r="W925" i="3"/>
  <c r="X925" i="3"/>
  <c r="Y925" i="3"/>
  <c r="Z925" i="3"/>
  <c r="O926" i="3"/>
  <c r="P926" i="3"/>
  <c r="Q926" i="3"/>
  <c r="R926" i="3"/>
  <c r="S926" i="3"/>
  <c r="T926" i="3"/>
  <c r="U926" i="3"/>
  <c r="V926" i="3"/>
  <c r="W926" i="3"/>
  <c r="X926" i="3"/>
  <c r="Y926" i="3"/>
  <c r="Z926" i="3"/>
  <c r="O927" i="3"/>
  <c r="P927" i="3"/>
  <c r="Q927" i="3"/>
  <c r="R927" i="3"/>
  <c r="S927" i="3"/>
  <c r="T927" i="3"/>
  <c r="U927" i="3"/>
  <c r="V927" i="3"/>
  <c r="W927" i="3"/>
  <c r="X927" i="3"/>
  <c r="Y927" i="3"/>
  <c r="Z927" i="3"/>
  <c r="O928" i="3"/>
  <c r="P928" i="3"/>
  <c r="Q928" i="3"/>
  <c r="R928" i="3"/>
  <c r="S928" i="3"/>
  <c r="T928" i="3"/>
  <c r="U928" i="3"/>
  <c r="V928" i="3"/>
  <c r="W928" i="3"/>
  <c r="X928" i="3"/>
  <c r="Y928" i="3"/>
  <c r="Z928" i="3"/>
  <c r="O929" i="3"/>
  <c r="P929" i="3"/>
  <c r="Q929" i="3"/>
  <c r="R929" i="3"/>
  <c r="S929" i="3"/>
  <c r="T929" i="3"/>
  <c r="U929" i="3"/>
  <c r="V929" i="3"/>
  <c r="W929" i="3"/>
  <c r="X929" i="3"/>
  <c r="Y929" i="3"/>
  <c r="Z929" i="3"/>
  <c r="O930" i="3"/>
  <c r="P930" i="3"/>
  <c r="Q930" i="3"/>
  <c r="R930" i="3"/>
  <c r="S930" i="3"/>
  <c r="T930" i="3"/>
  <c r="U930" i="3"/>
  <c r="V930" i="3"/>
  <c r="W930" i="3"/>
  <c r="X930" i="3"/>
  <c r="Y930" i="3"/>
  <c r="Z930" i="3"/>
  <c r="O931" i="3"/>
  <c r="P931" i="3"/>
  <c r="Q931" i="3"/>
  <c r="R931" i="3"/>
  <c r="S931" i="3"/>
  <c r="T931" i="3"/>
  <c r="U931" i="3"/>
  <c r="V931" i="3"/>
  <c r="W931" i="3"/>
  <c r="X931" i="3"/>
  <c r="Y931" i="3"/>
  <c r="Z931" i="3"/>
  <c r="O932" i="3"/>
  <c r="P932" i="3"/>
  <c r="Q932" i="3"/>
  <c r="R932" i="3"/>
  <c r="S932" i="3"/>
  <c r="T932" i="3"/>
  <c r="U932" i="3"/>
  <c r="V932" i="3"/>
  <c r="W932" i="3"/>
  <c r="X932" i="3"/>
  <c r="Y932" i="3"/>
  <c r="Z932" i="3"/>
  <c r="O933" i="3"/>
  <c r="P933" i="3"/>
  <c r="Q933" i="3"/>
  <c r="R933" i="3"/>
  <c r="S933" i="3"/>
  <c r="T933" i="3"/>
  <c r="U933" i="3"/>
  <c r="V933" i="3"/>
  <c r="W933" i="3"/>
  <c r="X933" i="3"/>
  <c r="Y933" i="3"/>
  <c r="Z933" i="3"/>
  <c r="O934" i="3"/>
  <c r="P934" i="3"/>
  <c r="Q934" i="3"/>
  <c r="R934" i="3"/>
  <c r="S934" i="3"/>
  <c r="T934" i="3"/>
  <c r="U934" i="3"/>
  <c r="V934" i="3"/>
  <c r="W934" i="3"/>
  <c r="X934" i="3"/>
  <c r="Y934" i="3"/>
  <c r="Z934" i="3"/>
  <c r="O935" i="3"/>
  <c r="P935" i="3"/>
  <c r="Q935" i="3"/>
  <c r="R935" i="3"/>
  <c r="S935" i="3"/>
  <c r="T935" i="3"/>
  <c r="U935" i="3"/>
  <c r="V935" i="3"/>
  <c r="W935" i="3"/>
  <c r="X935" i="3"/>
  <c r="Y935" i="3"/>
  <c r="Z935" i="3"/>
  <c r="O936" i="3"/>
  <c r="P936" i="3"/>
  <c r="Q936" i="3"/>
  <c r="R936" i="3"/>
  <c r="S936" i="3"/>
  <c r="T936" i="3"/>
  <c r="U936" i="3"/>
  <c r="V936" i="3"/>
  <c r="W936" i="3"/>
  <c r="X936" i="3"/>
  <c r="Y936" i="3"/>
  <c r="Z936" i="3"/>
  <c r="O937" i="3"/>
  <c r="P937" i="3"/>
  <c r="Q937" i="3"/>
  <c r="R937" i="3"/>
  <c r="S937" i="3"/>
  <c r="T937" i="3"/>
  <c r="U937" i="3"/>
  <c r="V937" i="3"/>
  <c r="W937" i="3"/>
  <c r="X937" i="3"/>
  <c r="Y937" i="3"/>
  <c r="Z937" i="3"/>
  <c r="O938" i="3"/>
  <c r="P938" i="3"/>
  <c r="Q938" i="3"/>
  <c r="R938" i="3"/>
  <c r="S938" i="3"/>
  <c r="T938" i="3"/>
  <c r="U938" i="3"/>
  <c r="V938" i="3"/>
  <c r="W938" i="3"/>
  <c r="X938" i="3"/>
  <c r="Y938" i="3"/>
  <c r="Z938" i="3"/>
  <c r="O939" i="3"/>
  <c r="P939" i="3"/>
  <c r="Q939" i="3"/>
  <c r="R939" i="3"/>
  <c r="S939" i="3"/>
  <c r="T939" i="3"/>
  <c r="U939" i="3"/>
  <c r="V939" i="3"/>
  <c r="W939" i="3"/>
  <c r="X939" i="3"/>
  <c r="Y939" i="3"/>
  <c r="Z939" i="3"/>
  <c r="O940" i="3"/>
  <c r="P940" i="3"/>
  <c r="Q940" i="3"/>
  <c r="R940" i="3"/>
  <c r="S940" i="3"/>
  <c r="T940" i="3"/>
  <c r="U940" i="3"/>
  <c r="V940" i="3"/>
  <c r="W940" i="3"/>
  <c r="X940" i="3"/>
  <c r="Y940" i="3"/>
  <c r="Z940" i="3"/>
  <c r="O941" i="3"/>
  <c r="P941" i="3"/>
  <c r="Q941" i="3"/>
  <c r="R941" i="3"/>
  <c r="S941" i="3"/>
  <c r="T941" i="3"/>
  <c r="U941" i="3"/>
  <c r="V941" i="3"/>
  <c r="W941" i="3"/>
  <c r="X941" i="3"/>
  <c r="Y941" i="3"/>
  <c r="Z941" i="3"/>
  <c r="O942" i="3"/>
  <c r="P942" i="3"/>
  <c r="Q942" i="3"/>
  <c r="R942" i="3"/>
  <c r="S942" i="3"/>
  <c r="T942" i="3"/>
  <c r="U942" i="3"/>
  <c r="V942" i="3"/>
  <c r="W942" i="3"/>
  <c r="X942" i="3"/>
  <c r="Y942" i="3"/>
  <c r="Z942" i="3"/>
  <c r="O943" i="3"/>
  <c r="P943" i="3"/>
  <c r="Q943" i="3"/>
  <c r="R943" i="3"/>
  <c r="S943" i="3"/>
  <c r="T943" i="3"/>
  <c r="U943" i="3"/>
  <c r="V943" i="3"/>
  <c r="W943" i="3"/>
  <c r="X943" i="3"/>
  <c r="Y943" i="3"/>
  <c r="Z943" i="3"/>
  <c r="O944" i="3"/>
  <c r="P944" i="3"/>
  <c r="Q944" i="3"/>
  <c r="R944" i="3"/>
  <c r="S944" i="3"/>
  <c r="T944" i="3"/>
  <c r="U944" i="3"/>
  <c r="V944" i="3"/>
  <c r="W944" i="3"/>
  <c r="X944" i="3"/>
  <c r="Y944" i="3"/>
  <c r="Z944" i="3"/>
  <c r="O945" i="3"/>
  <c r="P945" i="3"/>
  <c r="Q945" i="3"/>
  <c r="R945" i="3"/>
  <c r="S945" i="3"/>
  <c r="T945" i="3"/>
  <c r="U945" i="3"/>
  <c r="V945" i="3"/>
  <c r="W945" i="3"/>
  <c r="X945" i="3"/>
  <c r="Y945" i="3"/>
  <c r="Z945" i="3"/>
  <c r="O946" i="3"/>
  <c r="P946" i="3"/>
  <c r="Q946" i="3"/>
  <c r="R946" i="3"/>
  <c r="S946" i="3"/>
  <c r="T946" i="3"/>
  <c r="U946" i="3"/>
  <c r="V946" i="3"/>
  <c r="W946" i="3"/>
  <c r="X946" i="3"/>
  <c r="Y946" i="3"/>
  <c r="Z946" i="3"/>
  <c r="O947" i="3"/>
  <c r="P947" i="3"/>
  <c r="Q947" i="3"/>
  <c r="R947" i="3"/>
  <c r="S947" i="3"/>
  <c r="T947" i="3"/>
  <c r="U947" i="3"/>
  <c r="V947" i="3"/>
  <c r="W947" i="3"/>
  <c r="X947" i="3"/>
  <c r="Y947" i="3"/>
  <c r="Z947" i="3"/>
  <c r="O948" i="3"/>
  <c r="P948" i="3"/>
  <c r="Q948" i="3"/>
  <c r="R948" i="3"/>
  <c r="S948" i="3"/>
  <c r="T948" i="3"/>
  <c r="U948" i="3"/>
  <c r="V948" i="3"/>
  <c r="W948" i="3"/>
  <c r="X948" i="3"/>
  <c r="Y948" i="3"/>
  <c r="Z948" i="3"/>
  <c r="O949" i="3"/>
  <c r="P949" i="3"/>
  <c r="Q949" i="3"/>
  <c r="R949" i="3"/>
  <c r="S949" i="3"/>
  <c r="T949" i="3"/>
  <c r="U949" i="3"/>
  <c r="V949" i="3"/>
  <c r="W949" i="3"/>
  <c r="X949" i="3"/>
  <c r="Y949" i="3"/>
  <c r="Z949" i="3"/>
  <c r="O950" i="3"/>
  <c r="P950" i="3"/>
  <c r="Q950" i="3"/>
  <c r="R950" i="3"/>
  <c r="S950" i="3"/>
  <c r="T950" i="3"/>
  <c r="U950" i="3"/>
  <c r="V950" i="3"/>
  <c r="W950" i="3"/>
  <c r="X950" i="3"/>
  <c r="Y950" i="3"/>
  <c r="Z950" i="3"/>
  <c r="O951" i="3"/>
  <c r="P951" i="3"/>
  <c r="Q951" i="3"/>
  <c r="R951" i="3"/>
  <c r="S951" i="3"/>
  <c r="T951" i="3"/>
  <c r="U951" i="3"/>
  <c r="V951" i="3"/>
  <c r="W951" i="3"/>
  <c r="X951" i="3"/>
  <c r="Y951" i="3"/>
  <c r="Z951" i="3"/>
  <c r="O952" i="3"/>
  <c r="P952" i="3"/>
  <c r="Q952" i="3"/>
  <c r="R952" i="3"/>
  <c r="S952" i="3"/>
  <c r="T952" i="3"/>
  <c r="U952" i="3"/>
  <c r="V952" i="3"/>
  <c r="W952" i="3"/>
  <c r="X952" i="3"/>
  <c r="Y952" i="3"/>
  <c r="Z952" i="3"/>
  <c r="O953" i="3"/>
  <c r="P953" i="3"/>
  <c r="Q953" i="3"/>
  <c r="R953" i="3"/>
  <c r="S953" i="3"/>
  <c r="T953" i="3"/>
  <c r="U953" i="3"/>
  <c r="V953" i="3"/>
  <c r="W953" i="3"/>
  <c r="X953" i="3"/>
  <c r="Y953" i="3"/>
  <c r="Z953" i="3"/>
  <c r="O954" i="3"/>
  <c r="P954" i="3"/>
  <c r="Q954" i="3"/>
  <c r="R954" i="3"/>
  <c r="S954" i="3"/>
  <c r="T954" i="3"/>
  <c r="U954" i="3"/>
  <c r="V954" i="3"/>
  <c r="W954" i="3"/>
  <c r="X954" i="3"/>
  <c r="Y954" i="3"/>
  <c r="Z954" i="3"/>
  <c r="O955" i="3"/>
  <c r="P955" i="3"/>
  <c r="Q955" i="3"/>
  <c r="R955" i="3"/>
  <c r="S955" i="3"/>
  <c r="T955" i="3"/>
  <c r="U955" i="3"/>
  <c r="V955" i="3"/>
  <c r="W955" i="3"/>
  <c r="X955" i="3"/>
  <c r="Y955" i="3"/>
  <c r="Z955" i="3"/>
  <c r="O956" i="3"/>
  <c r="P956" i="3"/>
  <c r="Q956" i="3"/>
  <c r="R956" i="3"/>
  <c r="S956" i="3"/>
  <c r="T956" i="3"/>
  <c r="U956" i="3"/>
  <c r="V956" i="3"/>
  <c r="W956" i="3"/>
  <c r="X956" i="3"/>
  <c r="Y956" i="3"/>
  <c r="Z956" i="3"/>
  <c r="O957" i="3"/>
  <c r="P957" i="3"/>
  <c r="Q957" i="3"/>
  <c r="R957" i="3"/>
  <c r="S957" i="3"/>
  <c r="T957" i="3"/>
  <c r="U957" i="3"/>
  <c r="V957" i="3"/>
  <c r="W957" i="3"/>
  <c r="X957" i="3"/>
  <c r="Y957" i="3"/>
  <c r="Z957" i="3"/>
  <c r="O958" i="3"/>
  <c r="P958" i="3"/>
  <c r="Q958" i="3"/>
  <c r="R958" i="3"/>
  <c r="S958" i="3"/>
  <c r="T958" i="3"/>
  <c r="U958" i="3"/>
  <c r="V958" i="3"/>
  <c r="W958" i="3"/>
  <c r="X958" i="3"/>
  <c r="Y958" i="3"/>
  <c r="Z958" i="3"/>
  <c r="O959" i="3"/>
  <c r="P959" i="3"/>
  <c r="Q959" i="3"/>
  <c r="R959" i="3"/>
  <c r="S959" i="3"/>
  <c r="T959" i="3"/>
  <c r="U959" i="3"/>
  <c r="V959" i="3"/>
  <c r="W959" i="3"/>
  <c r="X959" i="3"/>
  <c r="Y959" i="3"/>
  <c r="Z959" i="3"/>
  <c r="O960" i="3"/>
  <c r="P960" i="3"/>
  <c r="Q960" i="3"/>
  <c r="R960" i="3"/>
  <c r="S960" i="3"/>
  <c r="T960" i="3"/>
  <c r="U960" i="3"/>
  <c r="V960" i="3"/>
  <c r="W960" i="3"/>
  <c r="X960" i="3"/>
  <c r="Y960" i="3"/>
  <c r="Z960" i="3"/>
  <c r="O961" i="3"/>
  <c r="P961" i="3"/>
  <c r="Q961" i="3"/>
  <c r="R961" i="3"/>
  <c r="S961" i="3"/>
  <c r="T961" i="3"/>
  <c r="U961" i="3"/>
  <c r="V961" i="3"/>
  <c r="W961" i="3"/>
  <c r="X961" i="3"/>
  <c r="Y961" i="3"/>
  <c r="Z961" i="3"/>
  <c r="O962" i="3"/>
  <c r="P962" i="3"/>
  <c r="Q962" i="3"/>
  <c r="R962" i="3"/>
  <c r="S962" i="3"/>
  <c r="T962" i="3"/>
  <c r="U962" i="3"/>
  <c r="V962" i="3"/>
  <c r="W962" i="3"/>
  <c r="X962" i="3"/>
  <c r="Y962" i="3"/>
  <c r="Z962" i="3"/>
  <c r="O963" i="3"/>
  <c r="P963" i="3"/>
  <c r="Q963" i="3"/>
  <c r="R963" i="3"/>
  <c r="S963" i="3"/>
  <c r="T963" i="3"/>
  <c r="U963" i="3"/>
  <c r="V963" i="3"/>
  <c r="W963" i="3"/>
  <c r="X963" i="3"/>
  <c r="Y963" i="3"/>
  <c r="Z963" i="3"/>
  <c r="O964" i="3"/>
  <c r="P964" i="3"/>
  <c r="Q964" i="3"/>
  <c r="R964" i="3"/>
  <c r="S964" i="3"/>
  <c r="T964" i="3"/>
  <c r="U964" i="3"/>
  <c r="V964" i="3"/>
  <c r="W964" i="3"/>
  <c r="X964" i="3"/>
  <c r="Y964" i="3"/>
  <c r="Z964" i="3"/>
  <c r="O965" i="3"/>
  <c r="P965" i="3"/>
  <c r="Q965" i="3"/>
  <c r="R965" i="3"/>
  <c r="S965" i="3"/>
  <c r="T965" i="3"/>
  <c r="U965" i="3"/>
  <c r="V965" i="3"/>
  <c r="W965" i="3"/>
  <c r="X965" i="3"/>
  <c r="Y965" i="3"/>
  <c r="Z965" i="3"/>
  <c r="O966" i="3"/>
  <c r="P966" i="3"/>
  <c r="Q966" i="3"/>
  <c r="R966" i="3"/>
  <c r="S966" i="3"/>
  <c r="T966" i="3"/>
  <c r="U966" i="3"/>
  <c r="V966" i="3"/>
  <c r="W966" i="3"/>
  <c r="X966" i="3"/>
  <c r="Y966" i="3"/>
  <c r="Z966" i="3"/>
  <c r="O967" i="3"/>
  <c r="P967" i="3"/>
  <c r="Q967" i="3"/>
  <c r="R967" i="3"/>
  <c r="S967" i="3"/>
  <c r="T967" i="3"/>
  <c r="U967" i="3"/>
  <c r="V967" i="3"/>
  <c r="W967" i="3"/>
  <c r="X967" i="3"/>
  <c r="Y967" i="3"/>
  <c r="Z967" i="3"/>
  <c r="O968" i="3"/>
  <c r="P968" i="3"/>
  <c r="Q968" i="3"/>
  <c r="R968" i="3"/>
  <c r="S968" i="3"/>
  <c r="T968" i="3"/>
  <c r="U968" i="3"/>
  <c r="V968" i="3"/>
  <c r="W968" i="3"/>
  <c r="X968" i="3"/>
  <c r="Y968" i="3"/>
  <c r="Z968" i="3"/>
  <c r="O969" i="3"/>
  <c r="P969" i="3"/>
  <c r="Q969" i="3"/>
  <c r="R969" i="3"/>
  <c r="S969" i="3"/>
  <c r="T969" i="3"/>
  <c r="U969" i="3"/>
  <c r="V969" i="3"/>
  <c r="W969" i="3"/>
  <c r="X969" i="3"/>
  <c r="Y969" i="3"/>
  <c r="Z969" i="3"/>
  <c r="O970" i="3"/>
  <c r="P970" i="3"/>
  <c r="Q970" i="3"/>
  <c r="R970" i="3"/>
  <c r="S970" i="3"/>
  <c r="T970" i="3"/>
  <c r="U970" i="3"/>
  <c r="V970" i="3"/>
  <c r="W970" i="3"/>
  <c r="X970" i="3"/>
  <c r="Y970" i="3"/>
  <c r="Z970" i="3"/>
  <c r="O971" i="3"/>
  <c r="P971" i="3"/>
  <c r="Q971" i="3"/>
  <c r="R971" i="3"/>
  <c r="S971" i="3"/>
  <c r="T971" i="3"/>
  <c r="U971" i="3"/>
  <c r="V971" i="3"/>
  <c r="W971" i="3"/>
  <c r="X971" i="3"/>
  <c r="Y971" i="3"/>
  <c r="Z971" i="3"/>
  <c r="O972" i="3"/>
  <c r="P972" i="3"/>
  <c r="Q972" i="3"/>
  <c r="R972" i="3"/>
  <c r="S972" i="3"/>
  <c r="T972" i="3"/>
  <c r="U972" i="3"/>
  <c r="V972" i="3"/>
  <c r="W972" i="3"/>
  <c r="X972" i="3"/>
  <c r="Y972" i="3"/>
  <c r="Z972" i="3"/>
  <c r="O973" i="3"/>
  <c r="P973" i="3"/>
  <c r="Q973" i="3"/>
  <c r="R973" i="3"/>
  <c r="S973" i="3"/>
  <c r="T973" i="3"/>
  <c r="U973" i="3"/>
  <c r="V973" i="3"/>
  <c r="W973" i="3"/>
  <c r="X973" i="3"/>
  <c r="Y973" i="3"/>
  <c r="Z973" i="3"/>
  <c r="O974" i="3"/>
  <c r="P974" i="3"/>
  <c r="Q974" i="3"/>
  <c r="R974" i="3"/>
  <c r="S974" i="3"/>
  <c r="T974" i="3"/>
  <c r="U974" i="3"/>
  <c r="V974" i="3"/>
  <c r="W974" i="3"/>
  <c r="X974" i="3"/>
  <c r="Y974" i="3"/>
  <c r="Z974" i="3"/>
  <c r="O975" i="3"/>
  <c r="P975" i="3"/>
  <c r="Q975" i="3"/>
  <c r="R975" i="3"/>
  <c r="S975" i="3"/>
  <c r="T975" i="3"/>
  <c r="U975" i="3"/>
  <c r="V975" i="3"/>
  <c r="W975" i="3"/>
  <c r="X975" i="3"/>
  <c r="Y975" i="3"/>
  <c r="Z975" i="3"/>
  <c r="O976" i="3"/>
  <c r="P976" i="3"/>
  <c r="Q976" i="3"/>
  <c r="R976" i="3"/>
  <c r="S976" i="3"/>
  <c r="T976" i="3"/>
  <c r="U976" i="3"/>
  <c r="V976" i="3"/>
  <c r="W976" i="3"/>
  <c r="X976" i="3"/>
  <c r="Y976" i="3"/>
  <c r="Z976" i="3"/>
  <c r="O977" i="3"/>
  <c r="P977" i="3"/>
  <c r="Q977" i="3"/>
  <c r="R977" i="3"/>
  <c r="S977" i="3"/>
  <c r="T977" i="3"/>
  <c r="U977" i="3"/>
  <c r="V977" i="3"/>
  <c r="W977" i="3"/>
  <c r="X977" i="3"/>
  <c r="Y977" i="3"/>
  <c r="Z977" i="3"/>
  <c r="O978" i="3"/>
  <c r="P978" i="3"/>
  <c r="Q978" i="3"/>
  <c r="R978" i="3"/>
  <c r="S978" i="3"/>
  <c r="T978" i="3"/>
  <c r="U978" i="3"/>
  <c r="V978" i="3"/>
  <c r="W978" i="3"/>
  <c r="X978" i="3"/>
  <c r="Y978" i="3"/>
  <c r="Z978" i="3"/>
  <c r="O979" i="3"/>
  <c r="P979" i="3"/>
  <c r="Q979" i="3"/>
  <c r="R979" i="3"/>
  <c r="S979" i="3"/>
  <c r="T979" i="3"/>
  <c r="U979" i="3"/>
  <c r="V979" i="3"/>
  <c r="W979" i="3"/>
  <c r="X979" i="3"/>
  <c r="Y979" i="3"/>
  <c r="Z979" i="3"/>
  <c r="O980" i="3"/>
  <c r="P980" i="3"/>
  <c r="Q980" i="3"/>
  <c r="R980" i="3"/>
  <c r="S980" i="3"/>
  <c r="T980" i="3"/>
  <c r="U980" i="3"/>
  <c r="V980" i="3"/>
  <c r="W980" i="3"/>
  <c r="X980" i="3"/>
  <c r="Y980" i="3"/>
  <c r="Z980" i="3"/>
  <c r="O981" i="3"/>
  <c r="P981" i="3"/>
  <c r="Q981" i="3"/>
  <c r="R981" i="3"/>
  <c r="S981" i="3"/>
  <c r="T981" i="3"/>
  <c r="U981" i="3"/>
  <c r="V981" i="3"/>
  <c r="W981" i="3"/>
  <c r="X981" i="3"/>
  <c r="Y981" i="3"/>
  <c r="Z981" i="3"/>
  <c r="O982" i="3"/>
  <c r="P982" i="3"/>
  <c r="Q982" i="3"/>
  <c r="R982" i="3"/>
  <c r="S982" i="3"/>
  <c r="T982" i="3"/>
  <c r="U982" i="3"/>
  <c r="V982" i="3"/>
  <c r="W982" i="3"/>
  <c r="X982" i="3"/>
  <c r="Y982" i="3"/>
  <c r="Z982" i="3"/>
  <c r="O983" i="3"/>
  <c r="P983" i="3"/>
  <c r="Q983" i="3"/>
  <c r="R983" i="3"/>
  <c r="S983" i="3"/>
  <c r="T983" i="3"/>
  <c r="U983" i="3"/>
  <c r="V983" i="3"/>
  <c r="W983" i="3"/>
  <c r="X983" i="3"/>
  <c r="Y983" i="3"/>
  <c r="Z983" i="3"/>
  <c r="O984" i="3"/>
  <c r="P984" i="3"/>
  <c r="Q984" i="3"/>
  <c r="R984" i="3"/>
  <c r="S984" i="3"/>
  <c r="T984" i="3"/>
  <c r="U984" i="3"/>
  <c r="V984" i="3"/>
  <c r="W984" i="3"/>
  <c r="X984" i="3"/>
  <c r="Y984" i="3"/>
  <c r="Z984" i="3"/>
  <c r="O985" i="3"/>
  <c r="P985" i="3"/>
  <c r="Q985" i="3"/>
  <c r="R985" i="3"/>
  <c r="S985" i="3"/>
  <c r="T985" i="3"/>
  <c r="U985" i="3"/>
  <c r="V985" i="3"/>
  <c r="W985" i="3"/>
  <c r="X985" i="3"/>
  <c r="Y985" i="3"/>
  <c r="Z985" i="3"/>
  <c r="O986" i="3"/>
  <c r="P986" i="3"/>
  <c r="Q986" i="3"/>
  <c r="R986" i="3"/>
  <c r="S986" i="3"/>
  <c r="T986" i="3"/>
  <c r="U986" i="3"/>
  <c r="V986" i="3"/>
  <c r="W986" i="3"/>
  <c r="X986" i="3"/>
  <c r="Y986" i="3"/>
  <c r="Z986" i="3"/>
  <c r="O987" i="3"/>
  <c r="P987" i="3"/>
  <c r="Q987" i="3"/>
  <c r="R987" i="3"/>
  <c r="S987" i="3"/>
  <c r="T987" i="3"/>
  <c r="U987" i="3"/>
  <c r="V987" i="3"/>
  <c r="W987" i="3"/>
  <c r="X987" i="3"/>
  <c r="Y987" i="3"/>
  <c r="Z987" i="3"/>
  <c r="O988" i="3"/>
  <c r="P988" i="3"/>
  <c r="Q988" i="3"/>
  <c r="R988" i="3"/>
  <c r="S988" i="3"/>
  <c r="T988" i="3"/>
  <c r="U988" i="3"/>
  <c r="V988" i="3"/>
  <c r="W988" i="3"/>
  <c r="X988" i="3"/>
  <c r="Y988" i="3"/>
  <c r="Z988" i="3"/>
  <c r="O989" i="3"/>
  <c r="P989" i="3"/>
  <c r="Q989" i="3"/>
  <c r="R989" i="3"/>
  <c r="S989" i="3"/>
  <c r="T989" i="3"/>
  <c r="U989" i="3"/>
  <c r="V989" i="3"/>
  <c r="W989" i="3"/>
  <c r="X989" i="3"/>
  <c r="Y989" i="3"/>
  <c r="Z989" i="3"/>
  <c r="O990" i="3"/>
  <c r="P990" i="3"/>
  <c r="Q990" i="3"/>
  <c r="R990" i="3"/>
  <c r="S990" i="3"/>
  <c r="T990" i="3"/>
  <c r="U990" i="3"/>
  <c r="V990" i="3"/>
  <c r="W990" i="3"/>
  <c r="X990" i="3"/>
  <c r="Y990" i="3"/>
  <c r="Z990" i="3"/>
  <c r="O991" i="3"/>
  <c r="P991" i="3"/>
  <c r="Q991" i="3"/>
  <c r="R991" i="3"/>
  <c r="S991" i="3"/>
  <c r="T991" i="3"/>
  <c r="U991" i="3"/>
  <c r="V991" i="3"/>
  <c r="W991" i="3"/>
  <c r="X991" i="3"/>
  <c r="Y991" i="3"/>
  <c r="Z991" i="3"/>
  <c r="O992" i="3"/>
  <c r="P992" i="3"/>
  <c r="Q992" i="3"/>
  <c r="R992" i="3"/>
  <c r="S992" i="3"/>
  <c r="T992" i="3"/>
  <c r="U992" i="3"/>
  <c r="V992" i="3"/>
  <c r="W992" i="3"/>
  <c r="X992" i="3"/>
  <c r="Y992" i="3"/>
  <c r="Z992" i="3"/>
  <c r="O993" i="3"/>
  <c r="P993" i="3"/>
  <c r="Q993" i="3"/>
  <c r="R993" i="3"/>
  <c r="S993" i="3"/>
  <c r="T993" i="3"/>
  <c r="U993" i="3"/>
  <c r="V993" i="3"/>
  <c r="W993" i="3"/>
  <c r="X993" i="3"/>
  <c r="Y993" i="3"/>
  <c r="Z993" i="3"/>
  <c r="O994" i="3"/>
  <c r="P994" i="3"/>
  <c r="Q994" i="3"/>
  <c r="R994" i="3"/>
  <c r="S994" i="3"/>
  <c r="T994" i="3"/>
  <c r="U994" i="3"/>
  <c r="V994" i="3"/>
  <c r="W994" i="3"/>
  <c r="X994" i="3"/>
  <c r="Y994" i="3"/>
  <c r="Z994" i="3"/>
  <c r="O995" i="3"/>
  <c r="P995" i="3"/>
  <c r="Q995" i="3"/>
  <c r="R995" i="3"/>
  <c r="S995" i="3"/>
  <c r="T995" i="3"/>
  <c r="U995" i="3"/>
  <c r="V995" i="3"/>
  <c r="W995" i="3"/>
  <c r="X995" i="3"/>
  <c r="Y995" i="3"/>
  <c r="Z995" i="3"/>
  <c r="O996" i="3"/>
  <c r="P996" i="3"/>
  <c r="Q996" i="3"/>
  <c r="R996" i="3"/>
  <c r="S996" i="3"/>
  <c r="T996" i="3"/>
  <c r="U996" i="3"/>
  <c r="V996" i="3"/>
  <c r="W996" i="3"/>
  <c r="X996" i="3"/>
  <c r="Y996" i="3"/>
  <c r="Z996" i="3"/>
  <c r="O997" i="3"/>
  <c r="P997" i="3"/>
  <c r="Q997" i="3"/>
  <c r="R997" i="3"/>
  <c r="S997" i="3"/>
  <c r="T997" i="3"/>
  <c r="U997" i="3"/>
  <c r="V997" i="3"/>
  <c r="W997" i="3"/>
  <c r="X997" i="3"/>
  <c r="Y997" i="3"/>
  <c r="Z997" i="3"/>
  <c r="O998" i="3"/>
  <c r="P998" i="3"/>
  <c r="Q998" i="3"/>
  <c r="R998" i="3"/>
  <c r="S998" i="3"/>
  <c r="T998" i="3"/>
  <c r="U998" i="3"/>
  <c r="V998" i="3"/>
  <c r="W998" i="3"/>
  <c r="X998" i="3"/>
  <c r="Y998" i="3"/>
  <c r="Z998" i="3"/>
  <c r="O999" i="3"/>
  <c r="P999" i="3"/>
  <c r="Q999" i="3"/>
  <c r="R999" i="3"/>
  <c r="S999" i="3"/>
  <c r="T999" i="3"/>
  <c r="U999" i="3"/>
  <c r="V999" i="3"/>
  <c r="W999" i="3"/>
  <c r="X999" i="3"/>
  <c r="Y999" i="3"/>
  <c r="Z999" i="3"/>
  <c r="O1000" i="3"/>
  <c r="P1000" i="3"/>
  <c r="Q1000" i="3"/>
  <c r="R1000" i="3"/>
  <c r="S1000" i="3"/>
  <c r="T1000" i="3"/>
  <c r="U1000" i="3"/>
  <c r="V1000" i="3"/>
  <c r="W1000" i="3"/>
  <c r="X1000" i="3"/>
  <c r="Y1000" i="3"/>
  <c r="Z1000" i="3"/>
  <c r="O1001" i="3"/>
  <c r="P1001" i="3"/>
  <c r="Q1001" i="3"/>
  <c r="R1001" i="3"/>
  <c r="S1001" i="3"/>
  <c r="T1001" i="3"/>
  <c r="U1001" i="3"/>
  <c r="V1001" i="3"/>
  <c r="W1001" i="3"/>
  <c r="X1001" i="3"/>
  <c r="Y1001" i="3"/>
  <c r="Z1001" i="3"/>
  <c r="O1002" i="3"/>
  <c r="P1002" i="3"/>
  <c r="Q1002" i="3"/>
  <c r="R1002" i="3"/>
  <c r="S1002" i="3"/>
  <c r="T1002" i="3"/>
  <c r="U1002" i="3"/>
  <c r="V1002" i="3"/>
  <c r="W1002" i="3"/>
  <c r="X1002" i="3"/>
  <c r="Y1002" i="3"/>
  <c r="Z1002" i="3"/>
  <c r="O1003" i="3"/>
  <c r="P1003" i="3"/>
  <c r="Q1003" i="3"/>
  <c r="R1003" i="3"/>
  <c r="S1003" i="3"/>
  <c r="T1003" i="3"/>
  <c r="U1003" i="3"/>
  <c r="V1003" i="3"/>
  <c r="W1003" i="3"/>
  <c r="X1003" i="3"/>
  <c r="Y1003" i="3"/>
  <c r="Z1003" i="3"/>
  <c r="O1004" i="3"/>
  <c r="P1004" i="3"/>
  <c r="Q1004" i="3"/>
  <c r="R1004" i="3"/>
  <c r="S1004" i="3"/>
  <c r="T1004" i="3"/>
  <c r="U1004" i="3"/>
  <c r="V1004" i="3"/>
  <c r="W1004" i="3"/>
  <c r="X1004" i="3"/>
  <c r="Y1004" i="3"/>
  <c r="Z1004" i="3"/>
  <c r="Y4" i="3"/>
  <c r="W4" i="3"/>
  <c r="U4" i="3"/>
  <c r="S4" i="3"/>
  <c r="Q4" i="3"/>
  <c r="O4" i="3"/>
  <c r="F4" i="15" l="1"/>
  <c r="H4" i="15" s="1"/>
  <c r="I4" i="15"/>
  <c r="F5" i="15"/>
  <c r="H5" i="15" s="1"/>
  <c r="I5" i="15"/>
  <c r="H6" i="15"/>
  <c r="I6" i="15"/>
  <c r="H7" i="15"/>
  <c r="I7" i="15"/>
  <c r="F8" i="15"/>
  <c r="H8" i="15" s="1"/>
  <c r="I8" i="15"/>
  <c r="G16" i="2" l="1"/>
  <c r="F18" i="2"/>
  <c r="E18" i="2"/>
  <c r="D19" i="2"/>
  <c r="D18" i="2"/>
  <c r="B19" i="2"/>
  <c r="B16" i="2"/>
  <c r="B18" i="2"/>
  <c r="G10" i="2"/>
  <c r="G17" i="2" s="1"/>
  <c r="G15" i="2"/>
  <c r="G18" i="2"/>
  <c r="G19" i="2"/>
  <c r="G26" i="2"/>
  <c r="G30" i="2"/>
  <c r="G31" i="2" s="1"/>
  <c r="G20" i="2" s="1"/>
  <c r="F10" i="2"/>
  <c r="F17" i="2" s="1"/>
  <c r="F15" i="2"/>
  <c r="F16" i="2"/>
  <c r="F19" i="2"/>
  <c r="F26" i="2"/>
  <c r="F30" i="2"/>
  <c r="F33" i="2" s="1"/>
  <c r="F22" i="2" s="1"/>
  <c r="E10" i="2"/>
  <c r="E17" i="2" s="1"/>
  <c r="E15" i="2"/>
  <c r="E16" i="2"/>
  <c r="E19" i="2"/>
  <c r="E26" i="2"/>
  <c r="E30" i="2"/>
  <c r="E32" i="2" s="1"/>
  <c r="E21" i="2" s="1"/>
  <c r="C10" i="2"/>
  <c r="C17" i="2" s="1"/>
  <c r="D10" i="2"/>
  <c r="D17" i="2" s="1"/>
  <c r="C15" i="2"/>
  <c r="D15" i="2"/>
  <c r="C16" i="2"/>
  <c r="D16" i="2"/>
  <c r="C18" i="2"/>
  <c r="C19" i="2"/>
  <c r="C26" i="2"/>
  <c r="D26" i="2"/>
  <c r="C30" i="2"/>
  <c r="C31" i="2" s="1"/>
  <c r="C20" i="2" s="1"/>
  <c r="D30" i="2"/>
  <c r="D31" i="2" s="1"/>
  <c r="D20" i="2" s="1"/>
  <c r="E31" i="2" l="1"/>
  <c r="E20" i="2" s="1"/>
  <c r="D29" i="2"/>
  <c r="E33" i="2"/>
  <c r="E22" i="2" s="1"/>
  <c r="D33" i="2"/>
  <c r="D22" i="2" s="1"/>
  <c r="F32" i="2"/>
  <c r="F21" i="2" s="1"/>
  <c r="D32" i="2"/>
  <c r="D21" i="2" s="1"/>
  <c r="F31" i="2"/>
  <c r="F20" i="2" s="1"/>
  <c r="G29" i="2"/>
  <c r="C29" i="2"/>
  <c r="G33" i="2"/>
  <c r="G22" i="2" s="1"/>
  <c r="G32" i="2"/>
  <c r="G21" i="2" s="1"/>
  <c r="F29" i="2"/>
  <c r="E29" i="2"/>
  <c r="C33" i="2"/>
  <c r="C22" i="2" s="1"/>
  <c r="C32" i="2"/>
  <c r="C21" i="2" s="1"/>
  <c r="B26" i="2"/>
  <c r="B30" i="2"/>
  <c r="B33" i="2" s="1"/>
  <c r="B22" i="2" s="1"/>
  <c r="B29" i="2" l="1"/>
  <c r="B31" i="2"/>
  <c r="B20" i="2" s="1"/>
  <c r="B32" i="2"/>
  <c r="B21" i="2" s="1"/>
  <c r="G11" i="15" l="1"/>
  <c r="B10" i="2"/>
  <c r="B17" i="2" s="1"/>
  <c r="D24" i="15" l="1"/>
  <c r="B15" i="2"/>
  <c r="H10" i="17" l="1"/>
  <c r="H11" i="17" s="1"/>
  <c r="H12" i="17" s="1"/>
  <c r="Q11" i="17" l="1"/>
  <c r="Q10" i="17"/>
  <c r="Q12" i="17"/>
  <c r="J10" i="17"/>
  <c r="I10" i="17"/>
  <c r="I12" i="17"/>
  <c r="J12" i="17"/>
  <c r="I11" i="17"/>
  <c r="J11" i="17"/>
  <c r="H13" i="17"/>
  <c r="Q13" i="17" l="1"/>
  <c r="H4" i="17" s="1"/>
  <c r="J13" i="17"/>
  <c r="I13" i="17"/>
  <c r="E11" i="15"/>
  <c r="F12" i="15" s="1"/>
  <c r="D14" i="15"/>
  <c r="D28" i="15"/>
  <c r="D27" i="15"/>
  <c r="D26" i="15"/>
  <c r="D25" i="15"/>
  <c r="D18" i="15"/>
  <c r="D17" i="15"/>
  <c r="D16" i="15"/>
  <c r="D15" i="15"/>
  <c r="O4" i="4"/>
  <c r="W4" i="4" s="1"/>
  <c r="P4" i="4"/>
  <c r="X4" i="4" s="1"/>
  <c r="Q4" i="4"/>
  <c r="Y4" i="4" s="1"/>
  <c r="R4" i="4"/>
  <c r="S4" i="4"/>
  <c r="AA4" i="4" s="1"/>
  <c r="T4" i="4"/>
  <c r="AB4" i="4" s="1"/>
  <c r="O5" i="4"/>
  <c r="W5" i="4" s="1"/>
  <c r="P5" i="4"/>
  <c r="X5" i="4" s="1"/>
  <c r="Q5" i="4"/>
  <c r="Y5" i="4" s="1"/>
  <c r="R5" i="4"/>
  <c r="Z5" i="4" s="1"/>
  <c r="S5" i="4"/>
  <c r="AA5" i="4" s="1"/>
  <c r="T5" i="4"/>
  <c r="AB5" i="4" s="1"/>
  <c r="O6" i="4"/>
  <c r="P6" i="4"/>
  <c r="Q6" i="4"/>
  <c r="R6" i="4"/>
  <c r="S6" i="4"/>
  <c r="T6" i="4"/>
  <c r="O7" i="4"/>
  <c r="W7" i="4" s="1"/>
  <c r="P7" i="4"/>
  <c r="X7" i="4" s="1"/>
  <c r="Q7" i="4"/>
  <c r="Y7" i="4" s="1"/>
  <c r="R7" i="4"/>
  <c r="Z7" i="4" s="1"/>
  <c r="S7" i="4"/>
  <c r="AA7" i="4" s="1"/>
  <c r="T7" i="4"/>
  <c r="AB7" i="4" s="1"/>
  <c r="O8" i="4"/>
  <c r="P8" i="4"/>
  <c r="Q8" i="4"/>
  <c r="Y8" i="4" s="1"/>
  <c r="R8" i="4"/>
  <c r="S8" i="4"/>
  <c r="T8" i="4"/>
  <c r="O9" i="4"/>
  <c r="W9" i="4" s="1"/>
  <c r="P9" i="4"/>
  <c r="X9" i="4" s="1"/>
  <c r="Q9" i="4"/>
  <c r="Y9" i="4" s="1"/>
  <c r="R9" i="4"/>
  <c r="Z9" i="4" s="1"/>
  <c r="S9" i="4"/>
  <c r="AA9" i="4" s="1"/>
  <c r="T9" i="4"/>
  <c r="AB9" i="4" s="1"/>
  <c r="O10" i="4"/>
  <c r="P10" i="4"/>
  <c r="Q10" i="4"/>
  <c r="R10" i="4"/>
  <c r="S10" i="4"/>
  <c r="T10" i="4"/>
  <c r="O11" i="4"/>
  <c r="W11" i="4" s="1"/>
  <c r="P11" i="4"/>
  <c r="X11" i="4" s="1"/>
  <c r="Q11" i="4"/>
  <c r="Y11" i="4" s="1"/>
  <c r="R11" i="4"/>
  <c r="Z11" i="4" s="1"/>
  <c r="S11" i="4"/>
  <c r="AA11" i="4" s="1"/>
  <c r="T11" i="4"/>
  <c r="AB11" i="4" s="1"/>
  <c r="O12" i="4"/>
  <c r="P12" i="4"/>
  <c r="Q12" i="4"/>
  <c r="R12" i="4"/>
  <c r="S12" i="4"/>
  <c r="T12" i="4"/>
  <c r="O13" i="4"/>
  <c r="W13" i="4" s="1"/>
  <c r="P13" i="4"/>
  <c r="X13" i="4" s="1"/>
  <c r="Q13" i="4"/>
  <c r="Y13" i="4" s="1"/>
  <c r="R13" i="4"/>
  <c r="Z13" i="4" s="1"/>
  <c r="S13" i="4"/>
  <c r="AA13" i="4" s="1"/>
  <c r="T13" i="4"/>
  <c r="AB13" i="4" s="1"/>
  <c r="O14" i="4"/>
  <c r="P14" i="4"/>
  <c r="Q14" i="4"/>
  <c r="R14" i="4"/>
  <c r="S14" i="4"/>
  <c r="T14" i="4"/>
  <c r="O15" i="4"/>
  <c r="W15" i="4" s="1"/>
  <c r="P15" i="4"/>
  <c r="X15" i="4" s="1"/>
  <c r="Q15" i="4"/>
  <c r="Y15" i="4" s="1"/>
  <c r="R15" i="4"/>
  <c r="Z15" i="4" s="1"/>
  <c r="S15" i="4"/>
  <c r="AA15" i="4" s="1"/>
  <c r="T15" i="4"/>
  <c r="AB15" i="4" s="1"/>
  <c r="O16" i="4"/>
  <c r="P16" i="4"/>
  <c r="Q16" i="4"/>
  <c r="R16" i="4"/>
  <c r="S16" i="4"/>
  <c r="T16" i="4"/>
  <c r="O17" i="4"/>
  <c r="W17" i="4" s="1"/>
  <c r="P17" i="4"/>
  <c r="X17" i="4" s="1"/>
  <c r="Q17" i="4"/>
  <c r="Y17" i="4" s="1"/>
  <c r="R17" i="4"/>
  <c r="Z17" i="4" s="1"/>
  <c r="S17" i="4"/>
  <c r="AA17" i="4" s="1"/>
  <c r="T17" i="4"/>
  <c r="AB17" i="4" s="1"/>
  <c r="O18" i="4"/>
  <c r="P18" i="4"/>
  <c r="Q18" i="4"/>
  <c r="R18" i="4"/>
  <c r="S18" i="4"/>
  <c r="T18" i="4"/>
  <c r="O19" i="4"/>
  <c r="W19" i="4" s="1"/>
  <c r="P19" i="4"/>
  <c r="X19" i="4" s="1"/>
  <c r="Q19" i="4"/>
  <c r="Y19" i="4" s="1"/>
  <c r="R19" i="4"/>
  <c r="Z19" i="4" s="1"/>
  <c r="S19" i="4"/>
  <c r="AA19" i="4" s="1"/>
  <c r="T19" i="4"/>
  <c r="AB19" i="4" s="1"/>
  <c r="O20" i="4"/>
  <c r="P20" i="4"/>
  <c r="Q20" i="4"/>
  <c r="R20" i="4"/>
  <c r="S20" i="4"/>
  <c r="T20" i="4"/>
  <c r="O21" i="4"/>
  <c r="W21" i="4" s="1"/>
  <c r="P21" i="4"/>
  <c r="X21" i="4" s="1"/>
  <c r="Q21" i="4"/>
  <c r="Y21" i="4" s="1"/>
  <c r="R21" i="4"/>
  <c r="Z21" i="4" s="1"/>
  <c r="S21" i="4"/>
  <c r="AA21" i="4" s="1"/>
  <c r="T21" i="4"/>
  <c r="AB21" i="4" s="1"/>
  <c r="O22" i="4"/>
  <c r="P22" i="4"/>
  <c r="Q22" i="4"/>
  <c r="R22" i="4"/>
  <c r="S22" i="4"/>
  <c r="T22" i="4"/>
  <c r="O23" i="4"/>
  <c r="W23" i="4" s="1"/>
  <c r="P23" i="4"/>
  <c r="X23" i="4" s="1"/>
  <c r="Q23" i="4"/>
  <c r="Y23" i="4" s="1"/>
  <c r="R23" i="4"/>
  <c r="Z23" i="4" s="1"/>
  <c r="S23" i="4"/>
  <c r="AA23" i="4" s="1"/>
  <c r="T23" i="4"/>
  <c r="AB23" i="4" s="1"/>
  <c r="O24" i="4"/>
  <c r="P24" i="4"/>
  <c r="Q24" i="4"/>
  <c r="R24" i="4"/>
  <c r="S24" i="4"/>
  <c r="T24" i="4"/>
  <c r="O25" i="4"/>
  <c r="W25" i="4" s="1"/>
  <c r="P25" i="4"/>
  <c r="X25" i="4" s="1"/>
  <c r="Q25" i="4"/>
  <c r="Y25" i="4" s="1"/>
  <c r="R25" i="4"/>
  <c r="Z25" i="4" s="1"/>
  <c r="S25" i="4"/>
  <c r="AA25" i="4" s="1"/>
  <c r="T25" i="4"/>
  <c r="AB25" i="4" s="1"/>
  <c r="O26" i="4"/>
  <c r="P26" i="4"/>
  <c r="Q26" i="4"/>
  <c r="R26" i="4"/>
  <c r="S26" i="4"/>
  <c r="T26" i="4"/>
  <c r="O27" i="4"/>
  <c r="W27" i="4" s="1"/>
  <c r="P27" i="4"/>
  <c r="X27" i="4" s="1"/>
  <c r="Q27" i="4"/>
  <c r="Y27" i="4" s="1"/>
  <c r="R27" i="4"/>
  <c r="Z27" i="4" s="1"/>
  <c r="S27" i="4"/>
  <c r="AA27" i="4" s="1"/>
  <c r="T27" i="4"/>
  <c r="AB27" i="4" s="1"/>
  <c r="O28" i="4"/>
  <c r="P28" i="4"/>
  <c r="Q28" i="4"/>
  <c r="R28" i="4"/>
  <c r="S28" i="4"/>
  <c r="T28" i="4"/>
  <c r="O29" i="4"/>
  <c r="W29" i="4" s="1"/>
  <c r="P29" i="4"/>
  <c r="X29" i="4" s="1"/>
  <c r="Q29" i="4"/>
  <c r="Y29" i="4" s="1"/>
  <c r="R29" i="4"/>
  <c r="Z29" i="4" s="1"/>
  <c r="S29" i="4"/>
  <c r="AA29" i="4" s="1"/>
  <c r="T29" i="4"/>
  <c r="AB29" i="4" s="1"/>
  <c r="O30" i="4"/>
  <c r="P30" i="4"/>
  <c r="Q30" i="4"/>
  <c r="R30" i="4"/>
  <c r="S30" i="4"/>
  <c r="T30" i="4"/>
  <c r="O31" i="4"/>
  <c r="W31" i="4" s="1"/>
  <c r="P31" i="4"/>
  <c r="X31" i="4" s="1"/>
  <c r="Q31" i="4"/>
  <c r="Y31" i="4" s="1"/>
  <c r="R31" i="4"/>
  <c r="Z31" i="4" s="1"/>
  <c r="S31" i="4"/>
  <c r="AA31" i="4" s="1"/>
  <c r="T31" i="4"/>
  <c r="AB31" i="4" s="1"/>
  <c r="O32" i="4"/>
  <c r="P32" i="4"/>
  <c r="Q32" i="4"/>
  <c r="R32" i="4"/>
  <c r="S32" i="4"/>
  <c r="T32" i="4"/>
  <c r="O33" i="4"/>
  <c r="W33" i="4" s="1"/>
  <c r="P33" i="4"/>
  <c r="X33" i="4" s="1"/>
  <c r="Q33" i="4"/>
  <c r="Y33" i="4" s="1"/>
  <c r="R33" i="4"/>
  <c r="Z33" i="4" s="1"/>
  <c r="S33" i="4"/>
  <c r="AA33" i="4" s="1"/>
  <c r="T33" i="4"/>
  <c r="AB33" i="4" s="1"/>
  <c r="O34" i="4"/>
  <c r="P34" i="4"/>
  <c r="Q34" i="4"/>
  <c r="R34" i="4"/>
  <c r="S34" i="4"/>
  <c r="T34" i="4"/>
  <c r="O35" i="4"/>
  <c r="W35" i="4" s="1"/>
  <c r="P35" i="4"/>
  <c r="X35" i="4" s="1"/>
  <c r="Q35" i="4"/>
  <c r="Y35" i="4" s="1"/>
  <c r="R35" i="4"/>
  <c r="Z35" i="4" s="1"/>
  <c r="S35" i="4"/>
  <c r="AA35" i="4" s="1"/>
  <c r="T35" i="4"/>
  <c r="AB35" i="4" s="1"/>
  <c r="O36" i="4"/>
  <c r="P36" i="4"/>
  <c r="Q36" i="4"/>
  <c r="R36" i="4"/>
  <c r="S36" i="4"/>
  <c r="T36" i="4"/>
  <c r="O37" i="4"/>
  <c r="W37" i="4" s="1"/>
  <c r="P37" i="4"/>
  <c r="X37" i="4" s="1"/>
  <c r="Q37" i="4"/>
  <c r="Y37" i="4" s="1"/>
  <c r="R37" i="4"/>
  <c r="Z37" i="4" s="1"/>
  <c r="S37" i="4"/>
  <c r="AA37" i="4" s="1"/>
  <c r="T37" i="4"/>
  <c r="AB37" i="4" s="1"/>
  <c r="O38" i="4"/>
  <c r="P38" i="4"/>
  <c r="Q38" i="4"/>
  <c r="R38" i="4"/>
  <c r="S38" i="4"/>
  <c r="T38" i="4"/>
  <c r="O39" i="4"/>
  <c r="W39" i="4" s="1"/>
  <c r="P39" i="4"/>
  <c r="X39" i="4" s="1"/>
  <c r="Q39" i="4"/>
  <c r="Y39" i="4" s="1"/>
  <c r="R39" i="4"/>
  <c r="Z39" i="4" s="1"/>
  <c r="S39" i="4"/>
  <c r="AA39" i="4" s="1"/>
  <c r="T39" i="4"/>
  <c r="AB39" i="4" s="1"/>
  <c r="O40" i="4"/>
  <c r="P40" i="4"/>
  <c r="Q40" i="4"/>
  <c r="R40" i="4"/>
  <c r="S40" i="4"/>
  <c r="T40" i="4"/>
  <c r="O41" i="4"/>
  <c r="W41" i="4" s="1"/>
  <c r="P41" i="4"/>
  <c r="X41" i="4" s="1"/>
  <c r="Q41" i="4"/>
  <c r="Y41" i="4" s="1"/>
  <c r="R41" i="4"/>
  <c r="Z41" i="4" s="1"/>
  <c r="S41" i="4"/>
  <c r="AA41" i="4" s="1"/>
  <c r="T41" i="4"/>
  <c r="AB41" i="4" s="1"/>
  <c r="O42" i="4"/>
  <c r="P42" i="4"/>
  <c r="Q42" i="4"/>
  <c r="R42" i="4"/>
  <c r="S42" i="4"/>
  <c r="T42" i="4"/>
  <c r="O43" i="4"/>
  <c r="W43" i="4" s="1"/>
  <c r="P43" i="4"/>
  <c r="X43" i="4" s="1"/>
  <c r="Q43" i="4"/>
  <c r="Y43" i="4" s="1"/>
  <c r="R43" i="4"/>
  <c r="Z43" i="4" s="1"/>
  <c r="S43" i="4"/>
  <c r="AA43" i="4" s="1"/>
  <c r="T43" i="4"/>
  <c r="AB43" i="4" s="1"/>
  <c r="O44" i="4"/>
  <c r="P44" i="4"/>
  <c r="Q44" i="4"/>
  <c r="R44" i="4"/>
  <c r="S44" i="4"/>
  <c r="T44" i="4"/>
  <c r="O45" i="4"/>
  <c r="W45" i="4" s="1"/>
  <c r="P45" i="4"/>
  <c r="X45" i="4" s="1"/>
  <c r="Q45" i="4"/>
  <c r="Y45" i="4" s="1"/>
  <c r="R45" i="4"/>
  <c r="Z45" i="4" s="1"/>
  <c r="S45" i="4"/>
  <c r="AA45" i="4" s="1"/>
  <c r="T45" i="4"/>
  <c r="AB45" i="4" s="1"/>
  <c r="O46" i="4"/>
  <c r="P46" i="4"/>
  <c r="Q46" i="4"/>
  <c r="R46" i="4"/>
  <c r="S46" i="4"/>
  <c r="T46" i="4"/>
  <c r="O47" i="4"/>
  <c r="W47" i="4" s="1"/>
  <c r="P47" i="4"/>
  <c r="X47" i="4" s="1"/>
  <c r="Q47" i="4"/>
  <c r="Y47" i="4" s="1"/>
  <c r="R47" i="4"/>
  <c r="Z47" i="4" s="1"/>
  <c r="S47" i="4"/>
  <c r="AA47" i="4" s="1"/>
  <c r="T47" i="4"/>
  <c r="AB47" i="4" s="1"/>
  <c r="O48" i="4"/>
  <c r="P48" i="4"/>
  <c r="Q48" i="4"/>
  <c r="R48" i="4"/>
  <c r="S48" i="4"/>
  <c r="T48" i="4"/>
  <c r="O49" i="4"/>
  <c r="W49" i="4" s="1"/>
  <c r="P49" i="4"/>
  <c r="X49" i="4" s="1"/>
  <c r="Q49" i="4"/>
  <c r="Y49" i="4" s="1"/>
  <c r="R49" i="4"/>
  <c r="Z49" i="4" s="1"/>
  <c r="S49" i="4"/>
  <c r="AA49" i="4" s="1"/>
  <c r="T49" i="4"/>
  <c r="AB49" i="4" s="1"/>
  <c r="O50" i="4"/>
  <c r="P50" i="4"/>
  <c r="Q50" i="4"/>
  <c r="R50" i="4"/>
  <c r="S50" i="4"/>
  <c r="T50" i="4"/>
  <c r="O51" i="4"/>
  <c r="W51" i="4" s="1"/>
  <c r="P51" i="4"/>
  <c r="X51" i="4" s="1"/>
  <c r="Q51" i="4"/>
  <c r="Y51" i="4" s="1"/>
  <c r="R51" i="4"/>
  <c r="Z51" i="4" s="1"/>
  <c r="S51" i="4"/>
  <c r="AA51" i="4" s="1"/>
  <c r="T51" i="4"/>
  <c r="AB51" i="4" s="1"/>
  <c r="O52" i="4"/>
  <c r="P52" i="4"/>
  <c r="Q52" i="4"/>
  <c r="R52" i="4"/>
  <c r="S52" i="4"/>
  <c r="T52" i="4"/>
  <c r="O53" i="4"/>
  <c r="W53" i="4" s="1"/>
  <c r="P53" i="4"/>
  <c r="X53" i="4" s="1"/>
  <c r="Q53" i="4"/>
  <c r="Y53" i="4" s="1"/>
  <c r="R53" i="4"/>
  <c r="Z53" i="4" s="1"/>
  <c r="S53" i="4"/>
  <c r="AA53" i="4" s="1"/>
  <c r="T53" i="4"/>
  <c r="AB53" i="4" s="1"/>
  <c r="O54" i="4"/>
  <c r="P54" i="4"/>
  <c r="Q54" i="4"/>
  <c r="R54" i="4"/>
  <c r="S54" i="4"/>
  <c r="T54" i="4"/>
  <c r="L25" i="15"/>
  <c r="Z4" i="4"/>
  <c r="W36" i="4" l="1"/>
  <c r="Z54" i="4"/>
  <c r="AI26" i="15" s="1"/>
  <c r="Z46" i="4"/>
  <c r="AE26" i="15" s="1"/>
  <c r="Z38" i="4"/>
  <c r="AA26" i="15" s="1"/>
  <c r="Z30" i="4"/>
  <c r="W26" i="15" s="1"/>
  <c r="Z22" i="4"/>
  <c r="S26" i="15" s="1"/>
  <c r="Z14" i="4"/>
  <c r="O26" i="15" s="1"/>
  <c r="Z6" i="4"/>
  <c r="K26" i="15" s="1"/>
  <c r="AA30" i="4"/>
  <c r="W27" i="15" s="1"/>
  <c r="Y38" i="4"/>
  <c r="AA25" i="15" s="1"/>
  <c r="Y30" i="4"/>
  <c r="W25" i="15" s="1"/>
  <c r="Y22" i="4"/>
  <c r="S25" i="15" s="1"/>
  <c r="Y14" i="4"/>
  <c r="O25" i="15" s="1"/>
  <c r="Y6" i="4"/>
  <c r="K25" i="15" s="1"/>
  <c r="X46" i="4"/>
  <c r="AE24" i="15" s="1"/>
  <c r="AB40" i="4"/>
  <c r="AB28" i="15" s="1"/>
  <c r="X38" i="4"/>
  <c r="AA24" i="15" s="1"/>
  <c r="AB32" i="4"/>
  <c r="X28" i="15" s="1"/>
  <c r="X30" i="4"/>
  <c r="W24" i="15" s="1"/>
  <c r="AB24" i="4"/>
  <c r="T28" i="15" s="1"/>
  <c r="X22" i="4"/>
  <c r="S24" i="15" s="1"/>
  <c r="AB16" i="4"/>
  <c r="P28" i="15" s="1"/>
  <c r="X14" i="4"/>
  <c r="O24" i="15" s="1"/>
  <c r="AB8" i="4"/>
  <c r="L28" i="15" s="1"/>
  <c r="X6" i="4"/>
  <c r="K24" i="15" s="1"/>
  <c r="AA38" i="4"/>
  <c r="AA27" i="15" s="1"/>
  <c r="AA40" i="4"/>
  <c r="AB27" i="15" s="1"/>
  <c r="AA32" i="4"/>
  <c r="X27" i="15" s="1"/>
  <c r="W30" i="4"/>
  <c r="AA24" i="4"/>
  <c r="T27" i="15" s="1"/>
  <c r="W22" i="4"/>
  <c r="AA16" i="4"/>
  <c r="P27" i="15" s="1"/>
  <c r="W14" i="4"/>
  <c r="AA8" i="4"/>
  <c r="L27" i="15" s="1"/>
  <c r="W6" i="4"/>
  <c r="AA6" i="4"/>
  <c r="K27" i="15" s="1"/>
  <c r="W46" i="4"/>
  <c r="Z48" i="4"/>
  <c r="AF26" i="15" s="1"/>
  <c r="Z40" i="4"/>
  <c r="AB26" i="15" s="1"/>
  <c r="Z32" i="4"/>
  <c r="X26" i="15" s="1"/>
  <c r="Z24" i="4"/>
  <c r="T26" i="15" s="1"/>
  <c r="Z16" i="4"/>
  <c r="P26" i="15" s="1"/>
  <c r="Z8" i="4"/>
  <c r="L26" i="15" s="1"/>
  <c r="Y48" i="4"/>
  <c r="AF25" i="15" s="1"/>
  <c r="Y40" i="4"/>
  <c r="AB25" i="15" s="1"/>
  <c r="Y24" i="4"/>
  <c r="T25" i="15" s="1"/>
  <c r="Y16" i="4"/>
  <c r="P25" i="15" s="1"/>
  <c r="W52" i="4"/>
  <c r="W28" i="4"/>
  <c r="Y32" i="4"/>
  <c r="X25" i="15" s="1"/>
  <c r="AB50" i="4"/>
  <c r="AG28" i="15" s="1"/>
  <c r="X48" i="4"/>
  <c r="AF24" i="15" s="1"/>
  <c r="AB42" i="4"/>
  <c r="AC28" i="15" s="1"/>
  <c r="X40" i="4"/>
  <c r="AB24" i="15" s="1"/>
  <c r="AB34" i="4"/>
  <c r="Y28" i="15" s="1"/>
  <c r="X32" i="4"/>
  <c r="X24" i="15" s="1"/>
  <c r="AB26" i="4"/>
  <c r="U28" i="15" s="1"/>
  <c r="X24" i="4"/>
  <c r="T24" i="15" s="1"/>
  <c r="AB18" i="4"/>
  <c r="Q28" i="15" s="1"/>
  <c r="X16" i="4"/>
  <c r="P24" i="15" s="1"/>
  <c r="AB10" i="4"/>
  <c r="M28" i="15" s="1"/>
  <c r="X8" i="4"/>
  <c r="L24" i="15" s="1"/>
  <c r="Y46" i="4"/>
  <c r="AE25" i="15" s="1"/>
  <c r="W54" i="4"/>
  <c r="W48" i="4"/>
  <c r="AA42" i="4"/>
  <c r="AC27" i="15" s="1"/>
  <c r="AA34" i="4"/>
  <c r="Y27" i="15" s="1"/>
  <c r="W32" i="4"/>
  <c r="AA26" i="4"/>
  <c r="U27" i="15" s="1"/>
  <c r="W24" i="4"/>
  <c r="AA18" i="4"/>
  <c r="Q27" i="15" s="1"/>
  <c r="W16" i="4"/>
  <c r="AA10" i="4"/>
  <c r="M27" i="15" s="1"/>
  <c r="W8" i="4"/>
  <c r="AE27" i="15"/>
  <c r="AA46" i="4"/>
  <c r="W12" i="4"/>
  <c r="X54" i="4"/>
  <c r="AI24" i="15" s="1"/>
  <c r="AA48" i="4"/>
  <c r="AF27" i="15" s="1"/>
  <c r="W38" i="4"/>
  <c r="AA50" i="4"/>
  <c r="AG27" i="15" s="1"/>
  <c r="W40" i="4"/>
  <c r="Z50" i="4"/>
  <c r="AG26" i="15" s="1"/>
  <c r="Z42" i="4"/>
  <c r="AC26" i="15" s="1"/>
  <c r="Z34" i="4"/>
  <c r="Y26" i="15" s="1"/>
  <c r="Z26" i="4"/>
  <c r="U26" i="15" s="1"/>
  <c r="Z18" i="4"/>
  <c r="Q26" i="15" s="1"/>
  <c r="Z10" i="4"/>
  <c r="M26" i="15" s="1"/>
  <c r="AA14" i="4"/>
  <c r="O27" i="15" s="1"/>
  <c r="Y42" i="4"/>
  <c r="AC25" i="15" s="1"/>
  <c r="Y34" i="4"/>
  <c r="Y25" i="15" s="1"/>
  <c r="Y26" i="4"/>
  <c r="U25" i="15" s="1"/>
  <c r="Y18" i="4"/>
  <c r="Q25" i="15" s="1"/>
  <c r="Y10" i="4"/>
  <c r="M25" i="15" s="1"/>
  <c r="W44" i="4"/>
  <c r="AB44" i="4"/>
  <c r="AD28" i="15" s="1"/>
  <c r="X42" i="4"/>
  <c r="AC24" i="15" s="1"/>
  <c r="AB36" i="4"/>
  <c r="Z28" i="15" s="1"/>
  <c r="X34" i="4"/>
  <c r="Y24" i="15" s="1"/>
  <c r="AB28" i="4"/>
  <c r="V28" i="15" s="1"/>
  <c r="X26" i="4"/>
  <c r="U24" i="15" s="1"/>
  <c r="AB20" i="4"/>
  <c r="R28" i="15" s="1"/>
  <c r="X18" i="4"/>
  <c r="Q24" i="15" s="1"/>
  <c r="AB12" i="4"/>
  <c r="N28" i="15" s="1"/>
  <c r="X10" i="4"/>
  <c r="M24" i="15" s="1"/>
  <c r="Y50" i="4"/>
  <c r="AG25" i="15" s="1"/>
  <c r="W50" i="4"/>
  <c r="AA44" i="4"/>
  <c r="AD27" i="15" s="1"/>
  <c r="W42" i="4"/>
  <c r="AA36" i="4"/>
  <c r="Z27" i="15" s="1"/>
  <c r="W34" i="4"/>
  <c r="AA28" i="4"/>
  <c r="V27" i="15" s="1"/>
  <c r="W26" i="4"/>
  <c r="AA20" i="4"/>
  <c r="R27" i="15" s="1"/>
  <c r="W18" i="4"/>
  <c r="AA12" i="4"/>
  <c r="N27" i="15" s="1"/>
  <c r="W10" i="4"/>
  <c r="AB48" i="4"/>
  <c r="AF28" i="15" s="1"/>
  <c r="AB52" i="4"/>
  <c r="AH28" i="15" s="1"/>
  <c r="Z52" i="4"/>
  <c r="AH26" i="15" s="1"/>
  <c r="Z36" i="4"/>
  <c r="Z26" i="15" s="1"/>
  <c r="Z28" i="4"/>
  <c r="V26" i="15" s="1"/>
  <c r="Z20" i="4"/>
  <c r="R26" i="15" s="1"/>
  <c r="Z12" i="4"/>
  <c r="N26" i="15" s="1"/>
  <c r="AA22" i="4"/>
  <c r="S27" i="15" s="1"/>
  <c r="AA52" i="4"/>
  <c r="AH27" i="15" s="1"/>
  <c r="Z44" i="4"/>
  <c r="AD26" i="15" s="1"/>
  <c r="Y20" i="4"/>
  <c r="R25" i="15" s="1"/>
  <c r="Y12" i="4"/>
  <c r="N25" i="15" s="1"/>
  <c r="AA54" i="4"/>
  <c r="AI27" i="15" s="1"/>
  <c r="W20" i="4"/>
  <c r="Y54" i="4"/>
  <c r="AI25" i="15" s="1"/>
  <c r="X50" i="4"/>
  <c r="AG24" i="15" s="1"/>
  <c r="Y52" i="4"/>
  <c r="AH25" i="15" s="1"/>
  <c r="Y44" i="4"/>
  <c r="AD25" i="15" s="1"/>
  <c r="Y36" i="4"/>
  <c r="Z25" i="15" s="1"/>
  <c r="Y28" i="4"/>
  <c r="V25" i="15" s="1"/>
  <c r="AB54" i="4"/>
  <c r="AI28" i="15" s="1"/>
  <c r="X52" i="4"/>
  <c r="AH24" i="15" s="1"/>
  <c r="AB46" i="4"/>
  <c r="AE28" i="15" s="1"/>
  <c r="X44" i="4"/>
  <c r="AD24" i="15" s="1"/>
  <c r="AB38" i="4"/>
  <c r="AA28" i="15" s="1"/>
  <c r="X36" i="4"/>
  <c r="Z24" i="15" s="1"/>
  <c r="AB30" i="4"/>
  <c r="W28" i="15" s="1"/>
  <c r="X28" i="4"/>
  <c r="V24" i="15" s="1"/>
  <c r="AB22" i="4"/>
  <c r="S28" i="15" s="1"/>
  <c r="X20" i="4"/>
  <c r="R24" i="15" s="1"/>
  <c r="AB14" i="4"/>
  <c r="O28" i="15" s="1"/>
  <c r="X12" i="4"/>
  <c r="N24" i="15" s="1"/>
  <c r="AB6" i="4"/>
  <c r="K28" i="15" s="1"/>
  <c r="L11" i="17"/>
  <c r="L10" i="17"/>
  <c r="L12" i="17"/>
  <c r="G12" i="15"/>
  <c r="H11" i="15"/>
  <c r="H12" i="15" s="1"/>
  <c r="N10" i="17" l="1"/>
  <c r="N11" i="17" s="1"/>
  <c r="N12" i="17"/>
  <c r="I11" i="15"/>
  <c r="I12" i="15" s="1"/>
  <c r="N13" i="17" l="1"/>
  <c r="J4" i="17" s="1"/>
  <c r="I4" i="17"/>
  <c r="J11" i="15"/>
  <c r="J12" i="15" s="1"/>
  <c r="K11" i="15" l="1"/>
  <c r="K12" i="15" s="1"/>
  <c r="L11" i="15" l="1"/>
  <c r="L12" i="15" s="1"/>
  <c r="M11" i="15" l="1"/>
  <c r="M12" i="15" s="1"/>
  <c r="N11" i="15" l="1"/>
  <c r="N12" i="15" s="1"/>
  <c r="O11" i="15" l="1"/>
  <c r="O12" i="15" s="1"/>
  <c r="P11" i="15" l="1"/>
  <c r="P12" i="15" s="1"/>
  <c r="Q11" i="15" l="1"/>
  <c r="Q12" i="15" s="1"/>
  <c r="R11" i="15" l="1"/>
  <c r="R12" i="15" s="1"/>
  <c r="S11" i="15" l="1"/>
  <c r="S12" i="15" s="1"/>
  <c r="T11" i="15" l="1"/>
  <c r="T12" i="15" s="1"/>
  <c r="A17" i="2"/>
  <c r="A18" i="2"/>
  <c r="A19" i="2"/>
  <c r="A16" i="2"/>
  <c r="U11" i="15" l="1"/>
  <c r="U12" i="15" s="1"/>
  <c r="G27" i="15" l="1"/>
  <c r="H27" i="15" s="1"/>
  <c r="T18" i="15"/>
  <c r="G28" i="15"/>
  <c r="H28" i="15" s="1"/>
  <c r="T15" i="15"/>
  <c r="G25" i="15"/>
  <c r="H25" i="15" s="1"/>
  <c r="G24" i="15"/>
  <c r="H24" i="15" s="1"/>
  <c r="G26" i="15"/>
  <c r="H26" i="15" s="1"/>
  <c r="V11" i="15"/>
  <c r="V12" i="15" s="1"/>
  <c r="R3" i="3"/>
  <c r="Z4" i="3"/>
  <c r="X4" i="3"/>
  <c r="V4" i="3"/>
  <c r="T4" i="3"/>
  <c r="R4" i="3"/>
  <c r="P4" i="3"/>
  <c r="P3" i="3"/>
  <c r="T17" i="15" l="1"/>
  <c r="T16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F15" i="15"/>
  <c r="H15" i="15"/>
  <c r="G15" i="15"/>
  <c r="I15" i="15"/>
  <c r="J15" i="15"/>
  <c r="K15" i="15"/>
  <c r="L15" i="15"/>
  <c r="M15" i="15"/>
  <c r="N15" i="15"/>
  <c r="O15" i="15"/>
  <c r="P15" i="15"/>
  <c r="Q15" i="15"/>
  <c r="R15" i="15"/>
  <c r="S15" i="15"/>
  <c r="F18" i="15"/>
  <c r="H18" i="15"/>
  <c r="G18" i="15"/>
  <c r="I18" i="15"/>
  <c r="J18" i="15"/>
  <c r="K18" i="15"/>
  <c r="L18" i="15"/>
  <c r="M18" i="15"/>
  <c r="N18" i="15"/>
  <c r="O18" i="15"/>
  <c r="P18" i="15"/>
  <c r="Q18" i="15"/>
  <c r="R18" i="15"/>
  <c r="S18" i="15"/>
  <c r="T14" i="15"/>
  <c r="G16" i="15"/>
  <c r="F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G17" i="15"/>
  <c r="F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W11" i="15"/>
  <c r="W12" i="15" s="1"/>
  <c r="U18" i="15"/>
  <c r="U15" i="15"/>
  <c r="U16" i="15"/>
  <c r="U17" i="15"/>
  <c r="U14" i="15"/>
  <c r="V3" i="3"/>
  <c r="Z3" i="3"/>
  <c r="X3" i="3"/>
  <c r="T3" i="3"/>
  <c r="T19" i="15" l="1"/>
  <c r="M19" i="15"/>
  <c r="S19" i="15"/>
  <c r="R19" i="15"/>
  <c r="Q19" i="15"/>
  <c r="I19" i="15"/>
  <c r="P19" i="15"/>
  <c r="H19" i="15"/>
  <c r="L19" i="15"/>
  <c r="J19" i="15"/>
  <c r="O19" i="15"/>
  <c r="G19" i="15"/>
  <c r="K19" i="15"/>
  <c r="N19" i="15"/>
  <c r="F19" i="15"/>
  <c r="U19" i="15"/>
  <c r="V17" i="15"/>
  <c r="V18" i="15"/>
  <c r="V14" i="15"/>
  <c r="V15" i="15"/>
  <c r="V16" i="15"/>
  <c r="X11" i="15"/>
  <c r="X12" i="15" s="1"/>
  <c r="W14" i="15" l="1"/>
  <c r="W17" i="15"/>
  <c r="W18" i="15"/>
  <c r="W16" i="15"/>
  <c r="W15" i="15"/>
  <c r="Y11" i="15"/>
  <c r="Y12" i="15" s="1"/>
  <c r="V19" i="15"/>
  <c r="W19" i="15" l="1"/>
  <c r="X17" i="15"/>
  <c r="X18" i="15"/>
  <c r="X15" i="15"/>
  <c r="X14" i="15"/>
  <c r="X16" i="15"/>
  <c r="Z11" i="15"/>
  <c r="Z12" i="15" s="1"/>
  <c r="AA11" i="15" l="1"/>
  <c r="AA12" i="15" s="1"/>
  <c r="X19" i="15"/>
  <c r="Y17" i="15"/>
  <c r="Y18" i="15"/>
  <c r="Y14" i="15"/>
  <c r="Y15" i="15"/>
  <c r="Y16" i="15"/>
  <c r="Y19" i="15" l="1"/>
  <c r="Z18" i="15"/>
  <c r="Z17" i="15"/>
  <c r="Z14" i="15"/>
  <c r="Z16" i="15"/>
  <c r="Z15" i="15"/>
  <c r="AB11" i="15"/>
  <c r="AB12" i="15" s="1"/>
  <c r="AA17" i="15" l="1"/>
  <c r="AA18" i="15"/>
  <c r="AA15" i="15"/>
  <c r="AA16" i="15"/>
  <c r="AA14" i="15"/>
  <c r="AC11" i="15"/>
  <c r="AC12" i="15" s="1"/>
  <c r="Z19" i="15"/>
  <c r="AD11" i="15" l="1"/>
  <c r="AD12" i="15" s="1"/>
  <c r="AB17" i="15"/>
  <c r="AB15" i="15"/>
  <c r="AB16" i="15"/>
  <c r="AB18" i="15"/>
  <c r="AB14" i="15"/>
  <c r="AA19" i="15"/>
  <c r="AB19" i="15" l="1"/>
  <c r="AC15" i="15"/>
  <c r="AC16" i="15"/>
  <c r="AC17" i="15"/>
  <c r="AC18" i="15"/>
  <c r="AC14" i="15"/>
  <c r="AE11" i="15"/>
  <c r="AE12" i="15" s="1"/>
  <c r="AC19" i="15" l="1"/>
  <c r="AF11" i="15"/>
  <c r="AF12" i="15" s="1"/>
  <c r="AD18" i="15"/>
  <c r="AD16" i="15"/>
  <c r="AD17" i="15"/>
  <c r="AD15" i="15"/>
  <c r="AD14" i="15"/>
  <c r="AE16" i="15" l="1"/>
  <c r="AE17" i="15"/>
  <c r="AE14" i="15"/>
  <c r="AE18" i="15"/>
  <c r="AE15" i="15"/>
  <c r="AD19" i="15"/>
  <c r="AG11" i="15"/>
  <c r="AG12" i="15" s="1"/>
  <c r="AH11" i="15" l="1"/>
  <c r="AH12" i="15" s="1"/>
  <c r="AF18" i="15"/>
  <c r="AF15" i="15"/>
  <c r="AF14" i="15"/>
  <c r="AF16" i="15"/>
  <c r="AF17" i="15"/>
  <c r="AE19" i="15"/>
  <c r="AF19" i="15" l="1"/>
  <c r="AG17" i="15"/>
  <c r="AG14" i="15"/>
  <c r="AG15" i="15"/>
  <c r="AG18" i="15"/>
  <c r="AG16" i="15"/>
  <c r="AI11" i="15"/>
  <c r="AI12" i="15" s="1"/>
  <c r="AG19" i="15" l="1"/>
  <c r="AH17" i="15"/>
  <c r="AH18" i="15"/>
  <c r="AH14" i="15"/>
  <c r="AH16" i="15"/>
  <c r="AH15" i="15"/>
  <c r="AJ11" i="15"/>
  <c r="AJ12" i="15" s="1"/>
  <c r="AK11" i="15" l="1"/>
  <c r="AK12" i="15" s="1"/>
  <c r="AI17" i="15"/>
  <c r="AI15" i="15"/>
  <c r="AI16" i="15"/>
  <c r="AI18" i="15"/>
  <c r="AI14" i="15"/>
  <c r="AH19" i="15"/>
  <c r="AL11" i="15" l="1"/>
  <c r="AL12" i="15" s="1"/>
  <c r="AI19" i="15"/>
  <c r="AJ14" i="15"/>
  <c r="AJ17" i="15"/>
  <c r="AJ16" i="15"/>
  <c r="AJ15" i="15"/>
  <c r="AJ18" i="15"/>
  <c r="AJ19" i="15" l="1"/>
  <c r="AK17" i="15"/>
  <c r="AK18" i="15"/>
  <c r="AK16" i="15"/>
  <c r="AK14" i="15"/>
  <c r="AK15" i="15"/>
  <c r="AM11" i="15"/>
  <c r="AM12" i="15" s="1"/>
  <c r="AL14" i="15" l="1"/>
  <c r="AL18" i="15"/>
  <c r="AL17" i="15"/>
  <c r="AL15" i="15"/>
  <c r="AL16" i="15"/>
  <c r="AN11" i="15"/>
  <c r="AN12" i="15" s="1"/>
  <c r="AK19" i="15"/>
  <c r="AO11" i="15" l="1"/>
  <c r="AO12" i="15" s="1"/>
  <c r="AM14" i="15"/>
  <c r="AM16" i="15"/>
  <c r="AM17" i="15"/>
  <c r="AM18" i="15"/>
  <c r="AM15" i="15"/>
  <c r="AL19" i="15"/>
  <c r="AM19" i="15" l="1"/>
  <c r="AN16" i="15"/>
  <c r="AN17" i="15"/>
  <c r="AN18" i="15"/>
  <c r="AN15" i="15"/>
  <c r="AN14" i="15"/>
  <c r="AP11" i="15"/>
  <c r="AP12" i="15" s="1"/>
  <c r="AN19" i="15" l="1"/>
  <c r="AO15" i="15"/>
  <c r="AO17" i="15"/>
  <c r="AO14" i="15"/>
  <c r="AO18" i="15"/>
  <c r="AO16" i="15"/>
  <c r="AQ11" i="15"/>
  <c r="AQ12" i="15" s="1"/>
  <c r="AO19" i="15" l="1"/>
  <c r="AP18" i="15"/>
  <c r="AP15" i="15"/>
  <c r="AP17" i="15"/>
  <c r="AP16" i="15"/>
  <c r="AP14" i="15"/>
  <c r="AR11" i="15"/>
  <c r="AR12" i="15" s="1"/>
  <c r="AP19" i="15" l="1"/>
  <c r="AQ18" i="15"/>
  <c r="AQ17" i="15"/>
  <c r="AQ15" i="15"/>
  <c r="AQ14" i="15"/>
  <c r="AQ16" i="15"/>
  <c r="AS11" i="15"/>
  <c r="AS12" i="15" s="1"/>
  <c r="AQ19" i="15" l="1"/>
  <c r="AT11" i="15"/>
  <c r="AT12" i="15" s="1"/>
  <c r="AR17" i="15"/>
  <c r="AR18" i="15"/>
  <c r="AR14" i="15"/>
  <c r="AR15" i="15"/>
  <c r="AR16" i="15"/>
  <c r="AR19" i="15" l="1"/>
  <c r="AS16" i="15"/>
  <c r="AS17" i="15"/>
  <c r="AS18" i="15"/>
  <c r="AS14" i="15"/>
  <c r="AS15" i="15"/>
  <c r="AU11" i="15"/>
  <c r="AU12" i="15" s="1"/>
  <c r="AS19" i="15" l="1"/>
  <c r="AT18" i="15"/>
  <c r="AT15" i="15"/>
  <c r="AT16" i="15"/>
  <c r="AT17" i="15"/>
  <c r="AT14" i="15"/>
  <c r="AV11" i="15"/>
  <c r="AV12" i="15" s="1"/>
  <c r="AW11" i="15" l="1"/>
  <c r="AW12" i="15" s="1"/>
  <c r="AU18" i="15"/>
  <c r="AU16" i="15"/>
  <c r="AU17" i="15"/>
  <c r="AU14" i="15"/>
  <c r="AU15" i="15"/>
  <c r="AT19" i="15"/>
  <c r="AU19" i="15" l="1"/>
  <c r="AV18" i="15"/>
  <c r="AV14" i="15"/>
  <c r="AV17" i="15"/>
  <c r="AV15" i="15"/>
  <c r="AV16" i="15"/>
  <c r="AX11" i="15"/>
  <c r="AX12" i="15" s="1"/>
  <c r="AV19" i="15" l="1"/>
  <c r="AY11" i="15"/>
  <c r="AY12" i="15" s="1"/>
  <c r="AW18" i="15"/>
  <c r="AW14" i="15"/>
  <c r="AW17" i="15"/>
  <c r="AW15" i="15"/>
  <c r="AW16" i="15"/>
  <c r="AX15" i="15" l="1"/>
  <c r="AX17" i="15"/>
  <c r="AX14" i="15"/>
  <c r="AX16" i="15"/>
  <c r="AX18" i="15"/>
  <c r="AW19" i="15"/>
  <c r="AZ11" i="15"/>
  <c r="AZ12" i="15" s="1"/>
  <c r="AY15" i="15" l="1"/>
  <c r="AY17" i="15"/>
  <c r="AY18" i="15"/>
  <c r="AY16" i="15"/>
  <c r="AY14" i="15"/>
  <c r="AX19" i="15"/>
  <c r="BA11" i="15"/>
  <c r="BA12" i="15" s="1"/>
  <c r="AY19" i="15" l="1"/>
  <c r="AZ17" i="15"/>
  <c r="AZ14" i="15"/>
  <c r="AZ15" i="15"/>
  <c r="AZ16" i="15"/>
  <c r="AZ18" i="15"/>
  <c r="BB11" i="15"/>
  <c r="BB12" i="15" s="1"/>
  <c r="AZ19" i="15" l="1"/>
  <c r="BA15" i="15"/>
  <c r="BA17" i="15"/>
  <c r="BA16" i="15"/>
  <c r="BA18" i="15"/>
  <c r="BA14" i="15"/>
  <c r="BC11" i="15"/>
  <c r="BC12" i="15" s="1"/>
  <c r="BA19" i="15" l="1"/>
  <c r="BD11" i="15"/>
  <c r="BD12" i="15" s="1"/>
  <c r="BB15" i="15"/>
  <c r="BB17" i="15"/>
  <c r="BB18" i="15"/>
  <c r="BB14" i="15"/>
  <c r="BB16" i="15"/>
  <c r="BB19" i="15" l="1"/>
  <c r="BE11" i="15"/>
  <c r="BE12" i="15" s="1"/>
  <c r="BC17" i="15"/>
  <c r="BC14" i="15"/>
  <c r="BC16" i="15"/>
  <c r="BC15" i="15"/>
  <c r="BC18" i="15"/>
  <c r="BC19" i="15" l="1"/>
  <c r="BD17" i="15"/>
  <c r="BD18" i="15"/>
  <c r="BD15" i="15"/>
  <c r="BD16" i="15"/>
  <c r="BD14" i="15"/>
  <c r="BF11" i="15"/>
  <c r="BF12" i="15" s="1"/>
  <c r="BE17" i="15" l="1"/>
  <c r="BE18" i="15"/>
  <c r="BE14" i="15"/>
  <c r="BE15" i="15"/>
  <c r="BE16" i="15"/>
  <c r="BG11" i="15"/>
  <c r="BG12" i="15" s="1"/>
  <c r="BD19" i="15"/>
  <c r="BE19" i="15" l="1"/>
  <c r="BF17" i="15"/>
  <c r="BF18" i="15"/>
  <c r="BF16" i="15"/>
  <c r="BF14" i="15"/>
  <c r="BF15" i="15"/>
  <c r="BH11" i="15"/>
  <c r="BH12" i="15" s="1"/>
  <c r="BI11" i="15" l="1"/>
  <c r="BI12" i="15" s="1"/>
  <c r="BG18" i="15"/>
  <c r="BG17" i="15"/>
  <c r="BG15" i="15"/>
  <c r="BG16" i="15"/>
  <c r="BG14" i="15"/>
  <c r="BF19" i="15"/>
  <c r="BJ11" i="15" l="1"/>
  <c r="BJ12" i="15" s="1"/>
  <c r="BG19" i="15"/>
  <c r="BH17" i="15"/>
  <c r="BH18" i="15"/>
  <c r="BH16" i="15"/>
  <c r="BH15" i="15"/>
  <c r="BH14" i="15"/>
  <c r="BH19" i="15" l="1"/>
  <c r="BI16" i="15"/>
  <c r="BI18" i="15"/>
  <c r="BI17" i="15"/>
  <c r="BI15" i="15"/>
  <c r="BI14" i="15"/>
  <c r="BK11" i="15"/>
  <c r="BK12" i="15" s="1"/>
  <c r="BI19" i="15" l="1"/>
  <c r="BL11" i="15"/>
  <c r="BL12" i="15" s="1"/>
  <c r="BJ17" i="15"/>
  <c r="BJ16" i="15"/>
  <c r="BJ18" i="15"/>
  <c r="BJ14" i="15"/>
  <c r="BJ15" i="15"/>
  <c r="BJ19" i="15" l="1"/>
  <c r="BM11" i="15"/>
  <c r="BM12" i="15" s="1"/>
  <c r="BK16" i="15"/>
  <c r="BK18" i="15"/>
  <c r="BK14" i="15"/>
  <c r="BK17" i="15"/>
  <c r="BK15" i="15"/>
  <c r="BK19" i="15" l="1"/>
  <c r="BL18" i="15"/>
  <c r="BL14" i="15"/>
  <c r="BL15" i="15"/>
  <c r="BL16" i="15"/>
  <c r="BL17" i="15"/>
  <c r="BN11" i="15"/>
  <c r="BN12" i="15" s="1"/>
  <c r="BM17" i="15" l="1"/>
  <c r="BM18" i="15"/>
  <c r="BM14" i="15"/>
  <c r="BM15" i="15"/>
  <c r="BM16" i="15"/>
  <c r="BO11" i="15"/>
  <c r="BO12" i="15" s="1"/>
  <c r="BL19" i="15"/>
  <c r="BN18" i="15" l="1"/>
  <c r="BN14" i="15"/>
  <c r="BN17" i="15"/>
  <c r="BN15" i="15"/>
  <c r="BN16" i="15"/>
  <c r="BP11" i="15"/>
  <c r="BP12" i="15" s="1"/>
  <c r="BM19" i="15"/>
  <c r="BQ11" i="15" l="1"/>
  <c r="BQ12" i="15" s="1"/>
  <c r="BO15" i="15"/>
  <c r="BO16" i="15"/>
  <c r="BO17" i="15"/>
  <c r="BO18" i="15"/>
  <c r="BO14" i="15"/>
  <c r="BN19" i="15"/>
  <c r="BO19" i="15" l="1"/>
  <c r="BR11" i="15"/>
  <c r="BR12" i="15" s="1"/>
  <c r="BP14" i="15"/>
  <c r="BP17" i="15"/>
  <c r="BP15" i="15"/>
  <c r="BP18" i="15"/>
  <c r="BP16" i="15"/>
  <c r="BQ17" i="15" l="1"/>
  <c r="BQ15" i="15"/>
  <c r="BQ16" i="15"/>
  <c r="BQ14" i="15"/>
  <c r="BQ18" i="15"/>
  <c r="BP19" i="15"/>
  <c r="BS11" i="15"/>
  <c r="BS12" i="15" s="1"/>
  <c r="BQ19" i="15" l="1"/>
  <c r="BR17" i="15"/>
  <c r="BR14" i="15"/>
  <c r="BR16" i="15"/>
  <c r="BR15" i="15"/>
  <c r="BR18" i="15"/>
  <c r="BT11" i="15"/>
  <c r="BT12" i="15" s="1"/>
  <c r="BR19" i="15" l="1"/>
  <c r="BS14" i="15"/>
  <c r="BS17" i="15"/>
  <c r="BS18" i="15"/>
  <c r="BS16" i="15"/>
  <c r="BS15" i="15"/>
  <c r="BU11" i="15"/>
  <c r="BU12" i="15" s="1"/>
  <c r="BS19" i="15" l="1"/>
  <c r="BT16" i="15"/>
  <c r="BT17" i="15"/>
  <c r="BT18" i="15"/>
  <c r="BT15" i="15"/>
  <c r="BT14" i="15"/>
  <c r="BV11" i="15"/>
  <c r="BV12" i="15" s="1"/>
  <c r="BU18" i="15" l="1"/>
  <c r="BU14" i="15"/>
  <c r="BU15" i="15"/>
  <c r="BU17" i="15"/>
  <c r="BU16" i="15"/>
  <c r="BT19" i="15"/>
  <c r="BW11" i="15"/>
  <c r="BW12" i="15" s="1"/>
  <c r="BU19" i="15" l="1"/>
  <c r="BV17" i="15"/>
  <c r="BV18" i="15"/>
  <c r="BV15" i="15"/>
  <c r="BV16" i="15"/>
  <c r="BV14" i="15"/>
  <c r="BX11" i="15"/>
  <c r="BX12" i="15" s="1"/>
  <c r="BV19" i="15" l="1"/>
  <c r="BY11" i="15"/>
  <c r="BY12" i="15" s="1"/>
  <c r="BW18" i="15"/>
  <c r="BW15" i="15"/>
  <c r="BW16" i="15"/>
  <c r="BW17" i="15"/>
  <c r="BW14" i="15"/>
  <c r="BW19" i="15" l="1"/>
  <c r="BZ11" i="15"/>
  <c r="BZ12" i="15" s="1"/>
  <c r="BX17" i="15"/>
  <c r="BX18" i="15"/>
  <c r="BX16" i="15"/>
  <c r="BX14" i="15"/>
  <c r="BX15" i="15"/>
  <c r="BX19" i="15" l="1"/>
  <c r="BY17" i="15"/>
  <c r="BY18" i="15"/>
  <c r="BY14" i="15"/>
  <c r="BY16" i="15"/>
  <c r="BY15" i="15"/>
  <c r="CA11" i="15"/>
  <c r="CA12" i="15" s="1"/>
  <c r="BZ17" i="15" l="1"/>
  <c r="BZ15" i="15"/>
  <c r="BZ18" i="15"/>
  <c r="BZ14" i="15"/>
  <c r="BZ16" i="15"/>
  <c r="CB11" i="15"/>
  <c r="CB12" i="15" s="1"/>
  <c r="BY19" i="15"/>
  <c r="CC11" i="15" l="1"/>
  <c r="CC12" i="15" s="1"/>
  <c r="CA17" i="15"/>
  <c r="CA18" i="15"/>
  <c r="CA14" i="15"/>
  <c r="CA15" i="15"/>
  <c r="CA16" i="15"/>
  <c r="BZ19" i="15"/>
  <c r="CA19" i="15" l="1"/>
  <c r="CB18" i="15"/>
  <c r="CB14" i="15"/>
  <c r="CB15" i="15"/>
  <c r="CB16" i="15"/>
  <c r="CB17" i="15"/>
  <c r="CD11" i="15"/>
  <c r="CD12" i="15" s="1"/>
  <c r="CB19" i="15" l="1"/>
  <c r="CC18" i="15"/>
  <c r="CC14" i="15"/>
  <c r="CC15" i="15"/>
  <c r="CC17" i="15"/>
  <c r="CC16" i="15"/>
  <c r="CE11" i="15"/>
  <c r="CE12" i="15" s="1"/>
  <c r="CC19" i="15" l="1"/>
  <c r="CF11" i="15"/>
  <c r="CF12" i="15" s="1"/>
  <c r="CD16" i="15"/>
  <c r="CD14" i="15"/>
  <c r="CD17" i="15"/>
  <c r="CD18" i="15"/>
  <c r="CD15" i="15"/>
  <c r="CD19" i="15" l="1"/>
  <c r="CG11" i="15"/>
  <c r="CG12" i="15" s="1"/>
  <c r="CE15" i="15"/>
  <c r="CE16" i="15"/>
  <c r="CE18" i="15"/>
  <c r="CE17" i="15"/>
  <c r="CE14" i="15"/>
  <c r="CE19" i="15" l="1"/>
  <c r="CH11" i="15"/>
  <c r="CH12" i="15" s="1"/>
  <c r="CF15" i="15"/>
  <c r="CF17" i="15"/>
  <c r="CF14" i="15"/>
  <c r="CF18" i="15"/>
  <c r="CF16" i="15"/>
  <c r="CF19" i="15" l="1"/>
  <c r="CG16" i="15"/>
  <c r="CG17" i="15"/>
  <c r="CG18" i="15"/>
  <c r="CG15" i="15"/>
  <c r="CG14" i="15"/>
  <c r="CI11" i="15"/>
  <c r="CI12" i="15" s="1"/>
  <c r="CH17" i="15" l="1"/>
  <c r="CH18" i="15"/>
  <c r="CH14" i="15"/>
  <c r="CH15" i="15"/>
  <c r="CH16" i="15"/>
  <c r="CJ11" i="15"/>
  <c r="CJ12" i="15" s="1"/>
  <c r="CG19" i="15"/>
  <c r="CH19" i="15" l="1"/>
  <c r="CK11" i="15"/>
  <c r="CK12" i="15" s="1"/>
  <c r="CI14" i="15"/>
  <c r="CI17" i="15"/>
  <c r="CI15" i="15"/>
  <c r="CI18" i="15"/>
  <c r="CI16" i="15"/>
  <c r="CJ16" i="15" l="1"/>
  <c r="CJ17" i="15"/>
  <c r="CJ18" i="15"/>
  <c r="CJ14" i="15"/>
  <c r="CJ15" i="15"/>
  <c r="CI19" i="15"/>
  <c r="CL11" i="15"/>
  <c r="CL12" i="15" s="1"/>
  <c r="CM11" i="15" l="1"/>
  <c r="CM12" i="15" s="1"/>
  <c r="CK18" i="15"/>
  <c r="CK14" i="15"/>
  <c r="CK15" i="15"/>
  <c r="CK16" i="15"/>
  <c r="CK17" i="15"/>
  <c r="CJ19" i="15"/>
  <c r="CK19" i="15" l="1"/>
  <c r="CL17" i="15"/>
  <c r="CL14" i="15"/>
  <c r="CL15" i="15"/>
  <c r="CL16" i="15"/>
  <c r="CL18" i="15"/>
  <c r="CN11" i="15"/>
  <c r="CN12" i="15" s="1"/>
  <c r="CN17" i="15" l="1"/>
  <c r="CN18" i="15"/>
  <c r="CN14" i="15"/>
  <c r="CN15" i="15"/>
  <c r="CN16" i="15"/>
  <c r="CM18" i="15"/>
  <c r="CM17" i="15"/>
  <c r="CM15" i="15"/>
  <c r="CM14" i="15"/>
  <c r="CM16" i="15"/>
  <c r="CL19" i="15"/>
  <c r="CM19" i="15" l="1"/>
  <c r="CN19" i="15"/>
  <c r="P5" i="15" l="1"/>
  <c r="P2" i="15"/>
  <c r="R4" i="15"/>
  <c r="S2" i="15" s="1"/>
  <c r="S3" i="15" l="1"/>
  <c r="S7" i="15"/>
  <c r="R6" i="15"/>
  <c r="R5" i="15"/>
  <c r="S5" i="15"/>
  <c r="S4" i="15"/>
  <c r="S6" i="15"/>
  <c r="P3" i="15" l="1"/>
  <c r="P4" i="15"/>
  <c r="P6" i="15" l="1"/>
  <c r="K4" i="17" l="1"/>
  <c r="E25" i="15"/>
  <c r="F25" i="15" s="1"/>
  <c r="J25" i="15" s="1"/>
  <c r="E26" i="15"/>
  <c r="F26" i="15" s="1"/>
  <c r="J26" i="15" s="1"/>
  <c r="E28" i="15"/>
  <c r="F28" i="15" s="1"/>
  <c r="J28" i="15" s="1"/>
  <c r="E24" i="15"/>
  <c r="F24" i="15" s="1"/>
  <c r="J24" i="15" s="1"/>
  <c r="E27" i="15"/>
  <c r="F27" i="15" s="1"/>
  <c r="J27" i="15" s="1"/>
</calcChain>
</file>

<file path=xl/sharedStrings.xml><?xml version="1.0" encoding="utf-8"?>
<sst xmlns="http://schemas.openxmlformats.org/spreadsheetml/2006/main" count="170" uniqueCount="108">
  <si>
    <t>xc</t>
  </si>
  <si>
    <t>A</t>
  </si>
  <si>
    <t>wG</t>
  </si>
  <si>
    <t>wL</t>
  </si>
  <si>
    <t>FWHM</t>
  </si>
  <si>
    <t>2sinθ/λ</t>
    <phoneticPr fontId="22"/>
  </si>
  <si>
    <t>Voigt</t>
    <phoneticPr fontId="22"/>
  </si>
  <si>
    <t>G/L</t>
    <phoneticPr fontId="22"/>
  </si>
  <si>
    <t>*30</t>
    <phoneticPr fontId="22"/>
  </si>
  <si>
    <t>-</t>
    <phoneticPr fontId="22"/>
  </si>
  <si>
    <t>+</t>
    <phoneticPr fontId="22"/>
  </si>
  <si>
    <t>point</t>
    <phoneticPr fontId="22"/>
  </si>
  <si>
    <t>tth</t>
    <phoneticPr fontId="20"/>
  </si>
  <si>
    <t>intensity</t>
    <phoneticPr fontId="20"/>
  </si>
  <si>
    <t>3sinθ/λ</t>
  </si>
  <si>
    <t>4sinθ/λ</t>
  </si>
  <si>
    <t>5sinθ/λ</t>
  </si>
  <si>
    <t>6sinθ/λ</t>
  </si>
  <si>
    <t>L</t>
  </si>
  <si>
    <t>lnL</t>
  </si>
  <si>
    <t>M</t>
    <phoneticPr fontId="27"/>
  </si>
  <si>
    <t>nm</t>
    <phoneticPr fontId="27"/>
  </si>
  <si>
    <t>h</t>
    <phoneticPr fontId="27"/>
  </si>
  <si>
    <t>k</t>
    <phoneticPr fontId="27"/>
  </si>
  <si>
    <t>l</t>
    <phoneticPr fontId="27"/>
  </si>
  <si>
    <t>H^2</t>
    <phoneticPr fontId="27"/>
  </si>
  <si>
    <t>2theta</t>
    <phoneticPr fontId="27"/>
  </si>
  <si>
    <t>FWHM</t>
    <phoneticPr fontId="27"/>
  </si>
  <si>
    <t>K</t>
    <phoneticPr fontId="27"/>
  </si>
  <si>
    <t>K^2</t>
    <phoneticPr fontId="27"/>
  </si>
  <si>
    <t>(deltaK)^2</t>
    <phoneticPr fontId="27"/>
  </si>
  <si>
    <t>H^2</t>
    <phoneticPr fontId="27"/>
  </si>
  <si>
    <t>C</t>
    <phoneticPr fontId="27"/>
  </si>
  <si>
    <t>K*C^1/2</t>
    <phoneticPr fontId="27"/>
  </si>
  <si>
    <t>dK</t>
    <phoneticPr fontId="27"/>
  </si>
  <si>
    <t>K^2*C</t>
    <phoneticPr fontId="27"/>
  </si>
  <si>
    <t>βA=</t>
    <phoneticPr fontId="27"/>
  </si>
  <si>
    <t>βB=</t>
    <phoneticPr fontId="27"/>
  </si>
  <si>
    <t>alpha=</t>
    <phoneticPr fontId="27"/>
  </si>
  <si>
    <t>fcc=</t>
    <phoneticPr fontId="27"/>
  </si>
  <si>
    <t>bcc=</t>
    <phoneticPr fontId="27"/>
  </si>
  <si>
    <t>L</t>
    <phoneticPr fontId="20"/>
  </si>
  <si>
    <t>A(L)</t>
    <phoneticPr fontId="20"/>
  </si>
  <si>
    <t>measured_profile</t>
    <phoneticPr fontId="20"/>
  </si>
  <si>
    <t>sample_profile</t>
    <phoneticPr fontId="20"/>
  </si>
  <si>
    <r>
      <rPr>
        <sz val="11"/>
        <color theme="1"/>
        <rFont val="ＭＳ Ｐゴシック"/>
        <family val="3"/>
        <charset val="128"/>
      </rPr>
      <t>↓</t>
    </r>
    <phoneticPr fontId="20"/>
  </si>
  <si>
    <t>Voigt</t>
    <phoneticPr fontId="20"/>
  </si>
  <si>
    <r>
      <t>X</t>
    </r>
    <r>
      <rPr>
        <sz val="11"/>
        <color theme="1"/>
        <rFont val="ＭＳ Ｐゴシック"/>
        <family val="2"/>
        <charset val="128"/>
      </rPr>
      <t>の最小値</t>
    </r>
    <rPh sb="2" eb="5">
      <t>サイショウチ</t>
    </rPh>
    <phoneticPr fontId="20"/>
  </si>
  <si>
    <r>
      <t>X</t>
    </r>
    <r>
      <rPr>
        <sz val="11"/>
        <color theme="1"/>
        <rFont val="ＭＳ Ｐゴシック"/>
        <family val="2"/>
        <charset val="128"/>
      </rPr>
      <t>の最大値</t>
    </r>
    <rPh sb="2" eb="5">
      <t>サイダイチ</t>
    </rPh>
    <phoneticPr fontId="20"/>
  </si>
  <si>
    <r>
      <t>X</t>
    </r>
    <r>
      <rPr>
        <sz val="11"/>
        <color theme="1"/>
        <rFont val="ＭＳ Ｐゴシック"/>
        <family val="2"/>
        <charset val="128"/>
      </rPr>
      <t>のポイント数</t>
    </r>
    <rPh sb="6" eb="7">
      <t>スウ</t>
    </rPh>
    <phoneticPr fontId="20"/>
  </si>
  <si>
    <t>lnA(L)</t>
    <phoneticPr fontId="20"/>
  </si>
  <si>
    <t>L</t>
    <phoneticPr fontId="20"/>
  </si>
  <si>
    <r>
      <rPr>
        <sz val="12"/>
        <rFont val="ＭＳ Ｐゴシック"/>
        <family val="3"/>
        <charset val="128"/>
      </rPr>
      <t>管球波長</t>
    </r>
    <r>
      <rPr>
        <sz val="12"/>
        <rFont val="Times New Roman"/>
        <family val="1"/>
      </rPr>
      <t>λ=</t>
    </r>
    <rPh sb="0" eb="2">
      <t>カンキュウ</t>
    </rPh>
    <rPh sb="2" eb="4">
      <t>ハチョウ</t>
    </rPh>
    <phoneticPr fontId="27"/>
  </si>
  <si>
    <r>
      <rPr>
        <sz val="11"/>
        <color rgb="FF00B0F0"/>
        <rFont val="ＭＳ Ｐゴシック"/>
        <family val="3"/>
        <charset val="128"/>
      </rPr>
      <t>切片</t>
    </r>
    <rPh sb="0" eb="2">
      <t>セッペン</t>
    </rPh>
    <phoneticPr fontId="27"/>
  </si>
  <si>
    <r>
      <rPr>
        <sz val="11"/>
        <color rgb="FF00B0F0"/>
        <rFont val="ＭＳ Ｐゴシック"/>
        <family val="3"/>
        <charset val="128"/>
      </rPr>
      <t>勾配</t>
    </r>
    <rPh sb="0" eb="2">
      <t>コウバイ</t>
    </rPh>
    <phoneticPr fontId="27"/>
  </si>
  <si>
    <r>
      <t>A</t>
    </r>
    <r>
      <rPr>
        <sz val="11"/>
        <rFont val="ＭＳ Ｐゴシック"/>
        <family val="3"/>
        <charset val="128"/>
      </rPr>
      <t>（</t>
    </r>
    <r>
      <rPr>
        <sz val="11"/>
        <rFont val="Times New Roman"/>
        <family val="1"/>
      </rPr>
      <t>Ch00</t>
    </r>
    <r>
      <rPr>
        <sz val="11"/>
        <rFont val="ＭＳ Ｐゴシック"/>
        <family val="3"/>
        <charset val="128"/>
      </rPr>
      <t>）</t>
    </r>
    <phoneticPr fontId="27"/>
  </si>
  <si>
    <r>
      <t>X for estimating α</t>
    </r>
    <r>
      <rPr>
        <sz val="11"/>
        <color rgb="FF00B050"/>
        <rFont val="ＭＳ Ｐゴシック"/>
        <family val="3"/>
        <charset val="128"/>
      </rPr>
      <t>→</t>
    </r>
    <phoneticPr fontId="27"/>
  </si>
  <si>
    <t>q=B/A=</t>
    <phoneticPr fontId="27"/>
  </si>
  <si>
    <r>
      <t>Number</t>
    </r>
    <r>
      <rPr>
        <b/>
        <sz val="11"/>
        <rFont val="ＭＳ Ｐゴシック"/>
        <family val="3"/>
        <charset val="128"/>
      </rPr>
      <t>→</t>
    </r>
    <phoneticPr fontId="27"/>
  </si>
  <si>
    <t>相関係数→</t>
    <rPh sb="0" eb="4">
      <t>ソウカンケイスウ</t>
    </rPh>
    <phoneticPr fontId="20"/>
  </si>
  <si>
    <t>dK</t>
    <phoneticPr fontId="27"/>
  </si>
  <si>
    <t>最適化によるコントラストファクターの決定</t>
    <rPh sb="0" eb="3">
      <t>サイテキカ</t>
    </rPh>
    <rPh sb="18" eb="20">
      <t>ケッテイ</t>
    </rPh>
    <phoneticPr fontId="20"/>
  </si>
  <si>
    <r>
      <t xml:space="preserve">Williamson-Hall </t>
    </r>
    <r>
      <rPr>
        <sz val="12"/>
        <rFont val="ＭＳ Ｐゴシック"/>
        <family val="3"/>
        <charset val="128"/>
        <scheme val="major"/>
      </rPr>
      <t>プロット</t>
    </r>
    <phoneticPr fontId="20"/>
  </si>
  <si>
    <r>
      <rPr>
        <sz val="12"/>
        <rFont val="ＭＳ Ｐゴシック"/>
        <family val="3"/>
        <charset val="128"/>
      </rPr>
      <t>修正</t>
    </r>
    <r>
      <rPr>
        <sz val="12"/>
        <rFont val="Times New Roman"/>
        <family val="1"/>
      </rPr>
      <t xml:space="preserve"> Williamson-Hall </t>
    </r>
    <r>
      <rPr>
        <sz val="12"/>
        <rFont val="ＭＳ Ｐゴシック"/>
        <family val="3"/>
        <charset val="128"/>
        <scheme val="major"/>
      </rPr>
      <t>プロット</t>
    </r>
    <rPh sb="0" eb="2">
      <t>シュウセイ</t>
    </rPh>
    <phoneticPr fontId="20"/>
  </si>
  <si>
    <t>→</t>
  </si>
  <si>
    <t>HLOOKUP</t>
    <phoneticPr fontId="20"/>
  </si>
  <si>
    <t>NUMBER</t>
    <phoneticPr fontId="20"/>
  </si>
  <si>
    <t>切片</t>
    <rPh sb="0" eb="2">
      <t>セッペン</t>
    </rPh>
    <phoneticPr fontId="20"/>
  </si>
  <si>
    <t>B1</t>
    <phoneticPr fontId="20"/>
  </si>
  <si>
    <r>
      <t>lnA</t>
    </r>
    <r>
      <rPr>
        <vertAlign val="superscript"/>
        <sz val="11"/>
        <rFont val="Times New Roman"/>
        <family val="1"/>
      </rPr>
      <t>s</t>
    </r>
    <r>
      <rPr>
        <sz val="11"/>
        <rFont val="Times New Roman"/>
        <family val="1"/>
      </rPr>
      <t>(L)</t>
    </r>
    <phoneticPr fontId="27"/>
  </si>
  <si>
    <r>
      <t>A</t>
    </r>
    <r>
      <rPr>
        <vertAlign val="superscript"/>
        <sz val="11"/>
        <rFont val="Times New Roman"/>
        <family val="1"/>
      </rPr>
      <t>s</t>
    </r>
    <r>
      <rPr>
        <sz val="11"/>
        <rFont val="Times New Roman"/>
        <family val="1"/>
      </rPr>
      <t>(L)</t>
    </r>
    <phoneticPr fontId="27"/>
  </si>
  <si>
    <t>Intercept</t>
    <phoneticPr fontId="20"/>
  </si>
  <si>
    <t>slope</t>
    <phoneticPr fontId="20"/>
  </si>
  <si>
    <t>lnL</t>
    <phoneticPr fontId="20"/>
  </si>
  <si>
    <t>b (m)</t>
    <phoneticPr fontId="20"/>
  </si>
  <si>
    <t>R^2</t>
    <phoneticPr fontId="20"/>
  </si>
  <si>
    <t xml:space="preserve"> ← Lの値を入力</t>
    <rPh sb="5" eb="6">
      <t>アタイ</t>
    </rPh>
    <rPh sb="7" eb="9">
      <t>ニュウリョク</t>
    </rPh>
    <phoneticPr fontId="20"/>
  </si>
  <si>
    <t>Re(nm)</t>
    <phoneticPr fontId="27"/>
  </si>
  <si>
    <r>
      <t>ρ(/m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)</t>
    </r>
    <phoneticPr fontId="27"/>
  </si>
  <si>
    <t>Re'(nm)</t>
    <phoneticPr fontId="27"/>
  </si>
  <si>
    <t>As(L) - L</t>
    <phoneticPr fontId="20"/>
  </si>
  <si>
    <t>D(nm)</t>
    <phoneticPr fontId="20"/>
  </si>
  <si>
    <t>q</t>
    <phoneticPr fontId="20"/>
  </si>
  <si>
    <t>M</t>
    <phoneticPr fontId="20"/>
  </si>
  <si>
    <t>D (nm)</t>
    <phoneticPr fontId="20"/>
  </si>
  <si>
    <r>
      <t>ρ (m</t>
    </r>
    <r>
      <rPr>
        <b/>
        <vertAlign val="superscript"/>
        <sz val="11"/>
        <rFont val="Times New Roman"/>
        <family val="1"/>
      </rPr>
      <t>-2</t>
    </r>
    <r>
      <rPr>
        <b/>
        <sz val="11"/>
        <rFont val="Times New Roman"/>
        <family val="1"/>
      </rPr>
      <t>)</t>
    </r>
    <phoneticPr fontId="20"/>
  </si>
  <si>
    <t>Pareameters</t>
    <phoneticPr fontId="20"/>
  </si>
  <si>
    <t>simulated</t>
    <phoneticPr fontId="20"/>
  </si>
  <si>
    <t>Imax</t>
  </si>
  <si>
    <t>A'</t>
    <phoneticPr fontId="20"/>
  </si>
  <si>
    <t>L</t>
    <phoneticPr fontId="20"/>
  </si>
  <si>
    <t>→</t>
    <phoneticPr fontId="20"/>
  </si>
  <si>
    <t>⑤</t>
    <phoneticPr fontId="20"/>
  </si>
  <si>
    <t>simulation condition</t>
    <phoneticPr fontId="20"/>
  </si>
  <si>
    <r>
      <rPr>
        <b/>
        <sz val="11"/>
        <color theme="1"/>
        <rFont val="ＭＳ Ｐゴシック"/>
        <family val="3"/>
        <charset val="128"/>
      </rPr>
      <t>↓</t>
    </r>
    <r>
      <rPr>
        <b/>
        <sz val="11"/>
        <color theme="1"/>
        <rFont val="Times New Roman"/>
        <family val="1"/>
      </rPr>
      <t xml:space="preserve"> Input</t>
    </r>
    <phoneticPr fontId="20"/>
  </si>
  <si>
    <t>文献値より（九大 赤間）</t>
    <rPh sb="0" eb="2">
      <t>ブンケン</t>
    </rPh>
    <rPh sb="2" eb="3">
      <t>チ</t>
    </rPh>
    <rPh sb="6" eb="8">
      <t>キュウダイ</t>
    </rPh>
    <rPh sb="9" eb="11">
      <t>アカマ</t>
    </rPh>
    <phoneticPr fontId="27"/>
  </si>
  <si>
    <r>
      <t>X(L)/L</t>
    </r>
    <r>
      <rPr>
        <vertAlign val="superscript"/>
        <sz val="11"/>
        <rFont val="Times New Roman"/>
        <family val="1"/>
      </rPr>
      <t>2</t>
    </r>
    <phoneticPr fontId="27"/>
  </si>
  <si>
    <r>
      <t>X(L)/L</t>
    </r>
    <r>
      <rPr>
        <b/>
        <vertAlign val="superscript"/>
        <sz val="11"/>
        <rFont val="Times New Roman"/>
        <family val="1"/>
      </rPr>
      <t>2</t>
    </r>
    <r>
      <rPr>
        <b/>
        <sz val="11"/>
        <rFont val="Times New Roman"/>
        <family val="1"/>
      </rPr>
      <t xml:space="preserve"> - lnL</t>
    </r>
    <phoneticPr fontId="27"/>
  </si>
  <si>
    <r>
      <rPr>
        <sz val="11"/>
        <rFont val="ＭＳ Ｐゴシック"/>
        <family val="3"/>
        <charset val="128"/>
      </rPr>
      <t>一次項</t>
    </r>
    <r>
      <rPr>
        <sz val="11"/>
        <rFont val="Times New Roman"/>
        <family val="1"/>
      </rPr>
      <t>X(L)</t>
    </r>
    <phoneticPr fontId="20"/>
  </si>
  <si>
    <r>
      <t>X(L)/L</t>
    </r>
    <r>
      <rPr>
        <vertAlign val="superscript"/>
        <sz val="9"/>
        <rFont val="Times New Roman"/>
        <family val="1"/>
      </rPr>
      <t>2</t>
    </r>
    <phoneticPr fontId="27"/>
  </si>
  <si>
    <t>19-21</t>
    <phoneticPr fontId="20"/>
  </si>
  <si>
    <t>27.5-29.5</t>
    <phoneticPr fontId="20"/>
  </si>
  <si>
    <t>34-36</t>
    <phoneticPr fontId="20"/>
  </si>
  <si>
    <t>40-42</t>
    <phoneticPr fontId="20"/>
  </si>
  <si>
    <t>45-47</t>
    <phoneticPr fontId="20"/>
  </si>
  <si>
    <t>49.5-51.5</t>
    <phoneticPr fontId="20"/>
  </si>
  <si>
    <r>
      <t>bcc</t>
    </r>
    <r>
      <rPr>
        <sz val="11"/>
        <rFont val="ＭＳ Ｐ明朝"/>
        <family val="1"/>
        <charset val="128"/>
      </rPr>
      <t>→</t>
    </r>
    <phoneticPr fontId="20"/>
  </si>
  <si>
    <r>
      <t>M</t>
    </r>
    <r>
      <rPr>
        <sz val="11"/>
        <color theme="1"/>
        <rFont val="ＭＳ Ｐゴシック"/>
        <family val="2"/>
        <charset val="128"/>
        <scheme val="minor"/>
      </rPr>
      <t>AX</t>
    </r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</si>
</sst>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 "/>
    <numFmt numFmtId="177" formatCode="0.000_ "/>
    <numFmt numFmtId="178" formatCode="0.0_);[Red]\(0.0\)"/>
    <numFmt numFmtId="179" formatCode="0.00_);[Red]\(0.00\)"/>
    <numFmt numFmtId="180" formatCode="0.0000_ "/>
    <numFmt numFmtId="181" formatCode="0.00000000_);[Red]\(0.00000000\)"/>
  </numFmts>
  <fonts count="54" x14ac:knownFonts="1">
    <font>
      <sz val="11"/>
      <color theme="1"/>
      <name val="Times New Roman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Times New Roman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Times New Roman"/>
      <family val="2"/>
      <charset val="128"/>
    </font>
    <font>
      <b/>
      <sz val="13"/>
      <color theme="3"/>
      <name val="Times New Roman"/>
      <family val="2"/>
      <charset val="128"/>
    </font>
    <font>
      <b/>
      <sz val="11"/>
      <color theme="3"/>
      <name val="Times New Roman"/>
      <family val="2"/>
      <charset val="128"/>
    </font>
    <font>
      <sz val="11"/>
      <color rgb="FF006100"/>
      <name val="Times New Roman"/>
      <family val="2"/>
      <charset val="128"/>
    </font>
    <font>
      <sz val="11"/>
      <color rgb="FF9C0006"/>
      <name val="Times New Roman"/>
      <family val="2"/>
      <charset val="128"/>
    </font>
    <font>
      <sz val="11"/>
      <color rgb="FF9C6500"/>
      <name val="Times New Roman"/>
      <family val="2"/>
      <charset val="128"/>
    </font>
    <font>
      <sz val="11"/>
      <color rgb="FF3F3F76"/>
      <name val="Times New Roman"/>
      <family val="2"/>
      <charset val="128"/>
    </font>
    <font>
      <b/>
      <sz val="11"/>
      <color rgb="FF3F3F3F"/>
      <name val="Times New Roman"/>
      <family val="2"/>
      <charset val="128"/>
    </font>
    <font>
      <b/>
      <sz val="11"/>
      <color rgb="FFFA7D00"/>
      <name val="Times New Roman"/>
      <family val="2"/>
      <charset val="128"/>
    </font>
    <font>
      <sz val="11"/>
      <color rgb="FFFA7D00"/>
      <name val="Times New Roman"/>
      <family val="2"/>
      <charset val="128"/>
    </font>
    <font>
      <b/>
      <sz val="11"/>
      <color theme="0"/>
      <name val="Times New Roman"/>
      <family val="2"/>
      <charset val="128"/>
    </font>
    <font>
      <sz val="11"/>
      <color rgb="FFFF0000"/>
      <name val="Times New Roman"/>
      <family val="2"/>
      <charset val="128"/>
    </font>
    <font>
      <i/>
      <sz val="11"/>
      <color rgb="FF7F7F7F"/>
      <name val="Times New Roman"/>
      <family val="2"/>
      <charset val="128"/>
    </font>
    <font>
      <b/>
      <sz val="11"/>
      <color theme="1"/>
      <name val="Times New Roman"/>
      <family val="2"/>
      <charset val="128"/>
    </font>
    <font>
      <sz val="11"/>
      <color theme="0"/>
      <name val="Times New Roman"/>
      <family val="2"/>
      <charset val="128"/>
    </font>
    <font>
      <sz val="6"/>
      <name val="Times New Roman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00B050"/>
      <name val="ＭＳ Ｐゴシック"/>
      <family val="3"/>
      <charset val="128"/>
    </font>
    <font>
      <sz val="11"/>
      <color rgb="FF00B0F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ＭＳ Ｐゴシック"/>
      <family val="2"/>
      <charset val="128"/>
    </font>
    <font>
      <sz val="10"/>
      <color theme="1"/>
      <name val="Times New Roman"/>
      <family val="1"/>
    </font>
    <font>
      <sz val="12"/>
      <name val="Times New Roman"/>
      <family val="1"/>
    </font>
    <font>
      <sz val="11"/>
      <color rgb="FF00B050"/>
      <name val="Times New Roman"/>
      <family val="1"/>
    </font>
    <font>
      <sz val="11"/>
      <color rgb="FF00B0F0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b/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12"/>
      <name val="ＭＳ Ｐゴシック"/>
      <family val="3"/>
      <charset val="128"/>
      <scheme val="major"/>
    </font>
    <font>
      <b/>
      <sz val="11"/>
      <color rgb="FF0000FF"/>
      <name val="Times New Roman"/>
      <family val="1"/>
    </font>
    <font>
      <vertAlign val="superscript"/>
      <sz val="11"/>
      <name val="Times New Roman"/>
      <family val="1"/>
    </font>
    <font>
      <b/>
      <vertAlign val="superscript"/>
      <sz val="11"/>
      <name val="Times New Roman"/>
      <family val="1"/>
    </font>
    <font>
      <sz val="9"/>
      <name val="Times New Roman"/>
      <family val="1"/>
    </font>
    <font>
      <vertAlign val="superscript"/>
      <sz val="9"/>
      <name val="Times New Roman"/>
      <family val="1"/>
    </font>
    <font>
      <sz val="11"/>
      <color theme="1" tint="0.499984740745262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5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6" fillId="0" borderId="0">
      <alignment vertical="center"/>
    </xf>
    <xf numFmtId="0" fontId="29" fillId="0" borderId="0">
      <alignment vertical="center"/>
    </xf>
  </cellStyleXfs>
  <cellXfs count="199">
    <xf numFmtId="0" fontId="0" fillId="0" borderId="0" xfId="0">
      <alignment vertical="center"/>
    </xf>
    <xf numFmtId="0" fontId="21" fillId="0" borderId="0" xfId="42">
      <alignment vertical="center"/>
    </xf>
    <xf numFmtId="176" fontId="23" fillId="0" borderId="0" xfId="42" applyNumberFormat="1" applyFont="1" applyFill="1">
      <alignment vertical="center"/>
    </xf>
    <xf numFmtId="0" fontId="24" fillId="0" borderId="0" xfId="42" applyFont="1">
      <alignment vertical="center"/>
    </xf>
    <xf numFmtId="0" fontId="24" fillId="0" borderId="0" xfId="42" applyFont="1" applyFill="1">
      <alignment vertical="center"/>
    </xf>
    <xf numFmtId="0" fontId="21" fillId="0" borderId="0" xfId="42" applyFill="1">
      <alignment vertical="center"/>
    </xf>
    <xf numFmtId="176" fontId="21" fillId="0" borderId="0" xfId="42" applyNumberFormat="1" applyFill="1">
      <alignment vertical="center"/>
    </xf>
    <xf numFmtId="0" fontId="0" fillId="0" borderId="0" xfId="0" applyBorder="1">
      <alignment vertical="center"/>
    </xf>
    <xf numFmtId="11" fontId="24" fillId="0" borderId="0" xfId="42" applyNumberFormat="1" applyFont="1" applyFill="1">
      <alignment vertical="center"/>
    </xf>
    <xf numFmtId="0" fontId="24" fillId="0" borderId="0" xfId="0" applyFont="1" applyFill="1">
      <alignment vertical="center"/>
    </xf>
    <xf numFmtId="0" fontId="24" fillId="0" borderId="0" xfId="42" applyNumberFormat="1" applyFont="1" applyFill="1">
      <alignment vertical="center"/>
    </xf>
    <xf numFmtId="0" fontId="24" fillId="0" borderId="0" xfId="42" applyFont="1" applyFill="1" applyBorder="1">
      <alignment vertical="center"/>
    </xf>
    <xf numFmtId="0" fontId="26" fillId="0" borderId="0" xfId="43">
      <alignment vertical="center"/>
    </xf>
    <xf numFmtId="0" fontId="30" fillId="0" borderId="10" xfId="43" applyFont="1" applyBorder="1">
      <alignment vertical="center"/>
    </xf>
    <xf numFmtId="0" fontId="21" fillId="0" borderId="0" xfId="42" applyFont="1" applyFill="1">
      <alignment vertical="center"/>
    </xf>
    <xf numFmtId="0" fontId="24" fillId="0" borderId="0" xfId="0" applyFont="1" applyBorder="1" applyAlignment="1">
      <alignment horizontal="center" vertical="center"/>
    </xf>
    <xf numFmtId="0" fontId="24" fillId="33" borderId="0" xfId="42" applyNumberFormat="1" applyFont="1" applyFill="1">
      <alignment vertical="center"/>
    </xf>
    <xf numFmtId="0" fontId="21" fillId="0" borderId="0" xfId="42" applyNumberFormat="1">
      <alignment vertical="center"/>
    </xf>
    <xf numFmtId="0" fontId="0" fillId="0" borderId="0" xfId="0" applyFill="1">
      <alignment vertical="center"/>
    </xf>
    <xf numFmtId="0" fontId="21" fillId="0" borderId="0" xfId="42" applyAlignment="1">
      <alignment horizontal="left" vertical="center"/>
    </xf>
    <xf numFmtId="0" fontId="24" fillId="0" borderId="0" xfId="42" applyFont="1" applyAlignment="1">
      <alignment horizontal="left" vertical="center"/>
    </xf>
    <xf numFmtId="0" fontId="33" fillId="0" borderId="0" xfId="42" applyFont="1" applyAlignment="1">
      <alignment horizontal="left" vertical="center"/>
    </xf>
    <xf numFmtId="11" fontId="24" fillId="0" borderId="0" xfId="42" applyNumberFormat="1" applyFont="1">
      <alignment vertical="center"/>
    </xf>
    <xf numFmtId="176" fontId="24" fillId="0" borderId="0" xfId="42" applyNumberFormat="1" applyFont="1" applyFill="1">
      <alignment vertical="center"/>
    </xf>
    <xf numFmtId="0" fontId="24" fillId="0" borderId="0" xfId="42" applyFont="1" applyAlignment="1">
      <alignment horizontal="center" vertical="center"/>
    </xf>
    <xf numFmtId="0" fontId="33" fillId="0" borderId="0" xfId="42" applyFont="1" applyFill="1">
      <alignment vertical="center"/>
    </xf>
    <xf numFmtId="0" fontId="24" fillId="0" borderId="0" xfId="42" applyFont="1" applyFill="1" applyAlignment="1">
      <alignment horizontal="left" vertical="center"/>
    </xf>
    <xf numFmtId="0" fontId="33" fillId="0" borderId="0" xfId="42" applyFont="1" applyFill="1" applyAlignment="1">
      <alignment horizontal="left" vertical="center"/>
    </xf>
    <xf numFmtId="0" fontId="24" fillId="0" borderId="0" xfId="42" applyNumberFormat="1" applyFont="1">
      <alignment vertical="center"/>
    </xf>
    <xf numFmtId="0" fontId="33" fillId="33" borderId="0" xfId="42" applyFont="1" applyFill="1" applyAlignment="1">
      <alignment horizontal="center" vertical="center"/>
    </xf>
    <xf numFmtId="0" fontId="33" fillId="35" borderId="0" xfId="42" applyFont="1" applyFill="1" applyAlignment="1">
      <alignment horizontal="center" vertical="center"/>
    </xf>
    <xf numFmtId="0" fontId="24" fillId="0" borderId="0" xfId="42" applyFont="1" applyFill="1" applyAlignment="1">
      <alignment horizontal="center" vertical="center"/>
    </xf>
    <xf numFmtId="0" fontId="33" fillId="0" borderId="0" xfId="42" applyFont="1" applyFill="1" applyAlignment="1">
      <alignment horizontal="center" vertical="center"/>
    </xf>
    <xf numFmtId="0" fontId="0" fillId="0" borderId="0" xfId="0" applyFill="1" applyBorder="1">
      <alignment vertical="center"/>
    </xf>
    <xf numFmtId="0" fontId="33" fillId="33" borderId="0" xfId="0" applyFont="1" applyFill="1" applyBorder="1" applyAlignment="1">
      <alignment horizontal="center" vertical="center"/>
    </xf>
    <xf numFmtId="0" fontId="36" fillId="33" borderId="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3" fillId="0" borderId="0" xfId="42" applyFont="1" applyAlignment="1">
      <alignment horizontal="center" vertical="center"/>
    </xf>
    <xf numFmtId="0" fontId="37" fillId="0" borderId="0" xfId="43" applyFont="1" applyAlignment="1">
      <alignment horizontal="center" vertical="center"/>
    </xf>
    <xf numFmtId="0" fontId="34" fillId="0" borderId="0" xfId="43" applyFont="1">
      <alignment vertical="center"/>
    </xf>
    <xf numFmtId="0" fontId="34" fillId="0" borderId="0" xfId="43" applyFont="1" applyAlignment="1">
      <alignment horizontal="center" vertical="center"/>
    </xf>
    <xf numFmtId="0" fontId="24" fillId="0" borderId="0" xfId="44" applyFont="1">
      <alignment vertical="center"/>
    </xf>
    <xf numFmtId="0" fontId="38" fillId="0" borderId="10" xfId="43" applyFont="1" applyBorder="1">
      <alignment vertical="center"/>
    </xf>
    <xf numFmtId="0" fontId="38" fillId="0" borderId="11" xfId="43" applyFont="1" applyBorder="1">
      <alignment vertical="center"/>
    </xf>
    <xf numFmtId="0" fontId="34" fillId="0" borderId="12" xfId="43" applyFont="1" applyBorder="1">
      <alignment vertical="center"/>
    </xf>
    <xf numFmtId="0" fontId="34" fillId="0" borderId="0" xfId="43" applyFont="1" applyFill="1" applyBorder="1">
      <alignment vertical="center"/>
    </xf>
    <xf numFmtId="0" fontId="34" fillId="0" borderId="0" xfId="43" applyFont="1" applyAlignment="1">
      <alignment horizontal="right" vertical="center"/>
    </xf>
    <xf numFmtId="0" fontId="34" fillId="0" borderId="0" xfId="43" applyFont="1" applyFill="1">
      <alignment vertical="center"/>
    </xf>
    <xf numFmtId="0" fontId="24" fillId="0" borderId="0" xfId="44" applyFont="1" applyFill="1">
      <alignment vertical="center"/>
    </xf>
    <xf numFmtId="0" fontId="25" fillId="0" borderId="0" xfId="43" applyFont="1" applyAlignment="1">
      <alignment horizontal="center" vertical="center"/>
    </xf>
    <xf numFmtId="0" fontId="34" fillId="0" borderId="0" xfId="43" applyFont="1" applyBorder="1">
      <alignment vertical="center"/>
    </xf>
    <xf numFmtId="0" fontId="34" fillId="35" borderId="0" xfId="43" applyFont="1" applyFill="1" applyBorder="1">
      <alignment vertical="center"/>
    </xf>
    <xf numFmtId="0" fontId="38" fillId="0" borderId="10" xfId="43" applyFont="1" applyFill="1" applyBorder="1">
      <alignment vertical="center"/>
    </xf>
    <xf numFmtId="0" fontId="39" fillId="0" borderId="0" xfId="43" applyFont="1" applyFill="1" applyAlignment="1">
      <alignment horizontal="right" vertical="center"/>
    </xf>
    <xf numFmtId="0" fontId="34" fillId="0" borderId="10" xfId="43" applyFont="1" applyBorder="1">
      <alignment vertical="center"/>
    </xf>
    <xf numFmtId="0" fontId="34" fillId="0" borderId="10" xfId="43" applyFont="1" applyFill="1" applyBorder="1">
      <alignment vertical="center"/>
    </xf>
    <xf numFmtId="177" fontId="39" fillId="0" borderId="0" xfId="43" applyNumberFormat="1" applyFont="1" applyBorder="1" applyAlignment="1">
      <alignment horizontal="right" vertical="center"/>
    </xf>
    <xf numFmtId="0" fontId="25" fillId="0" borderId="0" xfId="43" applyFont="1" applyBorder="1" applyAlignment="1">
      <alignment horizontal="center" vertical="center"/>
    </xf>
    <xf numFmtId="177" fontId="34" fillId="0" borderId="0" xfId="43" applyNumberFormat="1" applyFont="1" applyBorder="1">
      <alignment vertical="center"/>
    </xf>
    <xf numFmtId="0" fontId="34" fillId="0" borderId="10" xfId="43" applyFont="1" applyBorder="1" applyAlignment="1">
      <alignment horizontal="center" vertical="center"/>
    </xf>
    <xf numFmtId="0" fontId="38" fillId="0" borderId="14" xfId="43" applyFont="1" applyFill="1" applyBorder="1">
      <alignment vertical="center"/>
    </xf>
    <xf numFmtId="0" fontId="38" fillId="0" borderId="14" xfId="43" applyFont="1" applyBorder="1">
      <alignment vertical="center"/>
    </xf>
    <xf numFmtId="0" fontId="38" fillId="0" borderId="15" xfId="43" applyFont="1" applyBorder="1">
      <alignment vertical="center"/>
    </xf>
    <xf numFmtId="0" fontId="30" fillId="0" borderId="14" xfId="43" applyFont="1" applyBorder="1">
      <alignment vertical="center"/>
    </xf>
    <xf numFmtId="0" fontId="24" fillId="0" borderId="10" xfId="43" applyFont="1" applyBorder="1" applyAlignment="1">
      <alignment horizontal="center" vertical="center"/>
    </xf>
    <xf numFmtId="0" fontId="34" fillId="0" borderId="0" xfId="43" applyFont="1" applyFill="1" applyAlignment="1">
      <alignment horizontal="right" vertical="center"/>
    </xf>
    <xf numFmtId="0" fontId="41" fillId="33" borderId="13" xfId="43" applyFont="1" applyFill="1" applyBorder="1" applyAlignment="1">
      <alignment horizontal="center" vertical="center"/>
    </xf>
    <xf numFmtId="0" fontId="33" fillId="33" borderId="13" xfId="43" applyFont="1" applyFill="1" applyBorder="1" applyAlignment="1">
      <alignment horizontal="center" vertical="center"/>
    </xf>
    <xf numFmtId="0" fontId="34" fillId="0" borderId="13" xfId="43" applyFont="1" applyFill="1" applyBorder="1" applyAlignment="1">
      <alignment horizontal="center" vertical="center"/>
    </xf>
    <xf numFmtId="180" fontId="34" fillId="0" borderId="13" xfId="43" applyNumberFormat="1" applyFont="1" applyFill="1" applyBorder="1" applyAlignment="1">
      <alignment horizontal="center" vertical="center"/>
    </xf>
    <xf numFmtId="0" fontId="25" fillId="0" borderId="13" xfId="43" applyFont="1" applyFill="1" applyBorder="1" applyAlignment="1">
      <alignment horizontal="center" vertical="center"/>
    </xf>
    <xf numFmtId="0" fontId="41" fillId="34" borderId="16" xfId="43" applyFont="1" applyFill="1" applyBorder="1" applyAlignment="1">
      <alignment horizontal="center" vertical="center"/>
    </xf>
    <xf numFmtId="0" fontId="24" fillId="0" borderId="17" xfId="43" applyFont="1" applyBorder="1">
      <alignment vertical="center"/>
    </xf>
    <xf numFmtId="0" fontId="30" fillId="0" borderId="14" xfId="43" applyFont="1" applyBorder="1" applyAlignment="1">
      <alignment horizontal="right" vertical="center"/>
    </xf>
    <xf numFmtId="0" fontId="39" fillId="0" borderId="0" xfId="43" applyFont="1" applyBorder="1" applyAlignment="1">
      <alignment horizontal="center" vertical="center"/>
    </xf>
    <xf numFmtId="0" fontId="26" fillId="0" borderId="10" xfId="43" applyBorder="1">
      <alignment vertical="center"/>
    </xf>
    <xf numFmtId="0" fontId="43" fillId="0" borderId="0" xfId="43" applyFont="1">
      <alignment vertical="center"/>
    </xf>
    <xf numFmtId="0" fontId="44" fillId="0" borderId="0" xfId="43" applyFont="1" applyAlignment="1">
      <alignment horizontal="center" vertical="center"/>
    </xf>
    <xf numFmtId="0" fontId="34" fillId="35" borderId="10" xfId="43" applyFont="1" applyFill="1" applyBorder="1">
      <alignment vertical="center"/>
    </xf>
    <xf numFmtId="0" fontId="41" fillId="0" borderId="11" xfId="43" applyFont="1" applyBorder="1" applyAlignment="1">
      <alignment horizontal="center" vertical="center"/>
    </xf>
    <xf numFmtId="177" fontId="40" fillId="35" borderId="12" xfId="43" applyNumberFormat="1" applyFont="1" applyFill="1" applyBorder="1" applyAlignment="1">
      <alignment horizontal="center" vertical="center"/>
    </xf>
    <xf numFmtId="177" fontId="40" fillId="35" borderId="11" xfId="43" applyNumberFormat="1" applyFont="1" applyFill="1" applyBorder="1" applyAlignment="1">
      <alignment horizontal="center" vertical="center"/>
    </xf>
    <xf numFmtId="0" fontId="26" fillId="0" borderId="0" xfId="43" applyAlignment="1">
      <alignment horizontal="center" vertical="center"/>
    </xf>
    <xf numFmtId="0" fontId="26" fillId="0" borderId="10" xfId="43" applyBorder="1" applyAlignment="1">
      <alignment horizontal="center" vertical="center"/>
    </xf>
    <xf numFmtId="0" fontId="25" fillId="36" borderId="13" xfId="43" applyFont="1" applyFill="1" applyBorder="1" applyAlignment="1">
      <alignment horizontal="center" vertical="center"/>
    </xf>
    <xf numFmtId="0" fontId="25" fillId="36" borderId="16" xfId="43" applyFont="1" applyFill="1" applyBorder="1" applyAlignment="1">
      <alignment horizontal="center" vertical="center"/>
    </xf>
    <xf numFmtId="0" fontId="25" fillId="36" borderId="18" xfId="43" applyFont="1" applyFill="1" applyBorder="1" applyAlignment="1">
      <alignment horizontal="center" vertical="center"/>
    </xf>
    <xf numFmtId="0" fontId="25" fillId="36" borderId="19" xfId="43" applyFont="1" applyFill="1" applyBorder="1" applyAlignment="1">
      <alignment horizontal="center" vertical="center"/>
    </xf>
    <xf numFmtId="0" fontId="40" fillId="36" borderId="19" xfId="43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33" fillId="0" borderId="0" xfId="0" applyFont="1">
      <alignment vertical="center"/>
    </xf>
    <xf numFmtId="0" fontId="45" fillId="0" borderId="0" xfId="0" applyFont="1">
      <alignment vertical="center"/>
    </xf>
    <xf numFmtId="0" fontId="40" fillId="0" borderId="0" xfId="0" applyFont="1">
      <alignment vertical="center"/>
    </xf>
    <xf numFmtId="0" fontId="38" fillId="0" borderId="0" xfId="43" applyFont="1" applyFill="1" applyBorder="1">
      <alignment vertical="center"/>
    </xf>
    <xf numFmtId="0" fontId="30" fillId="0" borderId="0" xfId="43" applyFont="1" applyBorder="1">
      <alignment vertical="center"/>
    </xf>
    <xf numFmtId="0" fontId="30" fillId="0" borderId="0" xfId="43" applyFont="1" applyBorder="1" applyAlignment="1">
      <alignment horizontal="right" vertical="center"/>
    </xf>
    <xf numFmtId="0" fontId="38" fillId="0" borderId="0" xfId="43" applyFont="1" applyBorder="1">
      <alignment vertical="center"/>
    </xf>
    <xf numFmtId="0" fontId="24" fillId="0" borderId="10" xfId="0" applyFont="1" applyBorder="1" applyAlignment="1">
      <alignment horizontal="center" vertical="center"/>
    </xf>
    <xf numFmtId="0" fontId="24" fillId="0" borderId="10" xfId="42" applyFont="1" applyFill="1" applyBorder="1">
      <alignment vertical="center"/>
    </xf>
    <xf numFmtId="0" fontId="24" fillId="0" borderId="10" xfId="0" applyNumberFormat="1" applyFont="1" applyBorder="1" applyAlignment="1">
      <alignment horizontal="center" vertical="center"/>
    </xf>
    <xf numFmtId="0" fontId="24" fillId="35" borderId="10" xfId="42" applyNumberFormat="1" applyFont="1" applyFill="1" applyBorder="1" applyAlignment="1">
      <alignment horizontal="center" vertical="center"/>
    </xf>
    <xf numFmtId="0" fontId="24" fillId="35" borderId="10" xfId="42" applyFont="1" applyFill="1" applyBorder="1" applyAlignment="1">
      <alignment horizontal="center" vertical="center"/>
    </xf>
    <xf numFmtId="0" fontId="33" fillId="33" borderId="10" xfId="42" applyFont="1" applyFill="1" applyBorder="1" applyAlignment="1">
      <alignment horizontal="center" vertical="center"/>
    </xf>
    <xf numFmtId="0" fontId="24" fillId="33" borderId="17" xfId="42" applyFont="1" applyFill="1" applyBorder="1" applyAlignment="1">
      <alignment horizontal="left" vertical="center"/>
    </xf>
    <xf numFmtId="0" fontId="33" fillId="35" borderId="10" xfId="42" applyFont="1" applyFill="1" applyBorder="1" applyAlignment="1">
      <alignment horizontal="center" vertical="center"/>
    </xf>
    <xf numFmtId="0" fontId="24" fillId="35" borderId="17" xfId="42" applyFont="1" applyFill="1" applyBorder="1" applyAlignment="1">
      <alignment horizontal="left" vertical="center"/>
    </xf>
    <xf numFmtId="0" fontId="24" fillId="33" borderId="13" xfId="42" applyFont="1" applyFill="1" applyBorder="1" applyAlignment="1">
      <alignment horizontal="left" vertical="center"/>
    </xf>
    <xf numFmtId="0" fontId="34" fillId="33" borderId="20" xfId="43" applyFont="1" applyFill="1" applyBorder="1" applyAlignment="1">
      <alignment horizontal="center" vertical="center"/>
    </xf>
    <xf numFmtId="0" fontId="34" fillId="33" borderId="10" xfId="43" applyFont="1" applyFill="1" applyBorder="1" applyAlignment="1">
      <alignment horizontal="center" vertical="center"/>
    </xf>
    <xf numFmtId="0" fontId="34" fillId="0" borderId="11" xfId="43" applyFont="1" applyBorder="1" applyAlignment="1">
      <alignment horizontal="center" vertical="center"/>
    </xf>
    <xf numFmtId="0" fontId="34" fillId="33" borderId="17" xfId="43" applyFont="1" applyFill="1" applyBorder="1" applyAlignment="1">
      <alignment horizontal="center" vertical="center"/>
    </xf>
    <xf numFmtId="179" fontId="34" fillId="0" borderId="0" xfId="43" applyNumberFormat="1" applyFont="1">
      <alignment vertical="center"/>
    </xf>
    <xf numFmtId="0" fontId="34" fillId="0" borderId="12" xfId="43" applyFont="1" applyFill="1" applyBorder="1">
      <alignment vertical="center"/>
    </xf>
    <xf numFmtId="0" fontId="26" fillId="0" borderId="0" xfId="43" applyFont="1" applyAlignment="1">
      <alignment horizontal="center" vertical="center"/>
    </xf>
    <xf numFmtId="0" fontId="34" fillId="0" borderId="13" xfId="43" applyFont="1" applyBorder="1">
      <alignment vertical="center"/>
    </xf>
    <xf numFmtId="0" fontId="26" fillId="0" borderId="0" xfId="43" applyFill="1" applyBorder="1">
      <alignment vertical="center"/>
    </xf>
    <xf numFmtId="179" fontId="34" fillId="0" borderId="0" xfId="43" applyNumberFormat="1" applyFont="1" applyFill="1" applyBorder="1">
      <alignment vertical="center"/>
    </xf>
    <xf numFmtId="179" fontId="25" fillId="0" borderId="0" xfId="43" applyNumberFormat="1" applyFont="1" applyFill="1" applyBorder="1">
      <alignment vertical="center"/>
    </xf>
    <xf numFmtId="11" fontId="26" fillId="0" borderId="0" xfId="43" applyNumberFormat="1" applyFill="1" applyBorder="1">
      <alignment vertical="center"/>
    </xf>
    <xf numFmtId="11" fontId="25" fillId="0" borderId="0" xfId="43" applyNumberFormat="1" applyFont="1" applyFill="1" applyBorder="1">
      <alignment vertical="center"/>
    </xf>
    <xf numFmtId="11" fontId="34" fillId="0" borderId="0" xfId="43" applyNumberFormat="1" applyFont="1" applyFill="1" applyBorder="1">
      <alignment vertical="center"/>
    </xf>
    <xf numFmtId="178" fontId="24" fillId="0" borderId="0" xfId="43" applyNumberFormat="1" applyFont="1" applyFill="1" applyBorder="1" applyAlignment="1">
      <alignment horizontal="center" vertical="center"/>
    </xf>
    <xf numFmtId="11" fontId="24" fillId="0" borderId="0" xfId="43" applyNumberFormat="1" applyFont="1" applyFill="1" applyBorder="1" applyAlignment="1">
      <alignment horizontal="center" vertical="center"/>
    </xf>
    <xf numFmtId="0" fontId="34" fillId="0" borderId="13" xfId="43" applyFont="1" applyBorder="1" applyAlignment="1">
      <alignment horizontal="center" vertical="center"/>
    </xf>
    <xf numFmtId="0" fontId="34" fillId="0" borderId="0" xfId="43" applyFont="1" applyBorder="1" applyAlignment="1">
      <alignment horizontal="center" vertical="center"/>
    </xf>
    <xf numFmtId="0" fontId="48" fillId="33" borderId="13" xfId="43" applyFont="1" applyFill="1" applyBorder="1" applyAlignment="1">
      <alignment horizontal="center" vertical="center"/>
    </xf>
    <xf numFmtId="0" fontId="48" fillId="0" borderId="13" xfId="43" applyFont="1" applyBorder="1" applyAlignment="1">
      <alignment horizontal="center" vertical="center"/>
    </xf>
    <xf numFmtId="0" fontId="24" fillId="33" borderId="13" xfId="0" applyFont="1" applyFill="1" applyBorder="1" applyAlignment="1">
      <alignment horizontal="center" vertical="center"/>
    </xf>
    <xf numFmtId="0" fontId="25" fillId="0" borderId="0" xfId="43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34" fillId="0" borderId="0" xfId="43" applyFont="1" applyFill="1" applyBorder="1" applyAlignment="1">
      <alignment horizontal="center" vertical="center"/>
    </xf>
    <xf numFmtId="11" fontId="34" fillId="0" borderId="0" xfId="43" applyNumberFormat="1" applyFont="1" applyBorder="1" applyAlignment="1">
      <alignment horizontal="center" vertical="center"/>
    </xf>
    <xf numFmtId="0" fontId="26" fillId="0" borderId="13" xfId="43" applyFont="1" applyBorder="1" applyAlignment="1">
      <alignment horizontal="left" vertical="center"/>
    </xf>
    <xf numFmtId="0" fontId="34" fillId="34" borderId="19" xfId="43" applyFont="1" applyFill="1" applyBorder="1" applyAlignment="1">
      <alignment horizontal="center" vertical="center"/>
    </xf>
    <xf numFmtId="0" fontId="41" fillId="0" borderId="10" xfId="43" applyFont="1" applyBorder="1" applyAlignment="1">
      <alignment horizontal="left" vertical="center"/>
    </xf>
    <xf numFmtId="179" fontId="24" fillId="0" borderId="0" xfId="43" applyNumberFormat="1" applyFont="1">
      <alignment vertical="center"/>
    </xf>
    <xf numFmtId="11" fontId="24" fillId="0" borderId="0" xfId="43" applyNumberFormat="1" applyFont="1">
      <alignment vertical="center"/>
    </xf>
    <xf numFmtId="0" fontId="41" fillId="0" borderId="0" xfId="43" applyFont="1" applyFill="1" applyBorder="1">
      <alignment vertical="center"/>
    </xf>
    <xf numFmtId="179" fontId="34" fillId="0" borderId="0" xfId="43" applyNumberFormat="1" applyFont="1" applyAlignment="1">
      <alignment horizontal="center" vertical="center"/>
    </xf>
    <xf numFmtId="0" fontId="41" fillId="35" borderId="22" xfId="43" applyFont="1" applyFill="1" applyBorder="1" applyAlignment="1">
      <alignment horizontal="center" vertical="center"/>
    </xf>
    <xf numFmtId="0" fontId="41" fillId="35" borderId="23" xfId="43" applyFont="1" applyFill="1" applyBorder="1" applyAlignment="1">
      <alignment horizontal="center" vertical="center"/>
    </xf>
    <xf numFmtId="0" fontId="41" fillId="35" borderId="24" xfId="43" applyFont="1" applyFill="1" applyBorder="1" applyAlignment="1">
      <alignment horizontal="center" vertical="center"/>
    </xf>
    <xf numFmtId="11" fontId="41" fillId="35" borderId="26" xfId="43" applyNumberFormat="1" applyFont="1" applyFill="1" applyBorder="1" applyAlignment="1">
      <alignment horizontal="center" vertical="center"/>
    </xf>
    <xf numFmtId="179" fontId="41" fillId="35" borderId="26" xfId="43" applyNumberFormat="1" applyFont="1" applyFill="1" applyBorder="1" applyAlignment="1">
      <alignment horizontal="center" vertical="center"/>
    </xf>
    <xf numFmtId="0" fontId="41" fillId="0" borderId="0" xfId="43" applyFont="1">
      <alignment vertical="center"/>
    </xf>
    <xf numFmtId="179" fontId="41" fillId="35" borderId="27" xfId="43" applyNumberFormat="1" applyFont="1" applyFill="1" applyBorder="1" applyAlignment="1">
      <alignment horizontal="center" vertical="center"/>
    </xf>
    <xf numFmtId="178" fontId="41" fillId="35" borderId="25" xfId="43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4" fillId="0" borderId="21" xfId="42" applyFont="1" applyFill="1" applyBorder="1">
      <alignment vertical="center"/>
    </xf>
    <xf numFmtId="0" fontId="24" fillId="33" borderId="16" xfId="42" applyFont="1" applyFill="1" applyBorder="1">
      <alignment vertical="center"/>
    </xf>
    <xf numFmtId="0" fontId="50" fillId="0" borderId="0" xfId="42" applyFont="1" applyBorder="1" applyAlignment="1">
      <alignment horizontal="left" vertical="center"/>
    </xf>
    <xf numFmtId="176" fontId="50" fillId="0" borderId="0" xfId="42" applyNumberFormat="1" applyFont="1" applyBorder="1">
      <alignment vertical="center"/>
    </xf>
    <xf numFmtId="0" fontId="50" fillId="0" borderId="0" xfId="42" applyFont="1" applyBorder="1">
      <alignment vertical="center"/>
    </xf>
    <xf numFmtId="0" fontId="50" fillId="0" borderId="0" xfId="42" applyFont="1" applyFill="1" applyBorder="1" applyAlignment="1">
      <alignment horizontal="left" vertical="center"/>
    </xf>
    <xf numFmtId="0" fontId="50" fillId="0" borderId="0" xfId="42" applyFont="1" applyFill="1" applyBorder="1">
      <alignment vertical="center"/>
    </xf>
    <xf numFmtId="0" fontId="24" fillId="0" borderId="14" xfId="42" applyFont="1" applyBorder="1">
      <alignment vertical="center"/>
    </xf>
    <xf numFmtId="0" fontId="34" fillId="0" borderId="0" xfId="43" applyFont="1" applyFill="1" applyAlignment="1">
      <alignment horizontal="center" vertical="center"/>
    </xf>
    <xf numFmtId="0" fontId="34" fillId="33" borderId="0" xfId="43" applyFont="1" applyFill="1">
      <alignment vertical="center"/>
    </xf>
    <xf numFmtId="0" fontId="34" fillId="33" borderId="0" xfId="43" applyFont="1" applyFill="1" applyBorder="1">
      <alignment vertical="center"/>
    </xf>
    <xf numFmtId="0" fontId="34" fillId="33" borderId="10" xfId="43" applyFont="1" applyFill="1" applyBorder="1">
      <alignment vertical="center"/>
    </xf>
    <xf numFmtId="0" fontId="34" fillId="35" borderId="10" xfId="43" applyFont="1" applyFill="1" applyBorder="1" applyAlignment="1">
      <alignment horizontal="center" vertical="center"/>
    </xf>
    <xf numFmtId="0" fontId="34" fillId="35" borderId="0" xfId="43" applyFont="1" applyFill="1">
      <alignment vertical="center"/>
    </xf>
    <xf numFmtId="0" fontId="34" fillId="35" borderId="11" xfId="43" applyFont="1" applyFill="1" applyBorder="1" applyAlignment="1">
      <alignment horizontal="center" vertical="center"/>
    </xf>
    <xf numFmtId="0" fontId="34" fillId="35" borderId="12" xfId="43" applyFont="1" applyFill="1" applyBorder="1">
      <alignment vertical="center"/>
    </xf>
    <xf numFmtId="0" fontId="34" fillId="35" borderId="11" xfId="43" applyFont="1" applyFill="1" applyBorder="1">
      <alignment vertical="center"/>
    </xf>
    <xf numFmtId="0" fontId="34" fillId="0" borderId="0" xfId="43" applyNumberFormat="1" applyFont="1">
      <alignment vertical="center"/>
    </xf>
    <xf numFmtId="181" fontId="34" fillId="0" borderId="0" xfId="43" applyNumberFormat="1" applyFont="1">
      <alignment vertical="center"/>
    </xf>
    <xf numFmtId="0" fontId="24" fillId="0" borderId="21" xfId="42" applyFont="1" applyBorder="1">
      <alignment vertical="center"/>
    </xf>
    <xf numFmtId="0" fontId="32" fillId="0" borderId="0" xfId="42" applyFont="1" applyFill="1" applyAlignment="1">
      <alignment horizontal="center" vertical="center"/>
    </xf>
    <xf numFmtId="0" fontId="21" fillId="0" borderId="0" xfId="42" applyAlignment="1">
      <alignment horizontal="center" vertical="center"/>
    </xf>
    <xf numFmtId="0" fontId="51" fillId="0" borderId="0" xfId="42" applyFont="1" applyAlignment="1">
      <alignment horizontal="left" vertical="center"/>
    </xf>
    <xf numFmtId="0" fontId="52" fillId="0" borderId="0" xfId="42" applyFont="1">
      <alignment vertical="center"/>
    </xf>
    <xf numFmtId="0" fontId="24" fillId="37" borderId="17" xfId="42" applyFont="1" applyFill="1" applyBorder="1">
      <alignment vertical="center"/>
    </xf>
    <xf numFmtId="0" fontId="24" fillId="33" borderId="20" xfId="42" applyFont="1" applyFill="1" applyBorder="1" applyAlignment="1">
      <alignment horizontal="left" vertical="center"/>
    </xf>
    <xf numFmtId="0" fontId="24" fillId="35" borderId="20" xfId="42" applyFont="1" applyFill="1" applyBorder="1" applyAlignment="1">
      <alignment horizontal="left" vertical="center"/>
    </xf>
    <xf numFmtId="0" fontId="33" fillId="0" borderId="0" xfId="0" applyFont="1" applyFill="1" applyAlignment="1">
      <alignment horizontal="center" vertical="center"/>
    </xf>
    <xf numFmtId="0" fontId="21" fillId="35" borderId="0" xfId="42" applyFill="1" applyAlignment="1">
      <alignment horizontal="center" vertical="center"/>
    </xf>
    <xf numFmtId="0" fontId="41" fillId="0" borderId="13" xfId="43" applyFont="1" applyFill="1" applyBorder="1" applyAlignment="1">
      <alignment horizontal="center" vertical="center"/>
    </xf>
    <xf numFmtId="0" fontId="26" fillId="0" borderId="0" xfId="43" applyFont="1" applyAlignment="1">
      <alignment horizontal="left" vertical="center"/>
    </xf>
    <xf numFmtId="0" fontId="26" fillId="0" borderId="0" xfId="43" applyAlignment="1">
      <alignment horizontal="right" vertical="center"/>
    </xf>
    <xf numFmtId="0" fontId="24" fillId="0" borderId="0" xfId="0" applyFont="1" applyFill="1" applyBorder="1">
      <alignment vertical="center"/>
    </xf>
    <xf numFmtId="0" fontId="21" fillId="0" borderId="0" xfId="42" applyFill="1" applyBorder="1">
      <alignment vertical="center"/>
    </xf>
    <xf numFmtId="0" fontId="24" fillId="0" borderId="0" xfId="42" applyNumberFormat="1" applyFont="1" applyFill="1" applyBorder="1">
      <alignment vertical="center"/>
    </xf>
    <xf numFmtId="176" fontId="24" fillId="0" borderId="0" xfId="42" applyNumberFormat="1" applyFont="1" applyFill="1" applyBorder="1">
      <alignment vertical="center"/>
    </xf>
    <xf numFmtId="176" fontId="34" fillId="0" borderId="0" xfId="42" applyNumberFormat="1" applyFont="1" applyFill="1" applyBorder="1">
      <alignment vertical="center"/>
    </xf>
    <xf numFmtId="176" fontId="21" fillId="0" borderId="0" xfId="42" applyNumberFormat="1" applyFill="1" applyBorder="1">
      <alignment vertical="center"/>
    </xf>
    <xf numFmtId="0" fontId="33" fillId="0" borderId="0" xfId="42" applyFont="1" applyFill="1" applyBorder="1">
      <alignment vertical="center"/>
    </xf>
    <xf numFmtId="0" fontId="24" fillId="0" borderId="0" xfId="42" applyFont="1" applyFill="1" applyBorder="1" applyAlignment="1">
      <alignment horizontal="center" vertical="center"/>
    </xf>
    <xf numFmtId="176" fontId="50" fillId="0" borderId="0" xfId="42" applyNumberFormat="1" applyFont="1" applyFill="1" applyBorder="1">
      <alignment vertical="center"/>
    </xf>
    <xf numFmtId="0" fontId="21" fillId="0" borderId="12" xfId="42" applyBorder="1" applyAlignment="1">
      <alignment horizontal="center" vertical="center"/>
    </xf>
    <xf numFmtId="0" fontId="0" fillId="0" borderId="0" xfId="0" applyAlignment="1"/>
    <xf numFmtId="11" fontId="0" fillId="0" borderId="0" xfId="0" applyNumberFormat="1">
      <alignment vertical="center"/>
    </xf>
    <xf numFmtId="0" fontId="33" fillId="38" borderId="0" xfId="42" applyFont="1" applyFill="1" applyAlignment="1">
      <alignment horizontal="center" vertical="center"/>
    </xf>
    <xf numFmtId="0" fontId="33" fillId="39" borderId="0" xfId="42" applyFont="1" applyFill="1" applyAlignment="1">
      <alignment horizontal="center" vertical="center"/>
    </xf>
    <xf numFmtId="0" fontId="2" fillId="0" borderId="0" xfId="42" applyFont="1">
      <alignment vertical="center"/>
    </xf>
    <xf numFmtId="11" fontId="21" fillId="0" borderId="0" xfId="42" applyNumberFormat="1">
      <alignment vertical="center"/>
    </xf>
    <xf numFmtId="11" fontId="34" fillId="0" borderId="0" xfId="43" applyNumberFormat="1" applyFont="1">
      <alignment vertical="center"/>
    </xf>
    <xf numFmtId="11" fontId="34" fillId="0" borderId="0" xfId="43" applyNumberFormat="1" applyFont="1" applyFill="1">
      <alignment vertical="center"/>
    </xf>
    <xf numFmtId="0" fontId="37" fillId="0" borderId="0" xfId="43" applyFont="1" applyAlignment="1">
      <alignment horizontal="center" vertical="center"/>
    </xf>
  </cellXfs>
  <cellStyles count="45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/>
    <cellStyle name="標準 2 2" xfId="44"/>
    <cellStyle name="標準 3" xfId="43"/>
    <cellStyle name="良い" xfId="6" builtinId="26" customBuiltin="1"/>
  </cellStyles>
  <dxfs count="0"/>
  <tableStyles count="0" defaultTableStyle="TableStyleMedium2" defaultPivotStyle="PivotStyleLight16"/>
  <colors>
    <mruColors>
      <color rgb="FF0000FF"/>
      <color rgb="FFFFFF00"/>
      <color rgb="FF00FFFF"/>
      <color rgb="FF00FF00"/>
      <color rgb="FFCCFFCC"/>
      <color rgb="FFCCFFFF"/>
      <color rgb="FF66CCFF"/>
      <color rgb="FF3399FF"/>
      <color rgb="FF0066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ja-JP"/>
              <a:t>110</a:t>
            </a:r>
          </a:p>
        </c:rich>
      </c:tx>
      <c:layout>
        <c:manualLayout>
          <c:xMode val="edge"/>
          <c:yMode val="edge"/>
          <c:x val="0.15604206880315505"/>
          <c:y val="6.79012345679012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05909519217811"/>
          <c:y val="6.2916788179255376E-2"/>
          <c:w val="0.78991425780041147"/>
          <c:h val="0.7824433751336638"/>
        </c:manualLayout>
      </c:layout>
      <c:scatterChart>
        <c:scatterStyle val="smoothMarker"/>
        <c:varyColors val="0"/>
        <c:ser>
          <c:idx val="1"/>
          <c:order val="1"/>
          <c:tx>
            <c:v>measured_111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'① measured_profile'!$A$4:$A$1048576</c:f>
              <c:numCache>
                <c:formatCode>General</c:formatCode>
                <c:ptCount val="1048573"/>
                <c:pt idx="0">
                  <c:v>19</c:v>
                </c:pt>
                <c:pt idx="1">
                  <c:v>19.001999999999999</c:v>
                </c:pt>
                <c:pt idx="2">
                  <c:v>19.004000000000001</c:v>
                </c:pt>
                <c:pt idx="3">
                  <c:v>19.006</c:v>
                </c:pt>
                <c:pt idx="4">
                  <c:v>19.007999999999999</c:v>
                </c:pt>
                <c:pt idx="5">
                  <c:v>19.010000000000002</c:v>
                </c:pt>
                <c:pt idx="6">
                  <c:v>19.012</c:v>
                </c:pt>
                <c:pt idx="7">
                  <c:v>19.013999999999999</c:v>
                </c:pt>
                <c:pt idx="8">
                  <c:v>19.015999999999998</c:v>
                </c:pt>
                <c:pt idx="9">
                  <c:v>19.018000000000001</c:v>
                </c:pt>
                <c:pt idx="10">
                  <c:v>19.02</c:v>
                </c:pt>
                <c:pt idx="11">
                  <c:v>19.021999999999998</c:v>
                </c:pt>
                <c:pt idx="12">
                  <c:v>19.024000000000001</c:v>
                </c:pt>
                <c:pt idx="13">
                  <c:v>19.026</c:v>
                </c:pt>
                <c:pt idx="14">
                  <c:v>19.027999999999999</c:v>
                </c:pt>
                <c:pt idx="15">
                  <c:v>19.03</c:v>
                </c:pt>
                <c:pt idx="16">
                  <c:v>19.032</c:v>
                </c:pt>
                <c:pt idx="17">
                  <c:v>19.033999999999999</c:v>
                </c:pt>
                <c:pt idx="18">
                  <c:v>19.036000000000001</c:v>
                </c:pt>
                <c:pt idx="19">
                  <c:v>19.038</c:v>
                </c:pt>
                <c:pt idx="20">
                  <c:v>19.04</c:v>
                </c:pt>
                <c:pt idx="21">
                  <c:v>19.042000000000002</c:v>
                </c:pt>
                <c:pt idx="22">
                  <c:v>19.044</c:v>
                </c:pt>
                <c:pt idx="23">
                  <c:v>19.045999999999999</c:v>
                </c:pt>
                <c:pt idx="24">
                  <c:v>19.047999999999998</c:v>
                </c:pt>
                <c:pt idx="25">
                  <c:v>19.05</c:v>
                </c:pt>
                <c:pt idx="26">
                  <c:v>19.052</c:v>
                </c:pt>
                <c:pt idx="27">
                  <c:v>19.053999999999998</c:v>
                </c:pt>
                <c:pt idx="28">
                  <c:v>19.056000000000001</c:v>
                </c:pt>
                <c:pt idx="29">
                  <c:v>19.058</c:v>
                </c:pt>
                <c:pt idx="30">
                  <c:v>19.059999999999999</c:v>
                </c:pt>
                <c:pt idx="31">
                  <c:v>19.062000000000001</c:v>
                </c:pt>
                <c:pt idx="32">
                  <c:v>19.064</c:v>
                </c:pt>
                <c:pt idx="33">
                  <c:v>19.065999999999999</c:v>
                </c:pt>
                <c:pt idx="34">
                  <c:v>19.068000000000001</c:v>
                </c:pt>
                <c:pt idx="35">
                  <c:v>19.07</c:v>
                </c:pt>
                <c:pt idx="36">
                  <c:v>19.071999999999999</c:v>
                </c:pt>
                <c:pt idx="37">
                  <c:v>19.074000000000002</c:v>
                </c:pt>
                <c:pt idx="38">
                  <c:v>19.076000000000001</c:v>
                </c:pt>
                <c:pt idx="39">
                  <c:v>19.077999999999999</c:v>
                </c:pt>
                <c:pt idx="40">
                  <c:v>19.079999999999998</c:v>
                </c:pt>
                <c:pt idx="41">
                  <c:v>19.082000000000001</c:v>
                </c:pt>
                <c:pt idx="42">
                  <c:v>19.084</c:v>
                </c:pt>
                <c:pt idx="43">
                  <c:v>19.085999999999999</c:v>
                </c:pt>
                <c:pt idx="44">
                  <c:v>19.088000000000001</c:v>
                </c:pt>
                <c:pt idx="45">
                  <c:v>19.09</c:v>
                </c:pt>
                <c:pt idx="46">
                  <c:v>19.091999999999999</c:v>
                </c:pt>
                <c:pt idx="47">
                  <c:v>19.094000000000001</c:v>
                </c:pt>
                <c:pt idx="48">
                  <c:v>19.096</c:v>
                </c:pt>
                <c:pt idx="49">
                  <c:v>19.097999999999999</c:v>
                </c:pt>
                <c:pt idx="50">
                  <c:v>19.100000000000001</c:v>
                </c:pt>
                <c:pt idx="51">
                  <c:v>19.102</c:v>
                </c:pt>
                <c:pt idx="52">
                  <c:v>19.103999999999999</c:v>
                </c:pt>
                <c:pt idx="53">
                  <c:v>19.106000000000002</c:v>
                </c:pt>
                <c:pt idx="54">
                  <c:v>19.108000000000001</c:v>
                </c:pt>
                <c:pt idx="55">
                  <c:v>19.11</c:v>
                </c:pt>
                <c:pt idx="56">
                  <c:v>19.111999999999998</c:v>
                </c:pt>
                <c:pt idx="57">
                  <c:v>19.114000000000001</c:v>
                </c:pt>
                <c:pt idx="58">
                  <c:v>19.116</c:v>
                </c:pt>
                <c:pt idx="59">
                  <c:v>19.117999999999999</c:v>
                </c:pt>
                <c:pt idx="60">
                  <c:v>19.12</c:v>
                </c:pt>
                <c:pt idx="61">
                  <c:v>19.122</c:v>
                </c:pt>
                <c:pt idx="62">
                  <c:v>19.123999999999999</c:v>
                </c:pt>
                <c:pt idx="63">
                  <c:v>19.126000000000001</c:v>
                </c:pt>
                <c:pt idx="64">
                  <c:v>19.128</c:v>
                </c:pt>
                <c:pt idx="65">
                  <c:v>19.13</c:v>
                </c:pt>
                <c:pt idx="66">
                  <c:v>19.132000000000001</c:v>
                </c:pt>
                <c:pt idx="67">
                  <c:v>19.134</c:v>
                </c:pt>
                <c:pt idx="68">
                  <c:v>19.135999999999999</c:v>
                </c:pt>
                <c:pt idx="69">
                  <c:v>19.138000000000002</c:v>
                </c:pt>
                <c:pt idx="70">
                  <c:v>19.14</c:v>
                </c:pt>
                <c:pt idx="71">
                  <c:v>19.141999999999999</c:v>
                </c:pt>
                <c:pt idx="72">
                  <c:v>19.143999999999998</c:v>
                </c:pt>
                <c:pt idx="73">
                  <c:v>19.146000000000001</c:v>
                </c:pt>
                <c:pt idx="74">
                  <c:v>19.148</c:v>
                </c:pt>
                <c:pt idx="75">
                  <c:v>19.149999999999999</c:v>
                </c:pt>
                <c:pt idx="76">
                  <c:v>19.152000000000001</c:v>
                </c:pt>
                <c:pt idx="77">
                  <c:v>19.154</c:v>
                </c:pt>
                <c:pt idx="78">
                  <c:v>19.155999999999999</c:v>
                </c:pt>
                <c:pt idx="79">
                  <c:v>19.158000000000001</c:v>
                </c:pt>
                <c:pt idx="80">
                  <c:v>19.16</c:v>
                </c:pt>
                <c:pt idx="81">
                  <c:v>19.161999999999999</c:v>
                </c:pt>
                <c:pt idx="82">
                  <c:v>19.164000000000001</c:v>
                </c:pt>
                <c:pt idx="83">
                  <c:v>19.166</c:v>
                </c:pt>
                <c:pt idx="84">
                  <c:v>19.167999999999999</c:v>
                </c:pt>
                <c:pt idx="85">
                  <c:v>19.170000000000002</c:v>
                </c:pt>
                <c:pt idx="86">
                  <c:v>19.172000000000001</c:v>
                </c:pt>
                <c:pt idx="87">
                  <c:v>19.173999999999999</c:v>
                </c:pt>
                <c:pt idx="88">
                  <c:v>19.175999999999998</c:v>
                </c:pt>
                <c:pt idx="89">
                  <c:v>19.178000000000001</c:v>
                </c:pt>
                <c:pt idx="90">
                  <c:v>19.18</c:v>
                </c:pt>
                <c:pt idx="91">
                  <c:v>19.181999999999999</c:v>
                </c:pt>
                <c:pt idx="92">
                  <c:v>19.184000000000001</c:v>
                </c:pt>
                <c:pt idx="93">
                  <c:v>19.186</c:v>
                </c:pt>
                <c:pt idx="94">
                  <c:v>19.187999999999999</c:v>
                </c:pt>
                <c:pt idx="95">
                  <c:v>19.190000000000001</c:v>
                </c:pt>
                <c:pt idx="96">
                  <c:v>19.192</c:v>
                </c:pt>
                <c:pt idx="97">
                  <c:v>19.193999999999999</c:v>
                </c:pt>
                <c:pt idx="98">
                  <c:v>19.196000000000002</c:v>
                </c:pt>
                <c:pt idx="99">
                  <c:v>19.198</c:v>
                </c:pt>
                <c:pt idx="100">
                  <c:v>19.2</c:v>
                </c:pt>
                <c:pt idx="101">
                  <c:v>19.202000000000002</c:v>
                </c:pt>
                <c:pt idx="102">
                  <c:v>19.204000000000001</c:v>
                </c:pt>
                <c:pt idx="103">
                  <c:v>19.206</c:v>
                </c:pt>
                <c:pt idx="104">
                  <c:v>19.207999999999998</c:v>
                </c:pt>
                <c:pt idx="105">
                  <c:v>19.21</c:v>
                </c:pt>
                <c:pt idx="106">
                  <c:v>19.212</c:v>
                </c:pt>
                <c:pt idx="107">
                  <c:v>19.213999999999999</c:v>
                </c:pt>
                <c:pt idx="108">
                  <c:v>19.216000000000001</c:v>
                </c:pt>
                <c:pt idx="109">
                  <c:v>19.218</c:v>
                </c:pt>
                <c:pt idx="110">
                  <c:v>19.22</c:v>
                </c:pt>
                <c:pt idx="111">
                  <c:v>19.222000000000001</c:v>
                </c:pt>
                <c:pt idx="112">
                  <c:v>19.224</c:v>
                </c:pt>
                <c:pt idx="113">
                  <c:v>19.225999999999999</c:v>
                </c:pt>
                <c:pt idx="114">
                  <c:v>19.228000000000002</c:v>
                </c:pt>
                <c:pt idx="115">
                  <c:v>19.23</c:v>
                </c:pt>
                <c:pt idx="116">
                  <c:v>19.231999999999999</c:v>
                </c:pt>
                <c:pt idx="117">
                  <c:v>19.234000000000002</c:v>
                </c:pt>
                <c:pt idx="118">
                  <c:v>19.236000000000001</c:v>
                </c:pt>
                <c:pt idx="119">
                  <c:v>19.238</c:v>
                </c:pt>
                <c:pt idx="120">
                  <c:v>19.239999999999998</c:v>
                </c:pt>
                <c:pt idx="121">
                  <c:v>19.242000000000001</c:v>
                </c:pt>
                <c:pt idx="122">
                  <c:v>19.244</c:v>
                </c:pt>
                <c:pt idx="123">
                  <c:v>19.245999999999999</c:v>
                </c:pt>
                <c:pt idx="124">
                  <c:v>19.248000000000001</c:v>
                </c:pt>
                <c:pt idx="125">
                  <c:v>19.25</c:v>
                </c:pt>
                <c:pt idx="126">
                  <c:v>19.251999999999999</c:v>
                </c:pt>
                <c:pt idx="127">
                  <c:v>19.254000000000001</c:v>
                </c:pt>
                <c:pt idx="128">
                  <c:v>19.256</c:v>
                </c:pt>
                <c:pt idx="129">
                  <c:v>19.257999999999999</c:v>
                </c:pt>
                <c:pt idx="130">
                  <c:v>19.260000000000002</c:v>
                </c:pt>
                <c:pt idx="131">
                  <c:v>19.262</c:v>
                </c:pt>
                <c:pt idx="132">
                  <c:v>19.263999999999999</c:v>
                </c:pt>
                <c:pt idx="133">
                  <c:v>19.265999999999998</c:v>
                </c:pt>
                <c:pt idx="134">
                  <c:v>19.268000000000001</c:v>
                </c:pt>
                <c:pt idx="135">
                  <c:v>19.27</c:v>
                </c:pt>
                <c:pt idx="136">
                  <c:v>19.271999999999998</c:v>
                </c:pt>
                <c:pt idx="137">
                  <c:v>19.274000000000001</c:v>
                </c:pt>
                <c:pt idx="138">
                  <c:v>19.276</c:v>
                </c:pt>
                <c:pt idx="139">
                  <c:v>19.277999999999999</c:v>
                </c:pt>
                <c:pt idx="140">
                  <c:v>19.28</c:v>
                </c:pt>
                <c:pt idx="141">
                  <c:v>19.282</c:v>
                </c:pt>
                <c:pt idx="142">
                  <c:v>19.283999999999999</c:v>
                </c:pt>
                <c:pt idx="143">
                  <c:v>19.286000000000001</c:v>
                </c:pt>
                <c:pt idx="144">
                  <c:v>19.288</c:v>
                </c:pt>
                <c:pt idx="145">
                  <c:v>19.29</c:v>
                </c:pt>
                <c:pt idx="146">
                  <c:v>19.292000000000002</c:v>
                </c:pt>
                <c:pt idx="147">
                  <c:v>19.294</c:v>
                </c:pt>
                <c:pt idx="148">
                  <c:v>19.295999999999999</c:v>
                </c:pt>
                <c:pt idx="149">
                  <c:v>19.297999999999998</c:v>
                </c:pt>
                <c:pt idx="150">
                  <c:v>19.3</c:v>
                </c:pt>
                <c:pt idx="151">
                  <c:v>19.302</c:v>
                </c:pt>
                <c:pt idx="152">
                  <c:v>19.303999999999998</c:v>
                </c:pt>
                <c:pt idx="153">
                  <c:v>19.306000000000001</c:v>
                </c:pt>
                <c:pt idx="154">
                  <c:v>19.308</c:v>
                </c:pt>
                <c:pt idx="155">
                  <c:v>19.309999999999999</c:v>
                </c:pt>
                <c:pt idx="156">
                  <c:v>19.312000000000001</c:v>
                </c:pt>
                <c:pt idx="157">
                  <c:v>19.314</c:v>
                </c:pt>
                <c:pt idx="158">
                  <c:v>19.315999999999999</c:v>
                </c:pt>
                <c:pt idx="159">
                  <c:v>19.318000000000001</c:v>
                </c:pt>
                <c:pt idx="160">
                  <c:v>19.32</c:v>
                </c:pt>
                <c:pt idx="161">
                  <c:v>19.321999999999999</c:v>
                </c:pt>
                <c:pt idx="162">
                  <c:v>19.324000000000002</c:v>
                </c:pt>
                <c:pt idx="163">
                  <c:v>19.326000000000001</c:v>
                </c:pt>
                <c:pt idx="164">
                  <c:v>19.327999999999999</c:v>
                </c:pt>
                <c:pt idx="165">
                  <c:v>19.329999999999998</c:v>
                </c:pt>
                <c:pt idx="166">
                  <c:v>19.332000000000001</c:v>
                </c:pt>
                <c:pt idx="167">
                  <c:v>19.334</c:v>
                </c:pt>
                <c:pt idx="168">
                  <c:v>19.335999999999999</c:v>
                </c:pt>
                <c:pt idx="169">
                  <c:v>19.338000000000001</c:v>
                </c:pt>
                <c:pt idx="170">
                  <c:v>19.34</c:v>
                </c:pt>
                <c:pt idx="171">
                  <c:v>19.341999999999999</c:v>
                </c:pt>
                <c:pt idx="172">
                  <c:v>19.344000000000001</c:v>
                </c:pt>
                <c:pt idx="173">
                  <c:v>19.346</c:v>
                </c:pt>
                <c:pt idx="174">
                  <c:v>19.347999999999999</c:v>
                </c:pt>
                <c:pt idx="175">
                  <c:v>19.350000000000001</c:v>
                </c:pt>
                <c:pt idx="176">
                  <c:v>19.352</c:v>
                </c:pt>
                <c:pt idx="177">
                  <c:v>19.353999999999999</c:v>
                </c:pt>
                <c:pt idx="178">
                  <c:v>19.356000000000002</c:v>
                </c:pt>
                <c:pt idx="179">
                  <c:v>19.358000000000001</c:v>
                </c:pt>
                <c:pt idx="180">
                  <c:v>19.36</c:v>
                </c:pt>
                <c:pt idx="181">
                  <c:v>19.361999999999998</c:v>
                </c:pt>
                <c:pt idx="182">
                  <c:v>19.364000000000001</c:v>
                </c:pt>
                <c:pt idx="183">
                  <c:v>19.366</c:v>
                </c:pt>
                <c:pt idx="184">
                  <c:v>19.367999999999999</c:v>
                </c:pt>
                <c:pt idx="185">
                  <c:v>19.37</c:v>
                </c:pt>
                <c:pt idx="186">
                  <c:v>19.372</c:v>
                </c:pt>
                <c:pt idx="187">
                  <c:v>19.373999999999999</c:v>
                </c:pt>
                <c:pt idx="188">
                  <c:v>19.376000000000001</c:v>
                </c:pt>
                <c:pt idx="189">
                  <c:v>19.378</c:v>
                </c:pt>
                <c:pt idx="190">
                  <c:v>19.38</c:v>
                </c:pt>
                <c:pt idx="191">
                  <c:v>19.382000000000001</c:v>
                </c:pt>
                <c:pt idx="192">
                  <c:v>19.384</c:v>
                </c:pt>
                <c:pt idx="193">
                  <c:v>19.385999999999999</c:v>
                </c:pt>
                <c:pt idx="194">
                  <c:v>19.388000000000002</c:v>
                </c:pt>
                <c:pt idx="195">
                  <c:v>19.39</c:v>
                </c:pt>
                <c:pt idx="196">
                  <c:v>19.391999999999999</c:v>
                </c:pt>
                <c:pt idx="197">
                  <c:v>19.393999999999998</c:v>
                </c:pt>
                <c:pt idx="198">
                  <c:v>19.396000000000001</c:v>
                </c:pt>
                <c:pt idx="199">
                  <c:v>19.398</c:v>
                </c:pt>
                <c:pt idx="200">
                  <c:v>19.399999999999999</c:v>
                </c:pt>
                <c:pt idx="201">
                  <c:v>19.402000000000001</c:v>
                </c:pt>
                <c:pt idx="202">
                  <c:v>19.404</c:v>
                </c:pt>
                <c:pt idx="203">
                  <c:v>19.405999999999999</c:v>
                </c:pt>
                <c:pt idx="204">
                  <c:v>19.408000000000001</c:v>
                </c:pt>
                <c:pt idx="205">
                  <c:v>19.41</c:v>
                </c:pt>
                <c:pt idx="206">
                  <c:v>19.411999999999999</c:v>
                </c:pt>
                <c:pt idx="207">
                  <c:v>19.414000000000001</c:v>
                </c:pt>
                <c:pt idx="208">
                  <c:v>19.416</c:v>
                </c:pt>
                <c:pt idx="209">
                  <c:v>19.417999999999999</c:v>
                </c:pt>
                <c:pt idx="210">
                  <c:v>19.420000000000002</c:v>
                </c:pt>
                <c:pt idx="211">
                  <c:v>19.422000000000001</c:v>
                </c:pt>
                <c:pt idx="212">
                  <c:v>19.423999999999999</c:v>
                </c:pt>
                <c:pt idx="213">
                  <c:v>19.425999999999998</c:v>
                </c:pt>
                <c:pt idx="214">
                  <c:v>19.428000000000001</c:v>
                </c:pt>
                <c:pt idx="215">
                  <c:v>19.43</c:v>
                </c:pt>
                <c:pt idx="216">
                  <c:v>19.431999999999999</c:v>
                </c:pt>
                <c:pt idx="217">
                  <c:v>19.434000000000001</c:v>
                </c:pt>
                <c:pt idx="218">
                  <c:v>19.436</c:v>
                </c:pt>
                <c:pt idx="219">
                  <c:v>19.437999999999999</c:v>
                </c:pt>
                <c:pt idx="220">
                  <c:v>19.440000000000001</c:v>
                </c:pt>
                <c:pt idx="221">
                  <c:v>19.442</c:v>
                </c:pt>
                <c:pt idx="222">
                  <c:v>19.443999999999999</c:v>
                </c:pt>
                <c:pt idx="223">
                  <c:v>19.446000000000002</c:v>
                </c:pt>
                <c:pt idx="224">
                  <c:v>19.448</c:v>
                </c:pt>
                <c:pt idx="225">
                  <c:v>19.45</c:v>
                </c:pt>
                <c:pt idx="226">
                  <c:v>19.452000000000002</c:v>
                </c:pt>
                <c:pt idx="227">
                  <c:v>19.454000000000001</c:v>
                </c:pt>
                <c:pt idx="228">
                  <c:v>19.456</c:v>
                </c:pt>
                <c:pt idx="229">
                  <c:v>19.457999999999998</c:v>
                </c:pt>
                <c:pt idx="230">
                  <c:v>19.46</c:v>
                </c:pt>
                <c:pt idx="231">
                  <c:v>19.462</c:v>
                </c:pt>
                <c:pt idx="232">
                  <c:v>19.463999999999999</c:v>
                </c:pt>
                <c:pt idx="233">
                  <c:v>19.466000000000001</c:v>
                </c:pt>
                <c:pt idx="234">
                  <c:v>19.468</c:v>
                </c:pt>
                <c:pt idx="235">
                  <c:v>19.47</c:v>
                </c:pt>
                <c:pt idx="236">
                  <c:v>19.472000000000001</c:v>
                </c:pt>
                <c:pt idx="237">
                  <c:v>19.474</c:v>
                </c:pt>
                <c:pt idx="238">
                  <c:v>19.475999999999999</c:v>
                </c:pt>
                <c:pt idx="239">
                  <c:v>19.478000000000002</c:v>
                </c:pt>
                <c:pt idx="240">
                  <c:v>19.48</c:v>
                </c:pt>
                <c:pt idx="241">
                  <c:v>19.481999999999999</c:v>
                </c:pt>
                <c:pt idx="242">
                  <c:v>19.484000000000002</c:v>
                </c:pt>
                <c:pt idx="243">
                  <c:v>19.486000000000001</c:v>
                </c:pt>
                <c:pt idx="244">
                  <c:v>19.488</c:v>
                </c:pt>
                <c:pt idx="245">
                  <c:v>19.489999999999998</c:v>
                </c:pt>
                <c:pt idx="246">
                  <c:v>19.492000000000001</c:v>
                </c:pt>
                <c:pt idx="247">
                  <c:v>19.494</c:v>
                </c:pt>
                <c:pt idx="248">
                  <c:v>19.495999999999999</c:v>
                </c:pt>
                <c:pt idx="249">
                  <c:v>19.498000000000001</c:v>
                </c:pt>
                <c:pt idx="250">
                  <c:v>19.5</c:v>
                </c:pt>
                <c:pt idx="251">
                  <c:v>19.501999999999999</c:v>
                </c:pt>
                <c:pt idx="252">
                  <c:v>19.504000000000001</c:v>
                </c:pt>
                <c:pt idx="253">
                  <c:v>19.506</c:v>
                </c:pt>
                <c:pt idx="254">
                  <c:v>19.507999999999999</c:v>
                </c:pt>
                <c:pt idx="255">
                  <c:v>19.510000000000002</c:v>
                </c:pt>
                <c:pt idx="256">
                  <c:v>19.512</c:v>
                </c:pt>
                <c:pt idx="257">
                  <c:v>19.513999999999999</c:v>
                </c:pt>
                <c:pt idx="258">
                  <c:v>19.515999999999998</c:v>
                </c:pt>
                <c:pt idx="259">
                  <c:v>19.518000000000001</c:v>
                </c:pt>
                <c:pt idx="260">
                  <c:v>19.52</c:v>
                </c:pt>
                <c:pt idx="261">
                  <c:v>19.521999999999998</c:v>
                </c:pt>
                <c:pt idx="262">
                  <c:v>19.524000000000001</c:v>
                </c:pt>
                <c:pt idx="263">
                  <c:v>19.526</c:v>
                </c:pt>
                <c:pt idx="264">
                  <c:v>19.527999999999999</c:v>
                </c:pt>
                <c:pt idx="265">
                  <c:v>19.53</c:v>
                </c:pt>
                <c:pt idx="266">
                  <c:v>19.532</c:v>
                </c:pt>
                <c:pt idx="267">
                  <c:v>19.533999999999999</c:v>
                </c:pt>
                <c:pt idx="268">
                  <c:v>19.536000000000001</c:v>
                </c:pt>
                <c:pt idx="269">
                  <c:v>19.538</c:v>
                </c:pt>
                <c:pt idx="270">
                  <c:v>19.54</c:v>
                </c:pt>
                <c:pt idx="271">
                  <c:v>19.542000000000002</c:v>
                </c:pt>
                <c:pt idx="272">
                  <c:v>19.544</c:v>
                </c:pt>
                <c:pt idx="273">
                  <c:v>19.545999999999999</c:v>
                </c:pt>
                <c:pt idx="274">
                  <c:v>19.547999999999998</c:v>
                </c:pt>
                <c:pt idx="275">
                  <c:v>19.55</c:v>
                </c:pt>
                <c:pt idx="276">
                  <c:v>19.552</c:v>
                </c:pt>
                <c:pt idx="277">
                  <c:v>19.553999999999998</c:v>
                </c:pt>
                <c:pt idx="278">
                  <c:v>19.556000000000001</c:v>
                </c:pt>
                <c:pt idx="279">
                  <c:v>19.558</c:v>
                </c:pt>
                <c:pt idx="280">
                  <c:v>19.559999999999999</c:v>
                </c:pt>
                <c:pt idx="281">
                  <c:v>19.562000000000001</c:v>
                </c:pt>
                <c:pt idx="282">
                  <c:v>19.564</c:v>
                </c:pt>
                <c:pt idx="283">
                  <c:v>19.565999999999999</c:v>
                </c:pt>
                <c:pt idx="284">
                  <c:v>19.568000000000001</c:v>
                </c:pt>
                <c:pt idx="285">
                  <c:v>19.57</c:v>
                </c:pt>
                <c:pt idx="286">
                  <c:v>19.571999999999999</c:v>
                </c:pt>
                <c:pt idx="287">
                  <c:v>19.574000000000002</c:v>
                </c:pt>
                <c:pt idx="288">
                  <c:v>19.576000000000001</c:v>
                </c:pt>
                <c:pt idx="289">
                  <c:v>19.577999999999999</c:v>
                </c:pt>
                <c:pt idx="290">
                  <c:v>19.579999999999998</c:v>
                </c:pt>
                <c:pt idx="291">
                  <c:v>19.582000000000001</c:v>
                </c:pt>
                <c:pt idx="292">
                  <c:v>19.584</c:v>
                </c:pt>
                <c:pt idx="293">
                  <c:v>19.585999999999999</c:v>
                </c:pt>
                <c:pt idx="294">
                  <c:v>19.588000000000001</c:v>
                </c:pt>
                <c:pt idx="295">
                  <c:v>19.59</c:v>
                </c:pt>
                <c:pt idx="296">
                  <c:v>19.591999999999999</c:v>
                </c:pt>
                <c:pt idx="297">
                  <c:v>19.594000000000001</c:v>
                </c:pt>
                <c:pt idx="298">
                  <c:v>19.596</c:v>
                </c:pt>
                <c:pt idx="299">
                  <c:v>19.597999999999999</c:v>
                </c:pt>
                <c:pt idx="300">
                  <c:v>19.600000000000001</c:v>
                </c:pt>
                <c:pt idx="301">
                  <c:v>19.602</c:v>
                </c:pt>
                <c:pt idx="302">
                  <c:v>19.603999999999999</c:v>
                </c:pt>
                <c:pt idx="303">
                  <c:v>19.606000000000002</c:v>
                </c:pt>
                <c:pt idx="304">
                  <c:v>19.608000000000001</c:v>
                </c:pt>
                <c:pt idx="305">
                  <c:v>19.61</c:v>
                </c:pt>
                <c:pt idx="306">
                  <c:v>19.611999999999998</c:v>
                </c:pt>
                <c:pt idx="307">
                  <c:v>19.614000000000001</c:v>
                </c:pt>
                <c:pt idx="308">
                  <c:v>19.616</c:v>
                </c:pt>
                <c:pt idx="309">
                  <c:v>19.617999999999999</c:v>
                </c:pt>
                <c:pt idx="310">
                  <c:v>19.62</c:v>
                </c:pt>
                <c:pt idx="311">
                  <c:v>19.622</c:v>
                </c:pt>
                <c:pt idx="312">
                  <c:v>19.623999999999999</c:v>
                </c:pt>
                <c:pt idx="313">
                  <c:v>19.626000000000001</c:v>
                </c:pt>
                <c:pt idx="314">
                  <c:v>19.628</c:v>
                </c:pt>
                <c:pt idx="315">
                  <c:v>19.63</c:v>
                </c:pt>
                <c:pt idx="316">
                  <c:v>19.632000000000001</c:v>
                </c:pt>
                <c:pt idx="317">
                  <c:v>19.634</c:v>
                </c:pt>
                <c:pt idx="318">
                  <c:v>19.635999999999999</c:v>
                </c:pt>
                <c:pt idx="319">
                  <c:v>19.638000000000002</c:v>
                </c:pt>
                <c:pt idx="320">
                  <c:v>19.64</c:v>
                </c:pt>
                <c:pt idx="321">
                  <c:v>19.641999999999999</c:v>
                </c:pt>
                <c:pt idx="322">
                  <c:v>19.643999999999998</c:v>
                </c:pt>
                <c:pt idx="323">
                  <c:v>19.646000000000001</c:v>
                </c:pt>
                <c:pt idx="324">
                  <c:v>19.648</c:v>
                </c:pt>
                <c:pt idx="325">
                  <c:v>19.649999999999999</c:v>
                </c:pt>
                <c:pt idx="326">
                  <c:v>19.652000000000001</c:v>
                </c:pt>
                <c:pt idx="327">
                  <c:v>19.654</c:v>
                </c:pt>
                <c:pt idx="328">
                  <c:v>19.655999999999999</c:v>
                </c:pt>
                <c:pt idx="329">
                  <c:v>19.658000000000001</c:v>
                </c:pt>
                <c:pt idx="330">
                  <c:v>19.66</c:v>
                </c:pt>
                <c:pt idx="331">
                  <c:v>19.661999999999999</c:v>
                </c:pt>
                <c:pt idx="332">
                  <c:v>19.664000000000001</c:v>
                </c:pt>
                <c:pt idx="333">
                  <c:v>19.666</c:v>
                </c:pt>
                <c:pt idx="334">
                  <c:v>19.667999999999999</c:v>
                </c:pt>
                <c:pt idx="335">
                  <c:v>19.670000000000002</c:v>
                </c:pt>
                <c:pt idx="336">
                  <c:v>19.672000000000001</c:v>
                </c:pt>
                <c:pt idx="337">
                  <c:v>19.673999999999999</c:v>
                </c:pt>
                <c:pt idx="338">
                  <c:v>19.675999999999998</c:v>
                </c:pt>
                <c:pt idx="339">
                  <c:v>19.678000000000001</c:v>
                </c:pt>
                <c:pt idx="340">
                  <c:v>19.68</c:v>
                </c:pt>
                <c:pt idx="341">
                  <c:v>19.681999999999999</c:v>
                </c:pt>
                <c:pt idx="342">
                  <c:v>19.684000000000001</c:v>
                </c:pt>
                <c:pt idx="343">
                  <c:v>19.686</c:v>
                </c:pt>
                <c:pt idx="344">
                  <c:v>19.687999999999999</c:v>
                </c:pt>
                <c:pt idx="345">
                  <c:v>19.690000000000001</c:v>
                </c:pt>
                <c:pt idx="346">
                  <c:v>19.692</c:v>
                </c:pt>
                <c:pt idx="347">
                  <c:v>19.693999999999999</c:v>
                </c:pt>
                <c:pt idx="348">
                  <c:v>19.696000000000002</c:v>
                </c:pt>
                <c:pt idx="349">
                  <c:v>19.698</c:v>
                </c:pt>
                <c:pt idx="350">
                  <c:v>19.7</c:v>
                </c:pt>
                <c:pt idx="351">
                  <c:v>19.702000000000002</c:v>
                </c:pt>
                <c:pt idx="352">
                  <c:v>19.704000000000001</c:v>
                </c:pt>
                <c:pt idx="353">
                  <c:v>19.706</c:v>
                </c:pt>
                <c:pt idx="354">
                  <c:v>19.707999999999998</c:v>
                </c:pt>
                <c:pt idx="355">
                  <c:v>19.71</c:v>
                </c:pt>
                <c:pt idx="356">
                  <c:v>19.712</c:v>
                </c:pt>
                <c:pt idx="357">
                  <c:v>19.713999999999999</c:v>
                </c:pt>
                <c:pt idx="358">
                  <c:v>19.716000000000001</c:v>
                </c:pt>
                <c:pt idx="359">
                  <c:v>19.718</c:v>
                </c:pt>
                <c:pt idx="360">
                  <c:v>19.72</c:v>
                </c:pt>
                <c:pt idx="361">
                  <c:v>19.722000000000001</c:v>
                </c:pt>
                <c:pt idx="362">
                  <c:v>19.724</c:v>
                </c:pt>
                <c:pt idx="363">
                  <c:v>19.725999999999999</c:v>
                </c:pt>
                <c:pt idx="364">
                  <c:v>19.728000000000002</c:v>
                </c:pt>
                <c:pt idx="365">
                  <c:v>19.73</c:v>
                </c:pt>
                <c:pt idx="366">
                  <c:v>19.731999999999999</c:v>
                </c:pt>
                <c:pt idx="367">
                  <c:v>19.734000000000002</c:v>
                </c:pt>
                <c:pt idx="368">
                  <c:v>19.736000000000001</c:v>
                </c:pt>
                <c:pt idx="369">
                  <c:v>19.738</c:v>
                </c:pt>
                <c:pt idx="370">
                  <c:v>19.739999999999998</c:v>
                </c:pt>
                <c:pt idx="371">
                  <c:v>19.742000000000001</c:v>
                </c:pt>
                <c:pt idx="372">
                  <c:v>19.744</c:v>
                </c:pt>
                <c:pt idx="373">
                  <c:v>19.745999999999999</c:v>
                </c:pt>
                <c:pt idx="374">
                  <c:v>19.748000000000001</c:v>
                </c:pt>
                <c:pt idx="375">
                  <c:v>19.75</c:v>
                </c:pt>
                <c:pt idx="376">
                  <c:v>19.751999999999999</c:v>
                </c:pt>
                <c:pt idx="377">
                  <c:v>19.754000000000001</c:v>
                </c:pt>
                <c:pt idx="378">
                  <c:v>19.756</c:v>
                </c:pt>
                <c:pt idx="379">
                  <c:v>19.757999999999999</c:v>
                </c:pt>
                <c:pt idx="380">
                  <c:v>19.760000000000002</c:v>
                </c:pt>
                <c:pt idx="381">
                  <c:v>19.762</c:v>
                </c:pt>
                <c:pt idx="382">
                  <c:v>19.763999999999999</c:v>
                </c:pt>
                <c:pt idx="383">
                  <c:v>19.765999999999998</c:v>
                </c:pt>
                <c:pt idx="384">
                  <c:v>19.768000000000001</c:v>
                </c:pt>
                <c:pt idx="385">
                  <c:v>19.77</c:v>
                </c:pt>
                <c:pt idx="386">
                  <c:v>19.771999999999998</c:v>
                </c:pt>
                <c:pt idx="387">
                  <c:v>19.774000000000001</c:v>
                </c:pt>
                <c:pt idx="388">
                  <c:v>19.776</c:v>
                </c:pt>
                <c:pt idx="389">
                  <c:v>19.777999999999999</c:v>
                </c:pt>
                <c:pt idx="390">
                  <c:v>19.78</c:v>
                </c:pt>
                <c:pt idx="391">
                  <c:v>19.782</c:v>
                </c:pt>
                <c:pt idx="392">
                  <c:v>19.783999999999999</c:v>
                </c:pt>
                <c:pt idx="393">
                  <c:v>19.786000000000001</c:v>
                </c:pt>
                <c:pt idx="394">
                  <c:v>19.788</c:v>
                </c:pt>
                <c:pt idx="395">
                  <c:v>19.79</c:v>
                </c:pt>
                <c:pt idx="396">
                  <c:v>19.792000000000002</c:v>
                </c:pt>
                <c:pt idx="397">
                  <c:v>19.794</c:v>
                </c:pt>
                <c:pt idx="398">
                  <c:v>19.795999999999999</c:v>
                </c:pt>
                <c:pt idx="399">
                  <c:v>19.797999999999998</c:v>
                </c:pt>
                <c:pt idx="400">
                  <c:v>19.8</c:v>
                </c:pt>
                <c:pt idx="401">
                  <c:v>19.802</c:v>
                </c:pt>
                <c:pt idx="402">
                  <c:v>19.803999999999998</c:v>
                </c:pt>
                <c:pt idx="403">
                  <c:v>19.806000000000001</c:v>
                </c:pt>
                <c:pt idx="404">
                  <c:v>19.808</c:v>
                </c:pt>
                <c:pt idx="405">
                  <c:v>19.809999999999999</c:v>
                </c:pt>
                <c:pt idx="406">
                  <c:v>19.812000000000001</c:v>
                </c:pt>
                <c:pt idx="407">
                  <c:v>19.814</c:v>
                </c:pt>
                <c:pt idx="408">
                  <c:v>19.815999999999999</c:v>
                </c:pt>
                <c:pt idx="409">
                  <c:v>19.818000000000001</c:v>
                </c:pt>
                <c:pt idx="410">
                  <c:v>19.82</c:v>
                </c:pt>
                <c:pt idx="411">
                  <c:v>19.821999999999999</c:v>
                </c:pt>
                <c:pt idx="412">
                  <c:v>19.824000000000002</c:v>
                </c:pt>
                <c:pt idx="413">
                  <c:v>19.826000000000001</c:v>
                </c:pt>
                <c:pt idx="414">
                  <c:v>19.827999999999999</c:v>
                </c:pt>
                <c:pt idx="415">
                  <c:v>19.829999999999998</c:v>
                </c:pt>
                <c:pt idx="416">
                  <c:v>19.832000000000001</c:v>
                </c:pt>
                <c:pt idx="417">
                  <c:v>19.834</c:v>
                </c:pt>
                <c:pt idx="418">
                  <c:v>19.835999999999999</c:v>
                </c:pt>
                <c:pt idx="419">
                  <c:v>19.838000000000001</c:v>
                </c:pt>
                <c:pt idx="420">
                  <c:v>19.84</c:v>
                </c:pt>
                <c:pt idx="421">
                  <c:v>19.841999999999999</c:v>
                </c:pt>
                <c:pt idx="422">
                  <c:v>19.844000000000001</c:v>
                </c:pt>
                <c:pt idx="423">
                  <c:v>19.846</c:v>
                </c:pt>
                <c:pt idx="424">
                  <c:v>19.847999999999999</c:v>
                </c:pt>
                <c:pt idx="425">
                  <c:v>19.850000000000001</c:v>
                </c:pt>
                <c:pt idx="426">
                  <c:v>19.852</c:v>
                </c:pt>
                <c:pt idx="427">
                  <c:v>19.853999999999999</c:v>
                </c:pt>
                <c:pt idx="428">
                  <c:v>19.856000000000002</c:v>
                </c:pt>
                <c:pt idx="429">
                  <c:v>19.858000000000001</c:v>
                </c:pt>
                <c:pt idx="430">
                  <c:v>19.86</c:v>
                </c:pt>
                <c:pt idx="431">
                  <c:v>19.861999999999998</c:v>
                </c:pt>
                <c:pt idx="432">
                  <c:v>19.864000000000001</c:v>
                </c:pt>
                <c:pt idx="433">
                  <c:v>19.866</c:v>
                </c:pt>
                <c:pt idx="434">
                  <c:v>19.867999999999999</c:v>
                </c:pt>
                <c:pt idx="435">
                  <c:v>19.87</c:v>
                </c:pt>
                <c:pt idx="436">
                  <c:v>19.872</c:v>
                </c:pt>
                <c:pt idx="437">
                  <c:v>19.873999999999999</c:v>
                </c:pt>
                <c:pt idx="438">
                  <c:v>19.876000000000001</c:v>
                </c:pt>
                <c:pt idx="439">
                  <c:v>19.878</c:v>
                </c:pt>
                <c:pt idx="440">
                  <c:v>19.88</c:v>
                </c:pt>
                <c:pt idx="441">
                  <c:v>19.882000000000001</c:v>
                </c:pt>
                <c:pt idx="442">
                  <c:v>19.884</c:v>
                </c:pt>
                <c:pt idx="443">
                  <c:v>19.885999999999999</c:v>
                </c:pt>
                <c:pt idx="444">
                  <c:v>19.888000000000002</c:v>
                </c:pt>
                <c:pt idx="445">
                  <c:v>19.89</c:v>
                </c:pt>
                <c:pt idx="446">
                  <c:v>19.891999999999999</c:v>
                </c:pt>
                <c:pt idx="447">
                  <c:v>19.893999999999998</c:v>
                </c:pt>
                <c:pt idx="448">
                  <c:v>19.896000000000001</c:v>
                </c:pt>
                <c:pt idx="449">
                  <c:v>19.898</c:v>
                </c:pt>
                <c:pt idx="450">
                  <c:v>19.899999999999999</c:v>
                </c:pt>
                <c:pt idx="451">
                  <c:v>19.902000000000001</c:v>
                </c:pt>
                <c:pt idx="452">
                  <c:v>19.904</c:v>
                </c:pt>
                <c:pt idx="453">
                  <c:v>19.905999999999999</c:v>
                </c:pt>
                <c:pt idx="454">
                  <c:v>19.908000000000001</c:v>
                </c:pt>
                <c:pt idx="455">
                  <c:v>19.91</c:v>
                </c:pt>
                <c:pt idx="456">
                  <c:v>19.911999999999999</c:v>
                </c:pt>
                <c:pt idx="457">
                  <c:v>19.914000000000001</c:v>
                </c:pt>
                <c:pt idx="458">
                  <c:v>19.916</c:v>
                </c:pt>
                <c:pt idx="459">
                  <c:v>19.917999999999999</c:v>
                </c:pt>
                <c:pt idx="460">
                  <c:v>19.920000000000002</c:v>
                </c:pt>
                <c:pt idx="461">
                  <c:v>19.922000000000001</c:v>
                </c:pt>
                <c:pt idx="462">
                  <c:v>19.923999999999999</c:v>
                </c:pt>
                <c:pt idx="463">
                  <c:v>19.925999999999998</c:v>
                </c:pt>
                <c:pt idx="464">
                  <c:v>19.928000000000001</c:v>
                </c:pt>
                <c:pt idx="465">
                  <c:v>19.93</c:v>
                </c:pt>
                <c:pt idx="466">
                  <c:v>19.931999999999999</c:v>
                </c:pt>
                <c:pt idx="467">
                  <c:v>19.934000000000001</c:v>
                </c:pt>
                <c:pt idx="468">
                  <c:v>19.936</c:v>
                </c:pt>
                <c:pt idx="469">
                  <c:v>19.937999999999999</c:v>
                </c:pt>
                <c:pt idx="470">
                  <c:v>19.940000000000001</c:v>
                </c:pt>
                <c:pt idx="471">
                  <c:v>19.942</c:v>
                </c:pt>
                <c:pt idx="472">
                  <c:v>19.943999999999999</c:v>
                </c:pt>
                <c:pt idx="473">
                  <c:v>19.946000000000002</c:v>
                </c:pt>
                <c:pt idx="474">
                  <c:v>19.948</c:v>
                </c:pt>
                <c:pt idx="475">
                  <c:v>19.95</c:v>
                </c:pt>
                <c:pt idx="476">
                  <c:v>19.952000000000002</c:v>
                </c:pt>
                <c:pt idx="477">
                  <c:v>19.954000000000001</c:v>
                </c:pt>
                <c:pt idx="478">
                  <c:v>19.956</c:v>
                </c:pt>
                <c:pt idx="479">
                  <c:v>19.957999999999998</c:v>
                </c:pt>
                <c:pt idx="480">
                  <c:v>19.96</c:v>
                </c:pt>
                <c:pt idx="481">
                  <c:v>19.962</c:v>
                </c:pt>
                <c:pt idx="482">
                  <c:v>19.963999999999999</c:v>
                </c:pt>
                <c:pt idx="483">
                  <c:v>19.966000000000001</c:v>
                </c:pt>
                <c:pt idx="484">
                  <c:v>19.968</c:v>
                </c:pt>
                <c:pt idx="485">
                  <c:v>19.97</c:v>
                </c:pt>
                <c:pt idx="486">
                  <c:v>19.972000000000001</c:v>
                </c:pt>
                <c:pt idx="487">
                  <c:v>19.974</c:v>
                </c:pt>
                <c:pt idx="488">
                  <c:v>19.975999999999999</c:v>
                </c:pt>
                <c:pt idx="489">
                  <c:v>19.978000000000002</c:v>
                </c:pt>
                <c:pt idx="490">
                  <c:v>19.98</c:v>
                </c:pt>
                <c:pt idx="491">
                  <c:v>19.981999999999999</c:v>
                </c:pt>
                <c:pt idx="492">
                  <c:v>19.984000000000002</c:v>
                </c:pt>
                <c:pt idx="493">
                  <c:v>19.986000000000001</c:v>
                </c:pt>
                <c:pt idx="494">
                  <c:v>19.988</c:v>
                </c:pt>
                <c:pt idx="495">
                  <c:v>19.989999999999998</c:v>
                </c:pt>
                <c:pt idx="496">
                  <c:v>19.992000000000001</c:v>
                </c:pt>
                <c:pt idx="497">
                  <c:v>19.994</c:v>
                </c:pt>
                <c:pt idx="498">
                  <c:v>19.995999999999999</c:v>
                </c:pt>
                <c:pt idx="499">
                  <c:v>19.998000000000001</c:v>
                </c:pt>
                <c:pt idx="500">
                  <c:v>20</c:v>
                </c:pt>
                <c:pt idx="501">
                  <c:v>20.001999999999999</c:v>
                </c:pt>
                <c:pt idx="502">
                  <c:v>20.004000000000001</c:v>
                </c:pt>
                <c:pt idx="503">
                  <c:v>20.006</c:v>
                </c:pt>
                <c:pt idx="504">
                  <c:v>20.007999999999999</c:v>
                </c:pt>
                <c:pt idx="505">
                  <c:v>20.010000000000002</c:v>
                </c:pt>
                <c:pt idx="506">
                  <c:v>20.012</c:v>
                </c:pt>
                <c:pt idx="507">
                  <c:v>20.013999999999999</c:v>
                </c:pt>
                <c:pt idx="508">
                  <c:v>20.015999999999998</c:v>
                </c:pt>
                <c:pt idx="509">
                  <c:v>20.018000000000001</c:v>
                </c:pt>
                <c:pt idx="510">
                  <c:v>20.02</c:v>
                </c:pt>
                <c:pt idx="511">
                  <c:v>20.021999999999998</c:v>
                </c:pt>
                <c:pt idx="512">
                  <c:v>20.024000000000001</c:v>
                </c:pt>
                <c:pt idx="513">
                  <c:v>20.026</c:v>
                </c:pt>
                <c:pt idx="514">
                  <c:v>20.027999999999999</c:v>
                </c:pt>
                <c:pt idx="515">
                  <c:v>20.03</c:v>
                </c:pt>
                <c:pt idx="516">
                  <c:v>20.032</c:v>
                </c:pt>
                <c:pt idx="517">
                  <c:v>20.033999999999999</c:v>
                </c:pt>
                <c:pt idx="518">
                  <c:v>20.036000000000001</c:v>
                </c:pt>
                <c:pt idx="519">
                  <c:v>20.038</c:v>
                </c:pt>
                <c:pt idx="520">
                  <c:v>20.04</c:v>
                </c:pt>
                <c:pt idx="521">
                  <c:v>20.042000000000002</c:v>
                </c:pt>
                <c:pt idx="522">
                  <c:v>20.044</c:v>
                </c:pt>
                <c:pt idx="523">
                  <c:v>20.045999999999999</c:v>
                </c:pt>
                <c:pt idx="524">
                  <c:v>20.047999999999998</c:v>
                </c:pt>
                <c:pt idx="525">
                  <c:v>20.05</c:v>
                </c:pt>
                <c:pt idx="526">
                  <c:v>20.052</c:v>
                </c:pt>
                <c:pt idx="527">
                  <c:v>20.053999999999998</c:v>
                </c:pt>
                <c:pt idx="528">
                  <c:v>20.056000000000001</c:v>
                </c:pt>
                <c:pt idx="529">
                  <c:v>20.058</c:v>
                </c:pt>
                <c:pt idx="530">
                  <c:v>20.059999999999999</c:v>
                </c:pt>
                <c:pt idx="531">
                  <c:v>20.062000000000001</c:v>
                </c:pt>
                <c:pt idx="532">
                  <c:v>20.064</c:v>
                </c:pt>
                <c:pt idx="533">
                  <c:v>20.065999999999999</c:v>
                </c:pt>
                <c:pt idx="534">
                  <c:v>20.068000000000001</c:v>
                </c:pt>
                <c:pt idx="535">
                  <c:v>20.07</c:v>
                </c:pt>
                <c:pt idx="536">
                  <c:v>20.071999999999999</c:v>
                </c:pt>
                <c:pt idx="537">
                  <c:v>20.074000000000002</c:v>
                </c:pt>
                <c:pt idx="538">
                  <c:v>20.076000000000001</c:v>
                </c:pt>
                <c:pt idx="539">
                  <c:v>20.077999999999999</c:v>
                </c:pt>
                <c:pt idx="540">
                  <c:v>20.079999999999998</c:v>
                </c:pt>
                <c:pt idx="541">
                  <c:v>20.082000000000001</c:v>
                </c:pt>
                <c:pt idx="542">
                  <c:v>20.084</c:v>
                </c:pt>
                <c:pt idx="543">
                  <c:v>20.085999999999999</c:v>
                </c:pt>
                <c:pt idx="544">
                  <c:v>20.088000000000001</c:v>
                </c:pt>
                <c:pt idx="545">
                  <c:v>20.09</c:v>
                </c:pt>
                <c:pt idx="546">
                  <c:v>20.091999999999999</c:v>
                </c:pt>
                <c:pt idx="547">
                  <c:v>20.094000000000001</c:v>
                </c:pt>
                <c:pt idx="548">
                  <c:v>20.096</c:v>
                </c:pt>
                <c:pt idx="549">
                  <c:v>20.097999999999999</c:v>
                </c:pt>
                <c:pt idx="550">
                  <c:v>20.100000000000001</c:v>
                </c:pt>
                <c:pt idx="551">
                  <c:v>20.102</c:v>
                </c:pt>
                <c:pt idx="552">
                  <c:v>20.103999999999999</c:v>
                </c:pt>
                <c:pt idx="553">
                  <c:v>20.106000000000002</c:v>
                </c:pt>
                <c:pt idx="554">
                  <c:v>20.108000000000001</c:v>
                </c:pt>
                <c:pt idx="555">
                  <c:v>20.11</c:v>
                </c:pt>
                <c:pt idx="556">
                  <c:v>20.111999999999998</c:v>
                </c:pt>
                <c:pt idx="557">
                  <c:v>20.114000000000001</c:v>
                </c:pt>
                <c:pt idx="558">
                  <c:v>20.116</c:v>
                </c:pt>
                <c:pt idx="559">
                  <c:v>20.117999999999999</c:v>
                </c:pt>
                <c:pt idx="560">
                  <c:v>20.12</c:v>
                </c:pt>
                <c:pt idx="561">
                  <c:v>20.122</c:v>
                </c:pt>
                <c:pt idx="562">
                  <c:v>20.123999999999999</c:v>
                </c:pt>
                <c:pt idx="563">
                  <c:v>20.126000000000001</c:v>
                </c:pt>
                <c:pt idx="564">
                  <c:v>20.128</c:v>
                </c:pt>
                <c:pt idx="565">
                  <c:v>20.13</c:v>
                </c:pt>
                <c:pt idx="566">
                  <c:v>20.132000000000001</c:v>
                </c:pt>
                <c:pt idx="567">
                  <c:v>20.134</c:v>
                </c:pt>
                <c:pt idx="568">
                  <c:v>20.135999999999999</c:v>
                </c:pt>
                <c:pt idx="569">
                  <c:v>20.138000000000002</c:v>
                </c:pt>
                <c:pt idx="570">
                  <c:v>20.14</c:v>
                </c:pt>
                <c:pt idx="571">
                  <c:v>20.141999999999999</c:v>
                </c:pt>
                <c:pt idx="572">
                  <c:v>20.143999999999998</c:v>
                </c:pt>
                <c:pt idx="573">
                  <c:v>20.146000000000001</c:v>
                </c:pt>
                <c:pt idx="574">
                  <c:v>20.148</c:v>
                </c:pt>
                <c:pt idx="575">
                  <c:v>20.149999999999999</c:v>
                </c:pt>
                <c:pt idx="576">
                  <c:v>20.152000000000001</c:v>
                </c:pt>
                <c:pt idx="577">
                  <c:v>20.154</c:v>
                </c:pt>
                <c:pt idx="578">
                  <c:v>20.155999999999999</c:v>
                </c:pt>
                <c:pt idx="579">
                  <c:v>20.158000000000001</c:v>
                </c:pt>
                <c:pt idx="580">
                  <c:v>20.16</c:v>
                </c:pt>
                <c:pt idx="581">
                  <c:v>20.161999999999999</c:v>
                </c:pt>
                <c:pt idx="582">
                  <c:v>20.164000000000001</c:v>
                </c:pt>
                <c:pt idx="583">
                  <c:v>20.166</c:v>
                </c:pt>
                <c:pt idx="584">
                  <c:v>20.167999999999999</c:v>
                </c:pt>
                <c:pt idx="585">
                  <c:v>20.170000000000002</c:v>
                </c:pt>
                <c:pt idx="586">
                  <c:v>20.172000000000001</c:v>
                </c:pt>
                <c:pt idx="587">
                  <c:v>20.173999999999999</c:v>
                </c:pt>
                <c:pt idx="588">
                  <c:v>20.175999999999998</c:v>
                </c:pt>
                <c:pt idx="589">
                  <c:v>20.178000000000001</c:v>
                </c:pt>
                <c:pt idx="590">
                  <c:v>20.18</c:v>
                </c:pt>
                <c:pt idx="591">
                  <c:v>20.181999999999999</c:v>
                </c:pt>
                <c:pt idx="592">
                  <c:v>20.184000000000001</c:v>
                </c:pt>
                <c:pt idx="593">
                  <c:v>20.186</c:v>
                </c:pt>
                <c:pt idx="594">
                  <c:v>20.187999999999999</c:v>
                </c:pt>
                <c:pt idx="595">
                  <c:v>20.190000000000001</c:v>
                </c:pt>
                <c:pt idx="596">
                  <c:v>20.192</c:v>
                </c:pt>
                <c:pt idx="597">
                  <c:v>20.193999999999999</c:v>
                </c:pt>
                <c:pt idx="598">
                  <c:v>20.196000000000002</c:v>
                </c:pt>
                <c:pt idx="599">
                  <c:v>20.198</c:v>
                </c:pt>
                <c:pt idx="600">
                  <c:v>20.2</c:v>
                </c:pt>
                <c:pt idx="601">
                  <c:v>20.202000000000002</c:v>
                </c:pt>
                <c:pt idx="602">
                  <c:v>20.204000000000001</c:v>
                </c:pt>
                <c:pt idx="603">
                  <c:v>20.206</c:v>
                </c:pt>
                <c:pt idx="604">
                  <c:v>20.207999999999998</c:v>
                </c:pt>
                <c:pt idx="605">
                  <c:v>20.21</c:v>
                </c:pt>
                <c:pt idx="606">
                  <c:v>20.212</c:v>
                </c:pt>
                <c:pt idx="607">
                  <c:v>20.213999999999999</c:v>
                </c:pt>
                <c:pt idx="608">
                  <c:v>20.216000000000001</c:v>
                </c:pt>
                <c:pt idx="609">
                  <c:v>20.218</c:v>
                </c:pt>
                <c:pt idx="610">
                  <c:v>20.22</c:v>
                </c:pt>
                <c:pt idx="611">
                  <c:v>20.222000000000001</c:v>
                </c:pt>
                <c:pt idx="612">
                  <c:v>20.224</c:v>
                </c:pt>
                <c:pt idx="613">
                  <c:v>20.225999999999999</c:v>
                </c:pt>
                <c:pt idx="614">
                  <c:v>20.228000000000002</c:v>
                </c:pt>
                <c:pt idx="615">
                  <c:v>20.23</c:v>
                </c:pt>
                <c:pt idx="616">
                  <c:v>20.231999999999999</c:v>
                </c:pt>
                <c:pt idx="617">
                  <c:v>20.234000000000002</c:v>
                </c:pt>
                <c:pt idx="618">
                  <c:v>20.236000000000001</c:v>
                </c:pt>
                <c:pt idx="619">
                  <c:v>20.238</c:v>
                </c:pt>
                <c:pt idx="620">
                  <c:v>20.239999999999998</c:v>
                </c:pt>
                <c:pt idx="621">
                  <c:v>20.242000000000001</c:v>
                </c:pt>
                <c:pt idx="622">
                  <c:v>20.244</c:v>
                </c:pt>
                <c:pt idx="623">
                  <c:v>20.245999999999999</c:v>
                </c:pt>
                <c:pt idx="624">
                  <c:v>20.248000000000001</c:v>
                </c:pt>
                <c:pt idx="625">
                  <c:v>20.25</c:v>
                </c:pt>
                <c:pt idx="626">
                  <c:v>20.251999999999999</c:v>
                </c:pt>
                <c:pt idx="627">
                  <c:v>20.254000000000001</c:v>
                </c:pt>
                <c:pt idx="628">
                  <c:v>20.256</c:v>
                </c:pt>
                <c:pt idx="629">
                  <c:v>20.257999999999999</c:v>
                </c:pt>
                <c:pt idx="630">
                  <c:v>20.260000000000002</c:v>
                </c:pt>
                <c:pt idx="631">
                  <c:v>20.262</c:v>
                </c:pt>
                <c:pt idx="632">
                  <c:v>20.263999999999999</c:v>
                </c:pt>
                <c:pt idx="633">
                  <c:v>20.265999999999998</c:v>
                </c:pt>
                <c:pt idx="634">
                  <c:v>20.268000000000001</c:v>
                </c:pt>
                <c:pt idx="635">
                  <c:v>20.27</c:v>
                </c:pt>
                <c:pt idx="636">
                  <c:v>20.271999999999998</c:v>
                </c:pt>
                <c:pt idx="637">
                  <c:v>20.274000000000001</c:v>
                </c:pt>
                <c:pt idx="638">
                  <c:v>20.276</c:v>
                </c:pt>
                <c:pt idx="639">
                  <c:v>20.277999999999999</c:v>
                </c:pt>
                <c:pt idx="640">
                  <c:v>20.28</c:v>
                </c:pt>
                <c:pt idx="641">
                  <c:v>20.282</c:v>
                </c:pt>
                <c:pt idx="642">
                  <c:v>20.283999999999999</c:v>
                </c:pt>
                <c:pt idx="643">
                  <c:v>20.286000000000001</c:v>
                </c:pt>
                <c:pt idx="644">
                  <c:v>20.288</c:v>
                </c:pt>
                <c:pt idx="645">
                  <c:v>20.29</c:v>
                </c:pt>
                <c:pt idx="646">
                  <c:v>20.292000000000002</c:v>
                </c:pt>
                <c:pt idx="647">
                  <c:v>20.294</c:v>
                </c:pt>
                <c:pt idx="648">
                  <c:v>20.295999999999999</c:v>
                </c:pt>
                <c:pt idx="649">
                  <c:v>20.297999999999998</c:v>
                </c:pt>
                <c:pt idx="650">
                  <c:v>20.3</c:v>
                </c:pt>
                <c:pt idx="651">
                  <c:v>20.302</c:v>
                </c:pt>
                <c:pt idx="652">
                  <c:v>20.303999999999998</c:v>
                </c:pt>
                <c:pt idx="653">
                  <c:v>20.306000000000001</c:v>
                </c:pt>
                <c:pt idx="654">
                  <c:v>20.308</c:v>
                </c:pt>
                <c:pt idx="655">
                  <c:v>20.309999999999999</c:v>
                </c:pt>
                <c:pt idx="656">
                  <c:v>20.312000000000001</c:v>
                </c:pt>
                <c:pt idx="657">
                  <c:v>20.314</c:v>
                </c:pt>
                <c:pt idx="658">
                  <c:v>20.315999999999999</c:v>
                </c:pt>
                <c:pt idx="659">
                  <c:v>20.318000000000001</c:v>
                </c:pt>
                <c:pt idx="660">
                  <c:v>20.32</c:v>
                </c:pt>
                <c:pt idx="661">
                  <c:v>20.321999999999999</c:v>
                </c:pt>
                <c:pt idx="662">
                  <c:v>20.324000000000002</c:v>
                </c:pt>
                <c:pt idx="663">
                  <c:v>20.326000000000001</c:v>
                </c:pt>
                <c:pt idx="664">
                  <c:v>20.327999999999999</c:v>
                </c:pt>
                <c:pt idx="665">
                  <c:v>20.329999999999998</c:v>
                </c:pt>
                <c:pt idx="666">
                  <c:v>20.332000000000001</c:v>
                </c:pt>
                <c:pt idx="667">
                  <c:v>20.334</c:v>
                </c:pt>
                <c:pt idx="668">
                  <c:v>20.335999999999999</c:v>
                </c:pt>
                <c:pt idx="669">
                  <c:v>20.338000000000001</c:v>
                </c:pt>
                <c:pt idx="670">
                  <c:v>20.34</c:v>
                </c:pt>
                <c:pt idx="671">
                  <c:v>20.341999999999999</c:v>
                </c:pt>
                <c:pt idx="672">
                  <c:v>20.344000000000001</c:v>
                </c:pt>
                <c:pt idx="673">
                  <c:v>20.346</c:v>
                </c:pt>
                <c:pt idx="674">
                  <c:v>20.347999999999999</c:v>
                </c:pt>
                <c:pt idx="675">
                  <c:v>20.350000000000001</c:v>
                </c:pt>
                <c:pt idx="676">
                  <c:v>20.352</c:v>
                </c:pt>
                <c:pt idx="677">
                  <c:v>20.353999999999999</c:v>
                </c:pt>
                <c:pt idx="678">
                  <c:v>20.356000000000002</c:v>
                </c:pt>
                <c:pt idx="679">
                  <c:v>20.358000000000001</c:v>
                </c:pt>
                <c:pt idx="680">
                  <c:v>20.36</c:v>
                </c:pt>
                <c:pt idx="681">
                  <c:v>20.361999999999998</c:v>
                </c:pt>
                <c:pt idx="682">
                  <c:v>20.364000000000001</c:v>
                </c:pt>
                <c:pt idx="683">
                  <c:v>20.366</c:v>
                </c:pt>
                <c:pt idx="684">
                  <c:v>20.367999999999999</c:v>
                </c:pt>
                <c:pt idx="685">
                  <c:v>20.37</c:v>
                </c:pt>
                <c:pt idx="686">
                  <c:v>20.372</c:v>
                </c:pt>
                <c:pt idx="687">
                  <c:v>20.373999999999999</c:v>
                </c:pt>
                <c:pt idx="688">
                  <c:v>20.376000000000001</c:v>
                </c:pt>
                <c:pt idx="689">
                  <c:v>20.378</c:v>
                </c:pt>
                <c:pt idx="690">
                  <c:v>20.38</c:v>
                </c:pt>
                <c:pt idx="691">
                  <c:v>20.382000000000001</c:v>
                </c:pt>
                <c:pt idx="692">
                  <c:v>20.384</c:v>
                </c:pt>
                <c:pt idx="693">
                  <c:v>20.385999999999999</c:v>
                </c:pt>
                <c:pt idx="694">
                  <c:v>20.388000000000002</c:v>
                </c:pt>
                <c:pt idx="695">
                  <c:v>20.39</c:v>
                </c:pt>
                <c:pt idx="696">
                  <c:v>20.391999999999999</c:v>
                </c:pt>
                <c:pt idx="697">
                  <c:v>20.393999999999998</c:v>
                </c:pt>
                <c:pt idx="698">
                  <c:v>20.396000000000001</c:v>
                </c:pt>
                <c:pt idx="699">
                  <c:v>20.398</c:v>
                </c:pt>
                <c:pt idx="700">
                  <c:v>20.399999999999999</c:v>
                </c:pt>
                <c:pt idx="701">
                  <c:v>20.402000000000001</c:v>
                </c:pt>
                <c:pt idx="702">
                  <c:v>20.404</c:v>
                </c:pt>
                <c:pt idx="703">
                  <c:v>20.405999999999999</c:v>
                </c:pt>
                <c:pt idx="704">
                  <c:v>20.408000000000001</c:v>
                </c:pt>
                <c:pt idx="705">
                  <c:v>20.41</c:v>
                </c:pt>
                <c:pt idx="706">
                  <c:v>20.411999999999999</c:v>
                </c:pt>
                <c:pt idx="707">
                  <c:v>20.414000000000001</c:v>
                </c:pt>
                <c:pt idx="708">
                  <c:v>20.416</c:v>
                </c:pt>
                <c:pt idx="709">
                  <c:v>20.417999999999999</c:v>
                </c:pt>
                <c:pt idx="710">
                  <c:v>20.420000000000002</c:v>
                </c:pt>
                <c:pt idx="711">
                  <c:v>20.422000000000001</c:v>
                </c:pt>
                <c:pt idx="712">
                  <c:v>20.423999999999999</c:v>
                </c:pt>
                <c:pt idx="713">
                  <c:v>20.425999999999998</c:v>
                </c:pt>
                <c:pt idx="714">
                  <c:v>20.428000000000001</c:v>
                </c:pt>
                <c:pt idx="715">
                  <c:v>20.43</c:v>
                </c:pt>
                <c:pt idx="716">
                  <c:v>20.431999999999999</c:v>
                </c:pt>
                <c:pt idx="717">
                  <c:v>20.434000000000001</c:v>
                </c:pt>
                <c:pt idx="718">
                  <c:v>20.436</c:v>
                </c:pt>
                <c:pt idx="719">
                  <c:v>20.437999999999999</c:v>
                </c:pt>
                <c:pt idx="720">
                  <c:v>20.440000000000001</c:v>
                </c:pt>
                <c:pt idx="721">
                  <c:v>20.442</c:v>
                </c:pt>
                <c:pt idx="722">
                  <c:v>20.443999999999999</c:v>
                </c:pt>
                <c:pt idx="723">
                  <c:v>20.446000000000002</c:v>
                </c:pt>
                <c:pt idx="724">
                  <c:v>20.448</c:v>
                </c:pt>
                <c:pt idx="725">
                  <c:v>20.45</c:v>
                </c:pt>
                <c:pt idx="726">
                  <c:v>20.452000000000002</c:v>
                </c:pt>
                <c:pt idx="727">
                  <c:v>20.454000000000001</c:v>
                </c:pt>
                <c:pt idx="728">
                  <c:v>20.456</c:v>
                </c:pt>
                <c:pt idx="729">
                  <c:v>20.457999999999998</c:v>
                </c:pt>
                <c:pt idx="730">
                  <c:v>20.46</c:v>
                </c:pt>
                <c:pt idx="731">
                  <c:v>20.462</c:v>
                </c:pt>
                <c:pt idx="732">
                  <c:v>20.463999999999999</c:v>
                </c:pt>
                <c:pt idx="733">
                  <c:v>20.466000000000001</c:v>
                </c:pt>
                <c:pt idx="734">
                  <c:v>20.468</c:v>
                </c:pt>
                <c:pt idx="735">
                  <c:v>20.47</c:v>
                </c:pt>
                <c:pt idx="736">
                  <c:v>20.472000000000001</c:v>
                </c:pt>
                <c:pt idx="737">
                  <c:v>20.474</c:v>
                </c:pt>
                <c:pt idx="738">
                  <c:v>20.475999999999999</c:v>
                </c:pt>
                <c:pt idx="739">
                  <c:v>20.478000000000002</c:v>
                </c:pt>
                <c:pt idx="740">
                  <c:v>20.48</c:v>
                </c:pt>
                <c:pt idx="741">
                  <c:v>20.481999999999999</c:v>
                </c:pt>
                <c:pt idx="742">
                  <c:v>20.484000000000002</c:v>
                </c:pt>
                <c:pt idx="743">
                  <c:v>20.486000000000001</c:v>
                </c:pt>
                <c:pt idx="744">
                  <c:v>20.488</c:v>
                </c:pt>
                <c:pt idx="745">
                  <c:v>20.49</c:v>
                </c:pt>
                <c:pt idx="746">
                  <c:v>20.492000000000001</c:v>
                </c:pt>
                <c:pt idx="747">
                  <c:v>20.494</c:v>
                </c:pt>
                <c:pt idx="748">
                  <c:v>20.495999999999999</c:v>
                </c:pt>
                <c:pt idx="749">
                  <c:v>20.498000000000001</c:v>
                </c:pt>
                <c:pt idx="750">
                  <c:v>20.5</c:v>
                </c:pt>
                <c:pt idx="751">
                  <c:v>20.501999999999999</c:v>
                </c:pt>
                <c:pt idx="752">
                  <c:v>20.504000000000001</c:v>
                </c:pt>
                <c:pt idx="753">
                  <c:v>20.506</c:v>
                </c:pt>
                <c:pt idx="754">
                  <c:v>20.507999999999999</c:v>
                </c:pt>
                <c:pt idx="755">
                  <c:v>20.51</c:v>
                </c:pt>
                <c:pt idx="756">
                  <c:v>20.512</c:v>
                </c:pt>
                <c:pt idx="757">
                  <c:v>20.513999999999999</c:v>
                </c:pt>
                <c:pt idx="758">
                  <c:v>20.515999999999998</c:v>
                </c:pt>
                <c:pt idx="759">
                  <c:v>20.518000000000001</c:v>
                </c:pt>
                <c:pt idx="760">
                  <c:v>20.52</c:v>
                </c:pt>
                <c:pt idx="761">
                  <c:v>20.521999999999998</c:v>
                </c:pt>
                <c:pt idx="762">
                  <c:v>20.524000000000001</c:v>
                </c:pt>
                <c:pt idx="763">
                  <c:v>20.526</c:v>
                </c:pt>
                <c:pt idx="764">
                  <c:v>20.527999999999999</c:v>
                </c:pt>
                <c:pt idx="765">
                  <c:v>20.53</c:v>
                </c:pt>
                <c:pt idx="766">
                  <c:v>20.532</c:v>
                </c:pt>
                <c:pt idx="767">
                  <c:v>20.533999999999999</c:v>
                </c:pt>
                <c:pt idx="768">
                  <c:v>20.536000000000001</c:v>
                </c:pt>
                <c:pt idx="769">
                  <c:v>20.538</c:v>
                </c:pt>
                <c:pt idx="770">
                  <c:v>20.54</c:v>
                </c:pt>
                <c:pt idx="771">
                  <c:v>20.542000000000002</c:v>
                </c:pt>
                <c:pt idx="772">
                  <c:v>20.544</c:v>
                </c:pt>
                <c:pt idx="773">
                  <c:v>20.545999999999999</c:v>
                </c:pt>
                <c:pt idx="774">
                  <c:v>20.547999999999998</c:v>
                </c:pt>
                <c:pt idx="775">
                  <c:v>20.55</c:v>
                </c:pt>
                <c:pt idx="776">
                  <c:v>20.552</c:v>
                </c:pt>
                <c:pt idx="777">
                  <c:v>20.553999999999998</c:v>
                </c:pt>
                <c:pt idx="778">
                  <c:v>20.556000000000001</c:v>
                </c:pt>
                <c:pt idx="779">
                  <c:v>20.558</c:v>
                </c:pt>
                <c:pt idx="780">
                  <c:v>20.56</c:v>
                </c:pt>
                <c:pt idx="781">
                  <c:v>20.562000000000001</c:v>
                </c:pt>
                <c:pt idx="782">
                  <c:v>20.564</c:v>
                </c:pt>
                <c:pt idx="783">
                  <c:v>20.565999999999999</c:v>
                </c:pt>
                <c:pt idx="784">
                  <c:v>20.568000000000001</c:v>
                </c:pt>
                <c:pt idx="785">
                  <c:v>20.57</c:v>
                </c:pt>
                <c:pt idx="786">
                  <c:v>20.571999999999999</c:v>
                </c:pt>
                <c:pt idx="787">
                  <c:v>20.574000000000002</c:v>
                </c:pt>
                <c:pt idx="788">
                  <c:v>20.576000000000001</c:v>
                </c:pt>
                <c:pt idx="789">
                  <c:v>20.577999999999999</c:v>
                </c:pt>
                <c:pt idx="790">
                  <c:v>20.58</c:v>
                </c:pt>
                <c:pt idx="791">
                  <c:v>20.582000000000001</c:v>
                </c:pt>
                <c:pt idx="792">
                  <c:v>20.584</c:v>
                </c:pt>
                <c:pt idx="793">
                  <c:v>20.585999999999999</c:v>
                </c:pt>
                <c:pt idx="794">
                  <c:v>20.588000000000001</c:v>
                </c:pt>
                <c:pt idx="795">
                  <c:v>20.59</c:v>
                </c:pt>
                <c:pt idx="796">
                  <c:v>20.591999999999999</c:v>
                </c:pt>
                <c:pt idx="797">
                  <c:v>20.594000000000001</c:v>
                </c:pt>
                <c:pt idx="798">
                  <c:v>20.596</c:v>
                </c:pt>
                <c:pt idx="799">
                  <c:v>20.597999999999999</c:v>
                </c:pt>
                <c:pt idx="800">
                  <c:v>20.6</c:v>
                </c:pt>
                <c:pt idx="801">
                  <c:v>20.602</c:v>
                </c:pt>
                <c:pt idx="802">
                  <c:v>20.603999999999999</c:v>
                </c:pt>
                <c:pt idx="803">
                  <c:v>20.606000000000002</c:v>
                </c:pt>
                <c:pt idx="804">
                  <c:v>20.608000000000001</c:v>
                </c:pt>
                <c:pt idx="805">
                  <c:v>20.61</c:v>
                </c:pt>
                <c:pt idx="806">
                  <c:v>20.611999999999998</c:v>
                </c:pt>
                <c:pt idx="807">
                  <c:v>20.614000000000001</c:v>
                </c:pt>
                <c:pt idx="808">
                  <c:v>20.616</c:v>
                </c:pt>
                <c:pt idx="809">
                  <c:v>20.617999999999999</c:v>
                </c:pt>
                <c:pt idx="810">
                  <c:v>20.62</c:v>
                </c:pt>
                <c:pt idx="811">
                  <c:v>20.622</c:v>
                </c:pt>
                <c:pt idx="812">
                  <c:v>20.623999999999999</c:v>
                </c:pt>
                <c:pt idx="813">
                  <c:v>20.626000000000001</c:v>
                </c:pt>
                <c:pt idx="814">
                  <c:v>20.628</c:v>
                </c:pt>
                <c:pt idx="815">
                  <c:v>20.63</c:v>
                </c:pt>
                <c:pt idx="816">
                  <c:v>20.632000000000001</c:v>
                </c:pt>
                <c:pt idx="817">
                  <c:v>20.634</c:v>
                </c:pt>
                <c:pt idx="818">
                  <c:v>20.635999999999999</c:v>
                </c:pt>
                <c:pt idx="819">
                  <c:v>20.638000000000002</c:v>
                </c:pt>
                <c:pt idx="820">
                  <c:v>20.64</c:v>
                </c:pt>
                <c:pt idx="821">
                  <c:v>20.641999999999999</c:v>
                </c:pt>
                <c:pt idx="822">
                  <c:v>20.643999999999998</c:v>
                </c:pt>
                <c:pt idx="823">
                  <c:v>20.646000000000001</c:v>
                </c:pt>
                <c:pt idx="824">
                  <c:v>20.648</c:v>
                </c:pt>
                <c:pt idx="825">
                  <c:v>20.65</c:v>
                </c:pt>
                <c:pt idx="826">
                  <c:v>20.652000000000001</c:v>
                </c:pt>
                <c:pt idx="827">
                  <c:v>20.654</c:v>
                </c:pt>
                <c:pt idx="828">
                  <c:v>20.655999999999999</c:v>
                </c:pt>
                <c:pt idx="829">
                  <c:v>20.658000000000001</c:v>
                </c:pt>
                <c:pt idx="830">
                  <c:v>20.66</c:v>
                </c:pt>
                <c:pt idx="831">
                  <c:v>20.661999999999999</c:v>
                </c:pt>
                <c:pt idx="832">
                  <c:v>20.664000000000001</c:v>
                </c:pt>
                <c:pt idx="833">
                  <c:v>20.666</c:v>
                </c:pt>
                <c:pt idx="834">
                  <c:v>20.667999999999999</c:v>
                </c:pt>
                <c:pt idx="835">
                  <c:v>20.67</c:v>
                </c:pt>
                <c:pt idx="836">
                  <c:v>20.672000000000001</c:v>
                </c:pt>
                <c:pt idx="837">
                  <c:v>20.673999999999999</c:v>
                </c:pt>
                <c:pt idx="838">
                  <c:v>20.675999999999998</c:v>
                </c:pt>
                <c:pt idx="839">
                  <c:v>20.678000000000001</c:v>
                </c:pt>
                <c:pt idx="840">
                  <c:v>20.68</c:v>
                </c:pt>
                <c:pt idx="841">
                  <c:v>20.681999999999999</c:v>
                </c:pt>
                <c:pt idx="842">
                  <c:v>20.684000000000001</c:v>
                </c:pt>
                <c:pt idx="843">
                  <c:v>20.686</c:v>
                </c:pt>
                <c:pt idx="844">
                  <c:v>20.687999999999999</c:v>
                </c:pt>
                <c:pt idx="845">
                  <c:v>20.69</c:v>
                </c:pt>
                <c:pt idx="846">
                  <c:v>20.692</c:v>
                </c:pt>
                <c:pt idx="847">
                  <c:v>20.693999999999999</c:v>
                </c:pt>
                <c:pt idx="848">
                  <c:v>20.696000000000002</c:v>
                </c:pt>
                <c:pt idx="849">
                  <c:v>20.698</c:v>
                </c:pt>
                <c:pt idx="850">
                  <c:v>20.7</c:v>
                </c:pt>
                <c:pt idx="851">
                  <c:v>20.702000000000002</c:v>
                </c:pt>
                <c:pt idx="852">
                  <c:v>20.704000000000001</c:v>
                </c:pt>
                <c:pt idx="853">
                  <c:v>20.706</c:v>
                </c:pt>
                <c:pt idx="854">
                  <c:v>20.707999999999998</c:v>
                </c:pt>
                <c:pt idx="855">
                  <c:v>20.71</c:v>
                </c:pt>
                <c:pt idx="856">
                  <c:v>20.712</c:v>
                </c:pt>
                <c:pt idx="857">
                  <c:v>20.713999999999999</c:v>
                </c:pt>
                <c:pt idx="858">
                  <c:v>20.716000000000001</c:v>
                </c:pt>
                <c:pt idx="859">
                  <c:v>20.718</c:v>
                </c:pt>
                <c:pt idx="860">
                  <c:v>20.72</c:v>
                </c:pt>
                <c:pt idx="861">
                  <c:v>20.722000000000001</c:v>
                </c:pt>
                <c:pt idx="862">
                  <c:v>20.724</c:v>
                </c:pt>
                <c:pt idx="863">
                  <c:v>20.725999999999999</c:v>
                </c:pt>
                <c:pt idx="864">
                  <c:v>20.728000000000002</c:v>
                </c:pt>
                <c:pt idx="865">
                  <c:v>20.73</c:v>
                </c:pt>
                <c:pt idx="866">
                  <c:v>20.731999999999999</c:v>
                </c:pt>
                <c:pt idx="867">
                  <c:v>20.734000000000002</c:v>
                </c:pt>
                <c:pt idx="868">
                  <c:v>20.736000000000001</c:v>
                </c:pt>
                <c:pt idx="869">
                  <c:v>20.738</c:v>
                </c:pt>
                <c:pt idx="870">
                  <c:v>20.74</c:v>
                </c:pt>
                <c:pt idx="871">
                  <c:v>20.742000000000001</c:v>
                </c:pt>
                <c:pt idx="872">
                  <c:v>20.744</c:v>
                </c:pt>
                <c:pt idx="873">
                  <c:v>20.745999999999999</c:v>
                </c:pt>
                <c:pt idx="874">
                  <c:v>20.748000000000001</c:v>
                </c:pt>
                <c:pt idx="875">
                  <c:v>20.75</c:v>
                </c:pt>
                <c:pt idx="876">
                  <c:v>20.751999999999999</c:v>
                </c:pt>
                <c:pt idx="877">
                  <c:v>20.754000000000001</c:v>
                </c:pt>
                <c:pt idx="878">
                  <c:v>20.756</c:v>
                </c:pt>
                <c:pt idx="879">
                  <c:v>20.757999999999999</c:v>
                </c:pt>
                <c:pt idx="880">
                  <c:v>20.76</c:v>
                </c:pt>
                <c:pt idx="881">
                  <c:v>20.762</c:v>
                </c:pt>
                <c:pt idx="882">
                  <c:v>20.763999999999999</c:v>
                </c:pt>
                <c:pt idx="883">
                  <c:v>20.765999999999998</c:v>
                </c:pt>
                <c:pt idx="884">
                  <c:v>20.768000000000001</c:v>
                </c:pt>
                <c:pt idx="885">
                  <c:v>20.77</c:v>
                </c:pt>
                <c:pt idx="886">
                  <c:v>20.771999999999998</c:v>
                </c:pt>
                <c:pt idx="887">
                  <c:v>20.774000000000001</c:v>
                </c:pt>
                <c:pt idx="888">
                  <c:v>20.776</c:v>
                </c:pt>
                <c:pt idx="889">
                  <c:v>20.777999999999999</c:v>
                </c:pt>
                <c:pt idx="890">
                  <c:v>20.78</c:v>
                </c:pt>
                <c:pt idx="891">
                  <c:v>20.782</c:v>
                </c:pt>
                <c:pt idx="892">
                  <c:v>20.783999999999999</c:v>
                </c:pt>
                <c:pt idx="893">
                  <c:v>20.786000000000001</c:v>
                </c:pt>
                <c:pt idx="894">
                  <c:v>20.788</c:v>
                </c:pt>
                <c:pt idx="895">
                  <c:v>20.79</c:v>
                </c:pt>
                <c:pt idx="896">
                  <c:v>20.792000000000002</c:v>
                </c:pt>
                <c:pt idx="897">
                  <c:v>20.794</c:v>
                </c:pt>
                <c:pt idx="898">
                  <c:v>20.795999999999999</c:v>
                </c:pt>
                <c:pt idx="899">
                  <c:v>20.797999999999998</c:v>
                </c:pt>
                <c:pt idx="900">
                  <c:v>20.8</c:v>
                </c:pt>
                <c:pt idx="901">
                  <c:v>20.802</c:v>
                </c:pt>
                <c:pt idx="902">
                  <c:v>20.803999999999998</c:v>
                </c:pt>
                <c:pt idx="903">
                  <c:v>20.806000000000001</c:v>
                </c:pt>
                <c:pt idx="904">
                  <c:v>20.808</c:v>
                </c:pt>
                <c:pt idx="905">
                  <c:v>20.81</c:v>
                </c:pt>
                <c:pt idx="906">
                  <c:v>20.812000000000001</c:v>
                </c:pt>
                <c:pt idx="907">
                  <c:v>20.814</c:v>
                </c:pt>
                <c:pt idx="908">
                  <c:v>20.815999999999999</c:v>
                </c:pt>
                <c:pt idx="909">
                  <c:v>20.818000000000001</c:v>
                </c:pt>
                <c:pt idx="910">
                  <c:v>20.82</c:v>
                </c:pt>
                <c:pt idx="911">
                  <c:v>20.821999999999999</c:v>
                </c:pt>
                <c:pt idx="912">
                  <c:v>20.824000000000002</c:v>
                </c:pt>
                <c:pt idx="913">
                  <c:v>20.826000000000001</c:v>
                </c:pt>
                <c:pt idx="914">
                  <c:v>20.827999999999999</c:v>
                </c:pt>
                <c:pt idx="915">
                  <c:v>20.83</c:v>
                </c:pt>
                <c:pt idx="916">
                  <c:v>20.832000000000001</c:v>
                </c:pt>
                <c:pt idx="917">
                  <c:v>20.834</c:v>
                </c:pt>
                <c:pt idx="918">
                  <c:v>20.835999999999999</c:v>
                </c:pt>
                <c:pt idx="919">
                  <c:v>20.838000000000001</c:v>
                </c:pt>
                <c:pt idx="920">
                  <c:v>20.84</c:v>
                </c:pt>
                <c:pt idx="921">
                  <c:v>20.841999999999999</c:v>
                </c:pt>
                <c:pt idx="922">
                  <c:v>20.844000000000001</c:v>
                </c:pt>
                <c:pt idx="923">
                  <c:v>20.846</c:v>
                </c:pt>
                <c:pt idx="924">
                  <c:v>20.847999999999999</c:v>
                </c:pt>
                <c:pt idx="925">
                  <c:v>20.85</c:v>
                </c:pt>
                <c:pt idx="926">
                  <c:v>20.852</c:v>
                </c:pt>
                <c:pt idx="927">
                  <c:v>20.853999999999999</c:v>
                </c:pt>
                <c:pt idx="928">
                  <c:v>20.856000000000002</c:v>
                </c:pt>
                <c:pt idx="929">
                  <c:v>20.858000000000001</c:v>
                </c:pt>
                <c:pt idx="930">
                  <c:v>20.86</c:v>
                </c:pt>
                <c:pt idx="931">
                  <c:v>20.861999999999998</c:v>
                </c:pt>
                <c:pt idx="932">
                  <c:v>20.864000000000001</c:v>
                </c:pt>
                <c:pt idx="933">
                  <c:v>20.866</c:v>
                </c:pt>
                <c:pt idx="934">
                  <c:v>20.867999999999999</c:v>
                </c:pt>
                <c:pt idx="935">
                  <c:v>20.87</c:v>
                </c:pt>
                <c:pt idx="936">
                  <c:v>20.872</c:v>
                </c:pt>
                <c:pt idx="937">
                  <c:v>20.873999999999999</c:v>
                </c:pt>
                <c:pt idx="938">
                  <c:v>20.876000000000001</c:v>
                </c:pt>
                <c:pt idx="939">
                  <c:v>20.878</c:v>
                </c:pt>
                <c:pt idx="940">
                  <c:v>20.88</c:v>
                </c:pt>
                <c:pt idx="941">
                  <c:v>20.882000000000001</c:v>
                </c:pt>
                <c:pt idx="942">
                  <c:v>20.884</c:v>
                </c:pt>
                <c:pt idx="943">
                  <c:v>20.885999999999999</c:v>
                </c:pt>
                <c:pt idx="944">
                  <c:v>20.888000000000002</c:v>
                </c:pt>
                <c:pt idx="945">
                  <c:v>20.89</c:v>
                </c:pt>
                <c:pt idx="946">
                  <c:v>20.891999999999999</c:v>
                </c:pt>
                <c:pt idx="947">
                  <c:v>20.893999999999998</c:v>
                </c:pt>
                <c:pt idx="948">
                  <c:v>20.896000000000001</c:v>
                </c:pt>
                <c:pt idx="949">
                  <c:v>20.898</c:v>
                </c:pt>
                <c:pt idx="950">
                  <c:v>20.9</c:v>
                </c:pt>
                <c:pt idx="951">
                  <c:v>20.902000000000001</c:v>
                </c:pt>
                <c:pt idx="952">
                  <c:v>20.904</c:v>
                </c:pt>
                <c:pt idx="953">
                  <c:v>20.905999999999999</c:v>
                </c:pt>
                <c:pt idx="954">
                  <c:v>20.908000000000001</c:v>
                </c:pt>
                <c:pt idx="955">
                  <c:v>20.91</c:v>
                </c:pt>
                <c:pt idx="956">
                  <c:v>20.911999999999999</c:v>
                </c:pt>
                <c:pt idx="957">
                  <c:v>20.914000000000001</c:v>
                </c:pt>
                <c:pt idx="958">
                  <c:v>20.916</c:v>
                </c:pt>
                <c:pt idx="959">
                  <c:v>20.917999999999999</c:v>
                </c:pt>
                <c:pt idx="960">
                  <c:v>20.92</c:v>
                </c:pt>
                <c:pt idx="961">
                  <c:v>20.922000000000001</c:v>
                </c:pt>
                <c:pt idx="962">
                  <c:v>20.923999999999999</c:v>
                </c:pt>
                <c:pt idx="963">
                  <c:v>20.925999999999998</c:v>
                </c:pt>
                <c:pt idx="964">
                  <c:v>20.928000000000001</c:v>
                </c:pt>
                <c:pt idx="965">
                  <c:v>20.93</c:v>
                </c:pt>
                <c:pt idx="966">
                  <c:v>20.931999999999999</c:v>
                </c:pt>
                <c:pt idx="967">
                  <c:v>20.934000000000001</c:v>
                </c:pt>
                <c:pt idx="968">
                  <c:v>20.936</c:v>
                </c:pt>
                <c:pt idx="969">
                  <c:v>20.937999999999999</c:v>
                </c:pt>
                <c:pt idx="970">
                  <c:v>20.94</c:v>
                </c:pt>
                <c:pt idx="971">
                  <c:v>20.942</c:v>
                </c:pt>
                <c:pt idx="972">
                  <c:v>20.943999999999999</c:v>
                </c:pt>
                <c:pt idx="973">
                  <c:v>20.946000000000002</c:v>
                </c:pt>
                <c:pt idx="974">
                  <c:v>20.948</c:v>
                </c:pt>
                <c:pt idx="975">
                  <c:v>20.95</c:v>
                </c:pt>
                <c:pt idx="976">
                  <c:v>20.952000000000002</c:v>
                </c:pt>
                <c:pt idx="977">
                  <c:v>20.954000000000001</c:v>
                </c:pt>
                <c:pt idx="978">
                  <c:v>20.956</c:v>
                </c:pt>
                <c:pt idx="979">
                  <c:v>20.957999999999998</c:v>
                </c:pt>
                <c:pt idx="980">
                  <c:v>20.96</c:v>
                </c:pt>
                <c:pt idx="981">
                  <c:v>20.962</c:v>
                </c:pt>
                <c:pt idx="982">
                  <c:v>20.963999999999999</c:v>
                </c:pt>
                <c:pt idx="983">
                  <c:v>20.966000000000001</c:v>
                </c:pt>
                <c:pt idx="984">
                  <c:v>20.968</c:v>
                </c:pt>
                <c:pt idx="985">
                  <c:v>20.97</c:v>
                </c:pt>
                <c:pt idx="986">
                  <c:v>20.972000000000001</c:v>
                </c:pt>
                <c:pt idx="987">
                  <c:v>20.974</c:v>
                </c:pt>
                <c:pt idx="988">
                  <c:v>20.975999999999999</c:v>
                </c:pt>
                <c:pt idx="989">
                  <c:v>20.978000000000002</c:v>
                </c:pt>
                <c:pt idx="990">
                  <c:v>20.98</c:v>
                </c:pt>
                <c:pt idx="991">
                  <c:v>20.981999999999999</c:v>
                </c:pt>
                <c:pt idx="992">
                  <c:v>20.984000000000002</c:v>
                </c:pt>
                <c:pt idx="993">
                  <c:v>20.986000000000001</c:v>
                </c:pt>
                <c:pt idx="994">
                  <c:v>20.988</c:v>
                </c:pt>
                <c:pt idx="995">
                  <c:v>20.99</c:v>
                </c:pt>
                <c:pt idx="996">
                  <c:v>20.992000000000001</c:v>
                </c:pt>
                <c:pt idx="997">
                  <c:v>20.994</c:v>
                </c:pt>
                <c:pt idx="998">
                  <c:v>20.995999999999999</c:v>
                </c:pt>
                <c:pt idx="999">
                  <c:v>20.998000000000001</c:v>
                </c:pt>
                <c:pt idx="1000">
                  <c:v>21</c:v>
                </c:pt>
              </c:numCache>
            </c:numRef>
          </c:xVal>
          <c:yVal>
            <c:numRef>
              <c:f>'① measured_profile'!$B$4:$B$1048576</c:f>
              <c:numCache>
                <c:formatCode>General</c:formatCode>
                <c:ptCount val="1048573"/>
                <c:pt idx="0">
                  <c:v>375</c:v>
                </c:pt>
                <c:pt idx="1">
                  <c:v>416.66666700000002</c:v>
                </c:pt>
                <c:pt idx="2">
                  <c:v>283.33333299999998</c:v>
                </c:pt>
                <c:pt idx="3">
                  <c:v>241.66666699999999</c:v>
                </c:pt>
                <c:pt idx="4">
                  <c:v>333.33333299999998</c:v>
                </c:pt>
                <c:pt idx="5">
                  <c:v>450</c:v>
                </c:pt>
                <c:pt idx="6">
                  <c:v>354.16666700000002</c:v>
                </c:pt>
                <c:pt idx="7">
                  <c:v>304.16666700000002</c:v>
                </c:pt>
                <c:pt idx="8">
                  <c:v>300</c:v>
                </c:pt>
                <c:pt idx="9">
                  <c:v>425</c:v>
                </c:pt>
                <c:pt idx="10">
                  <c:v>366.66666700000002</c:v>
                </c:pt>
                <c:pt idx="11">
                  <c:v>270.83333299999998</c:v>
                </c:pt>
                <c:pt idx="12">
                  <c:v>300</c:v>
                </c:pt>
                <c:pt idx="13">
                  <c:v>450</c:v>
                </c:pt>
                <c:pt idx="14">
                  <c:v>362.5</c:v>
                </c:pt>
                <c:pt idx="15">
                  <c:v>341.66666700000002</c:v>
                </c:pt>
                <c:pt idx="16">
                  <c:v>329.16666700000002</c:v>
                </c:pt>
                <c:pt idx="17">
                  <c:v>433.33333299999998</c:v>
                </c:pt>
                <c:pt idx="18">
                  <c:v>329.16666700000002</c:v>
                </c:pt>
                <c:pt idx="19">
                  <c:v>383.33333299999998</c:v>
                </c:pt>
                <c:pt idx="20">
                  <c:v>320.83333299999998</c:v>
                </c:pt>
                <c:pt idx="21">
                  <c:v>391.66666700000002</c:v>
                </c:pt>
                <c:pt idx="22">
                  <c:v>412.5</c:v>
                </c:pt>
                <c:pt idx="23">
                  <c:v>370.83333299999998</c:v>
                </c:pt>
                <c:pt idx="24">
                  <c:v>358.33333299999998</c:v>
                </c:pt>
                <c:pt idx="25">
                  <c:v>445.83333299999998</c:v>
                </c:pt>
                <c:pt idx="26">
                  <c:v>420.83333299999998</c:v>
                </c:pt>
                <c:pt idx="27">
                  <c:v>358.33333299999998</c:v>
                </c:pt>
                <c:pt idx="28">
                  <c:v>275</c:v>
                </c:pt>
                <c:pt idx="29">
                  <c:v>341.66666700000002</c:v>
                </c:pt>
                <c:pt idx="30">
                  <c:v>429.16666700000002</c:v>
                </c:pt>
                <c:pt idx="31">
                  <c:v>429.16666700000002</c:v>
                </c:pt>
                <c:pt idx="32">
                  <c:v>333.33333299999998</c:v>
                </c:pt>
                <c:pt idx="33">
                  <c:v>383.33333299999998</c:v>
                </c:pt>
                <c:pt idx="34">
                  <c:v>433.33333299999998</c:v>
                </c:pt>
                <c:pt idx="35">
                  <c:v>387.5</c:v>
                </c:pt>
                <c:pt idx="36">
                  <c:v>370.83333299999998</c:v>
                </c:pt>
                <c:pt idx="37">
                  <c:v>320.83333299999998</c:v>
                </c:pt>
                <c:pt idx="38">
                  <c:v>466.66666700000002</c:v>
                </c:pt>
                <c:pt idx="39">
                  <c:v>395.83333299999998</c:v>
                </c:pt>
                <c:pt idx="40">
                  <c:v>404.16666700000002</c:v>
                </c:pt>
                <c:pt idx="41">
                  <c:v>320.83333299999998</c:v>
                </c:pt>
                <c:pt idx="42">
                  <c:v>454.16666700000002</c:v>
                </c:pt>
                <c:pt idx="43">
                  <c:v>441.66666700000002</c:v>
                </c:pt>
                <c:pt idx="44">
                  <c:v>358.33333299999998</c:v>
                </c:pt>
                <c:pt idx="45">
                  <c:v>354.16666700000002</c:v>
                </c:pt>
                <c:pt idx="46">
                  <c:v>425</c:v>
                </c:pt>
                <c:pt idx="47">
                  <c:v>404.16666700000002</c:v>
                </c:pt>
                <c:pt idx="48">
                  <c:v>333.33333299999998</c:v>
                </c:pt>
                <c:pt idx="49">
                  <c:v>295.83333299999998</c:v>
                </c:pt>
                <c:pt idx="50">
                  <c:v>437.5</c:v>
                </c:pt>
                <c:pt idx="51">
                  <c:v>450</c:v>
                </c:pt>
                <c:pt idx="52">
                  <c:v>404.16666700000002</c:v>
                </c:pt>
                <c:pt idx="53">
                  <c:v>395.83333299999998</c:v>
                </c:pt>
                <c:pt idx="54">
                  <c:v>425</c:v>
                </c:pt>
                <c:pt idx="55">
                  <c:v>441.66666700000002</c:v>
                </c:pt>
                <c:pt idx="56">
                  <c:v>379.16666700000002</c:v>
                </c:pt>
                <c:pt idx="57">
                  <c:v>337.5</c:v>
                </c:pt>
                <c:pt idx="58">
                  <c:v>445.83333299999998</c:v>
                </c:pt>
                <c:pt idx="59">
                  <c:v>441.66666700000002</c:v>
                </c:pt>
                <c:pt idx="60">
                  <c:v>337.5</c:v>
                </c:pt>
                <c:pt idx="61">
                  <c:v>316.66666700000002</c:v>
                </c:pt>
                <c:pt idx="62">
                  <c:v>320.83333299999998</c:v>
                </c:pt>
                <c:pt idx="63">
                  <c:v>425</c:v>
                </c:pt>
                <c:pt idx="64">
                  <c:v>366.66666700000002</c:v>
                </c:pt>
                <c:pt idx="65">
                  <c:v>416.66666700000002</c:v>
                </c:pt>
                <c:pt idx="66">
                  <c:v>287.5</c:v>
                </c:pt>
                <c:pt idx="67">
                  <c:v>470.83333299999998</c:v>
                </c:pt>
                <c:pt idx="68">
                  <c:v>425</c:v>
                </c:pt>
                <c:pt idx="69">
                  <c:v>495.83333299999998</c:v>
                </c:pt>
                <c:pt idx="70">
                  <c:v>379.16666700000002</c:v>
                </c:pt>
                <c:pt idx="71">
                  <c:v>450</c:v>
                </c:pt>
                <c:pt idx="72">
                  <c:v>450</c:v>
                </c:pt>
                <c:pt idx="73">
                  <c:v>329.16666700000002</c:v>
                </c:pt>
                <c:pt idx="74">
                  <c:v>350</c:v>
                </c:pt>
                <c:pt idx="75">
                  <c:v>558.33333300000004</c:v>
                </c:pt>
                <c:pt idx="76">
                  <c:v>475</c:v>
                </c:pt>
                <c:pt idx="77">
                  <c:v>325</c:v>
                </c:pt>
                <c:pt idx="78">
                  <c:v>391.66666700000002</c:v>
                </c:pt>
                <c:pt idx="79">
                  <c:v>387.5</c:v>
                </c:pt>
                <c:pt idx="80">
                  <c:v>500</c:v>
                </c:pt>
                <c:pt idx="81">
                  <c:v>400</c:v>
                </c:pt>
                <c:pt idx="82">
                  <c:v>345.83333299999998</c:v>
                </c:pt>
                <c:pt idx="83">
                  <c:v>400</c:v>
                </c:pt>
                <c:pt idx="84">
                  <c:v>483.33333299999998</c:v>
                </c:pt>
                <c:pt idx="85">
                  <c:v>358.33333299999998</c:v>
                </c:pt>
                <c:pt idx="86">
                  <c:v>395.83333299999998</c:v>
                </c:pt>
                <c:pt idx="87">
                  <c:v>370.83333299999998</c:v>
                </c:pt>
                <c:pt idx="88">
                  <c:v>495.83333299999998</c:v>
                </c:pt>
                <c:pt idx="89">
                  <c:v>454.16666700000002</c:v>
                </c:pt>
                <c:pt idx="90">
                  <c:v>404.16666700000002</c:v>
                </c:pt>
                <c:pt idx="91">
                  <c:v>312.5</c:v>
                </c:pt>
                <c:pt idx="92">
                  <c:v>508.33333299999998</c:v>
                </c:pt>
                <c:pt idx="93">
                  <c:v>454.16666700000002</c:v>
                </c:pt>
                <c:pt idx="94">
                  <c:v>441.66666700000002</c:v>
                </c:pt>
                <c:pt idx="95">
                  <c:v>362.5</c:v>
                </c:pt>
                <c:pt idx="96">
                  <c:v>504.16666700000002</c:v>
                </c:pt>
                <c:pt idx="97">
                  <c:v>466.66666700000002</c:v>
                </c:pt>
                <c:pt idx="98">
                  <c:v>362.5</c:v>
                </c:pt>
                <c:pt idx="99">
                  <c:v>425</c:v>
                </c:pt>
                <c:pt idx="100">
                  <c:v>391.66666700000002</c:v>
                </c:pt>
                <c:pt idx="101">
                  <c:v>500</c:v>
                </c:pt>
                <c:pt idx="102">
                  <c:v>475</c:v>
                </c:pt>
                <c:pt idx="103">
                  <c:v>404.16666700000002</c:v>
                </c:pt>
                <c:pt idx="104">
                  <c:v>466.66666700000002</c:v>
                </c:pt>
                <c:pt idx="105">
                  <c:v>508.33333299999998</c:v>
                </c:pt>
                <c:pt idx="106">
                  <c:v>483.33333299999998</c:v>
                </c:pt>
                <c:pt idx="107">
                  <c:v>408.33333299999998</c:v>
                </c:pt>
                <c:pt idx="108">
                  <c:v>420.83333299999998</c:v>
                </c:pt>
                <c:pt idx="109">
                  <c:v>475</c:v>
                </c:pt>
                <c:pt idx="110">
                  <c:v>537.5</c:v>
                </c:pt>
                <c:pt idx="111">
                  <c:v>391.66666700000002</c:v>
                </c:pt>
                <c:pt idx="112">
                  <c:v>370.83333299999998</c:v>
                </c:pt>
                <c:pt idx="113">
                  <c:v>508.33333299999998</c:v>
                </c:pt>
                <c:pt idx="114">
                  <c:v>475</c:v>
                </c:pt>
                <c:pt idx="115">
                  <c:v>375</c:v>
                </c:pt>
                <c:pt idx="116">
                  <c:v>445.83333299999998</c:v>
                </c:pt>
                <c:pt idx="117">
                  <c:v>583.33333300000004</c:v>
                </c:pt>
                <c:pt idx="118">
                  <c:v>483.33333299999998</c:v>
                </c:pt>
                <c:pt idx="119">
                  <c:v>445.83333299999998</c:v>
                </c:pt>
                <c:pt idx="120">
                  <c:v>400</c:v>
                </c:pt>
                <c:pt idx="121">
                  <c:v>487.5</c:v>
                </c:pt>
                <c:pt idx="122">
                  <c:v>491.66666700000002</c:v>
                </c:pt>
                <c:pt idx="123">
                  <c:v>391.66666700000002</c:v>
                </c:pt>
                <c:pt idx="124">
                  <c:v>433.33333299999998</c:v>
                </c:pt>
                <c:pt idx="125">
                  <c:v>566.66666699999996</c:v>
                </c:pt>
                <c:pt idx="126">
                  <c:v>475</c:v>
                </c:pt>
                <c:pt idx="127">
                  <c:v>479.16666700000002</c:v>
                </c:pt>
                <c:pt idx="128">
                  <c:v>445.83333299999998</c:v>
                </c:pt>
                <c:pt idx="129">
                  <c:v>504.16666700000002</c:v>
                </c:pt>
                <c:pt idx="130">
                  <c:v>570.83333300000004</c:v>
                </c:pt>
                <c:pt idx="131">
                  <c:v>466.66666700000002</c:v>
                </c:pt>
                <c:pt idx="132">
                  <c:v>350</c:v>
                </c:pt>
                <c:pt idx="133">
                  <c:v>545.83333300000004</c:v>
                </c:pt>
                <c:pt idx="134">
                  <c:v>575</c:v>
                </c:pt>
                <c:pt idx="135">
                  <c:v>433.33333299999998</c:v>
                </c:pt>
                <c:pt idx="136">
                  <c:v>412.5</c:v>
                </c:pt>
                <c:pt idx="137">
                  <c:v>479.16666700000002</c:v>
                </c:pt>
                <c:pt idx="138">
                  <c:v>558.33333300000004</c:v>
                </c:pt>
                <c:pt idx="139">
                  <c:v>412.5</c:v>
                </c:pt>
                <c:pt idx="140">
                  <c:v>491.66666700000002</c:v>
                </c:pt>
                <c:pt idx="141">
                  <c:v>479.16666700000002</c:v>
                </c:pt>
                <c:pt idx="142">
                  <c:v>770.83333300000004</c:v>
                </c:pt>
                <c:pt idx="143">
                  <c:v>466.66666700000002</c:v>
                </c:pt>
                <c:pt idx="144">
                  <c:v>454.16666700000002</c:v>
                </c:pt>
                <c:pt idx="145">
                  <c:v>487.5</c:v>
                </c:pt>
                <c:pt idx="146">
                  <c:v>483.33333299999998</c:v>
                </c:pt>
                <c:pt idx="147">
                  <c:v>491.66666700000002</c:v>
                </c:pt>
                <c:pt idx="148">
                  <c:v>470.83333299999998</c:v>
                </c:pt>
                <c:pt idx="149">
                  <c:v>429.16666700000002</c:v>
                </c:pt>
                <c:pt idx="150">
                  <c:v>645.83333300000004</c:v>
                </c:pt>
                <c:pt idx="151">
                  <c:v>600</c:v>
                </c:pt>
                <c:pt idx="152">
                  <c:v>433.33333299999998</c:v>
                </c:pt>
                <c:pt idx="153">
                  <c:v>425</c:v>
                </c:pt>
                <c:pt idx="154">
                  <c:v>500</c:v>
                </c:pt>
                <c:pt idx="155">
                  <c:v>554.16666699999996</c:v>
                </c:pt>
                <c:pt idx="156">
                  <c:v>512.5</c:v>
                </c:pt>
                <c:pt idx="157">
                  <c:v>512.5</c:v>
                </c:pt>
                <c:pt idx="158">
                  <c:v>545.83333300000004</c:v>
                </c:pt>
                <c:pt idx="159">
                  <c:v>625</c:v>
                </c:pt>
                <c:pt idx="160">
                  <c:v>462.5</c:v>
                </c:pt>
                <c:pt idx="161">
                  <c:v>441.66666700000002</c:v>
                </c:pt>
                <c:pt idx="162">
                  <c:v>533.33333300000004</c:v>
                </c:pt>
                <c:pt idx="163">
                  <c:v>583.33333300000004</c:v>
                </c:pt>
                <c:pt idx="164">
                  <c:v>579.16666699999996</c:v>
                </c:pt>
                <c:pt idx="165">
                  <c:v>562.5</c:v>
                </c:pt>
                <c:pt idx="166">
                  <c:v>425</c:v>
                </c:pt>
                <c:pt idx="167">
                  <c:v>512.5</c:v>
                </c:pt>
                <c:pt idx="168">
                  <c:v>587.5</c:v>
                </c:pt>
                <c:pt idx="169">
                  <c:v>404.16666700000002</c:v>
                </c:pt>
                <c:pt idx="170">
                  <c:v>479.16666700000002</c:v>
                </c:pt>
                <c:pt idx="171">
                  <c:v>566.66666699999996</c:v>
                </c:pt>
                <c:pt idx="172">
                  <c:v>654.16666699999996</c:v>
                </c:pt>
                <c:pt idx="173">
                  <c:v>558.33333300000004</c:v>
                </c:pt>
                <c:pt idx="174">
                  <c:v>541.66666699999996</c:v>
                </c:pt>
                <c:pt idx="175">
                  <c:v>583.33333300000004</c:v>
                </c:pt>
                <c:pt idx="176">
                  <c:v>566.66666699999996</c:v>
                </c:pt>
                <c:pt idx="177">
                  <c:v>541.66666699999996</c:v>
                </c:pt>
                <c:pt idx="178">
                  <c:v>483.33333299999998</c:v>
                </c:pt>
                <c:pt idx="179">
                  <c:v>508.33333299999998</c:v>
                </c:pt>
                <c:pt idx="180">
                  <c:v>637.5</c:v>
                </c:pt>
                <c:pt idx="181">
                  <c:v>445.83333299999998</c:v>
                </c:pt>
                <c:pt idx="182">
                  <c:v>545.83333300000004</c:v>
                </c:pt>
                <c:pt idx="183">
                  <c:v>545.83333300000004</c:v>
                </c:pt>
                <c:pt idx="184">
                  <c:v>641.66666699999996</c:v>
                </c:pt>
                <c:pt idx="185">
                  <c:v>520.83333300000004</c:v>
                </c:pt>
                <c:pt idx="186">
                  <c:v>550</c:v>
                </c:pt>
                <c:pt idx="187">
                  <c:v>554.16666699999996</c:v>
                </c:pt>
                <c:pt idx="188">
                  <c:v>625</c:v>
                </c:pt>
                <c:pt idx="189">
                  <c:v>633.33333300000004</c:v>
                </c:pt>
                <c:pt idx="190">
                  <c:v>537.5</c:v>
                </c:pt>
                <c:pt idx="191">
                  <c:v>575</c:v>
                </c:pt>
                <c:pt idx="192">
                  <c:v>616.66666699999996</c:v>
                </c:pt>
                <c:pt idx="193">
                  <c:v>554.16666699999996</c:v>
                </c:pt>
                <c:pt idx="194">
                  <c:v>520.83333300000004</c:v>
                </c:pt>
                <c:pt idx="195">
                  <c:v>429.16666700000002</c:v>
                </c:pt>
                <c:pt idx="196">
                  <c:v>604.16666699999996</c:v>
                </c:pt>
                <c:pt idx="197">
                  <c:v>516.66666699999996</c:v>
                </c:pt>
                <c:pt idx="198">
                  <c:v>570.83333300000004</c:v>
                </c:pt>
                <c:pt idx="199">
                  <c:v>550</c:v>
                </c:pt>
                <c:pt idx="200">
                  <c:v>612.5</c:v>
                </c:pt>
                <c:pt idx="201">
                  <c:v>654.16666699999996</c:v>
                </c:pt>
                <c:pt idx="202">
                  <c:v>554.16666699999996</c:v>
                </c:pt>
                <c:pt idx="203">
                  <c:v>550</c:v>
                </c:pt>
                <c:pt idx="204">
                  <c:v>666.66666699999996</c:v>
                </c:pt>
                <c:pt idx="205">
                  <c:v>608.33333300000004</c:v>
                </c:pt>
                <c:pt idx="206">
                  <c:v>479.16666700000002</c:v>
                </c:pt>
                <c:pt idx="207">
                  <c:v>545.83333300000004</c:v>
                </c:pt>
                <c:pt idx="208">
                  <c:v>604.16666699999996</c:v>
                </c:pt>
                <c:pt idx="209">
                  <c:v>733.33333300000004</c:v>
                </c:pt>
                <c:pt idx="210">
                  <c:v>525</c:v>
                </c:pt>
                <c:pt idx="211">
                  <c:v>562.5</c:v>
                </c:pt>
                <c:pt idx="212">
                  <c:v>450</c:v>
                </c:pt>
                <c:pt idx="213">
                  <c:v>729.16666699999996</c:v>
                </c:pt>
                <c:pt idx="214">
                  <c:v>612.5</c:v>
                </c:pt>
                <c:pt idx="215">
                  <c:v>545.83333300000004</c:v>
                </c:pt>
                <c:pt idx="216">
                  <c:v>512.5</c:v>
                </c:pt>
                <c:pt idx="217">
                  <c:v>745.83333300000004</c:v>
                </c:pt>
                <c:pt idx="218">
                  <c:v>616.66666699999996</c:v>
                </c:pt>
                <c:pt idx="219">
                  <c:v>612.5</c:v>
                </c:pt>
                <c:pt idx="220">
                  <c:v>500</c:v>
                </c:pt>
                <c:pt idx="221">
                  <c:v>658.33333300000004</c:v>
                </c:pt>
                <c:pt idx="222">
                  <c:v>612.5</c:v>
                </c:pt>
                <c:pt idx="223">
                  <c:v>633.33333300000004</c:v>
                </c:pt>
                <c:pt idx="224">
                  <c:v>587.5</c:v>
                </c:pt>
                <c:pt idx="225">
                  <c:v>695.83333300000004</c:v>
                </c:pt>
                <c:pt idx="226">
                  <c:v>625</c:v>
                </c:pt>
                <c:pt idx="227">
                  <c:v>700</c:v>
                </c:pt>
                <c:pt idx="228">
                  <c:v>641.66666699999996</c:v>
                </c:pt>
                <c:pt idx="229">
                  <c:v>579.16666699999996</c:v>
                </c:pt>
                <c:pt idx="230">
                  <c:v>683.33333300000004</c:v>
                </c:pt>
                <c:pt idx="231">
                  <c:v>533.33333300000004</c:v>
                </c:pt>
                <c:pt idx="232">
                  <c:v>554.16666699999996</c:v>
                </c:pt>
                <c:pt idx="233">
                  <c:v>604.16666699999996</c:v>
                </c:pt>
                <c:pt idx="234">
                  <c:v>770.83333300000004</c:v>
                </c:pt>
                <c:pt idx="235">
                  <c:v>550</c:v>
                </c:pt>
                <c:pt idx="236">
                  <c:v>562.5</c:v>
                </c:pt>
                <c:pt idx="237">
                  <c:v>512.5</c:v>
                </c:pt>
                <c:pt idx="238">
                  <c:v>920.83333300000004</c:v>
                </c:pt>
                <c:pt idx="239">
                  <c:v>554.16666699999996</c:v>
                </c:pt>
                <c:pt idx="240">
                  <c:v>608.33333300000004</c:v>
                </c:pt>
                <c:pt idx="241">
                  <c:v>545.83333300000004</c:v>
                </c:pt>
                <c:pt idx="242">
                  <c:v>775</c:v>
                </c:pt>
                <c:pt idx="243">
                  <c:v>645.83333300000004</c:v>
                </c:pt>
                <c:pt idx="244">
                  <c:v>587.5</c:v>
                </c:pt>
                <c:pt idx="245">
                  <c:v>558.33333300000004</c:v>
                </c:pt>
                <c:pt idx="246">
                  <c:v>687.5</c:v>
                </c:pt>
                <c:pt idx="247">
                  <c:v>670.83333300000004</c:v>
                </c:pt>
                <c:pt idx="248">
                  <c:v>683.33333300000004</c:v>
                </c:pt>
                <c:pt idx="249">
                  <c:v>583.33333300000004</c:v>
                </c:pt>
                <c:pt idx="250">
                  <c:v>637.5</c:v>
                </c:pt>
                <c:pt idx="251">
                  <c:v>662.5</c:v>
                </c:pt>
                <c:pt idx="252">
                  <c:v>666.66666699999996</c:v>
                </c:pt>
                <c:pt idx="253">
                  <c:v>554.16666699999996</c:v>
                </c:pt>
                <c:pt idx="254">
                  <c:v>654.16666699999996</c:v>
                </c:pt>
                <c:pt idx="255">
                  <c:v>683.33333300000004</c:v>
                </c:pt>
                <c:pt idx="256">
                  <c:v>695.83333300000004</c:v>
                </c:pt>
                <c:pt idx="257">
                  <c:v>629.16666699999996</c:v>
                </c:pt>
                <c:pt idx="258">
                  <c:v>650</c:v>
                </c:pt>
                <c:pt idx="259">
                  <c:v>741.66666699999996</c:v>
                </c:pt>
                <c:pt idx="260">
                  <c:v>691.66666699999996</c:v>
                </c:pt>
                <c:pt idx="261">
                  <c:v>675</c:v>
                </c:pt>
                <c:pt idx="262">
                  <c:v>595.83333300000004</c:v>
                </c:pt>
                <c:pt idx="263">
                  <c:v>879.16666699999996</c:v>
                </c:pt>
                <c:pt idx="264">
                  <c:v>679.16666699999996</c:v>
                </c:pt>
                <c:pt idx="265">
                  <c:v>575</c:v>
                </c:pt>
                <c:pt idx="266">
                  <c:v>616.66666699999996</c:v>
                </c:pt>
                <c:pt idx="267">
                  <c:v>725</c:v>
                </c:pt>
                <c:pt idx="268">
                  <c:v>675</c:v>
                </c:pt>
                <c:pt idx="269">
                  <c:v>570.83333300000004</c:v>
                </c:pt>
                <c:pt idx="270">
                  <c:v>616.66666699999996</c:v>
                </c:pt>
                <c:pt idx="271">
                  <c:v>779.16666699999996</c:v>
                </c:pt>
                <c:pt idx="272">
                  <c:v>741.66666699999996</c:v>
                </c:pt>
                <c:pt idx="273">
                  <c:v>675</c:v>
                </c:pt>
                <c:pt idx="274">
                  <c:v>675</c:v>
                </c:pt>
                <c:pt idx="275">
                  <c:v>762.5</c:v>
                </c:pt>
                <c:pt idx="276">
                  <c:v>850</c:v>
                </c:pt>
                <c:pt idx="277">
                  <c:v>704.16666699999996</c:v>
                </c:pt>
                <c:pt idx="278">
                  <c:v>608.33333300000004</c:v>
                </c:pt>
                <c:pt idx="279">
                  <c:v>741.66666699999996</c:v>
                </c:pt>
                <c:pt idx="280">
                  <c:v>833.33333300000004</c:v>
                </c:pt>
                <c:pt idx="281">
                  <c:v>637.5</c:v>
                </c:pt>
                <c:pt idx="282">
                  <c:v>712.5</c:v>
                </c:pt>
                <c:pt idx="283">
                  <c:v>675</c:v>
                </c:pt>
                <c:pt idx="284">
                  <c:v>787.5</c:v>
                </c:pt>
                <c:pt idx="285">
                  <c:v>654.16666699999996</c:v>
                </c:pt>
                <c:pt idx="286">
                  <c:v>570.83333300000004</c:v>
                </c:pt>
                <c:pt idx="287">
                  <c:v>691.66666699999996</c:v>
                </c:pt>
                <c:pt idx="288">
                  <c:v>891.66666699999996</c:v>
                </c:pt>
                <c:pt idx="289">
                  <c:v>691.66666699999996</c:v>
                </c:pt>
                <c:pt idx="290">
                  <c:v>625</c:v>
                </c:pt>
                <c:pt idx="291">
                  <c:v>708.33333300000004</c:v>
                </c:pt>
                <c:pt idx="292">
                  <c:v>754.16666699999996</c:v>
                </c:pt>
                <c:pt idx="293">
                  <c:v>683.33333300000004</c:v>
                </c:pt>
                <c:pt idx="294">
                  <c:v>725</c:v>
                </c:pt>
                <c:pt idx="295">
                  <c:v>616.66666699999996</c:v>
                </c:pt>
                <c:pt idx="296">
                  <c:v>750</c:v>
                </c:pt>
                <c:pt idx="297">
                  <c:v>775</c:v>
                </c:pt>
                <c:pt idx="298">
                  <c:v>687.5</c:v>
                </c:pt>
                <c:pt idx="299">
                  <c:v>608.33333300000004</c:v>
                </c:pt>
                <c:pt idx="300">
                  <c:v>779.16666699999996</c:v>
                </c:pt>
                <c:pt idx="301">
                  <c:v>762.5</c:v>
                </c:pt>
                <c:pt idx="302">
                  <c:v>683.33333300000004</c:v>
                </c:pt>
                <c:pt idx="303">
                  <c:v>633.33333300000004</c:v>
                </c:pt>
                <c:pt idx="304">
                  <c:v>804.16666699999996</c:v>
                </c:pt>
                <c:pt idx="305">
                  <c:v>770.83333300000004</c:v>
                </c:pt>
                <c:pt idx="306">
                  <c:v>670.83333300000004</c:v>
                </c:pt>
                <c:pt idx="307">
                  <c:v>641.66666699999996</c:v>
                </c:pt>
                <c:pt idx="308">
                  <c:v>716.66666699999996</c:v>
                </c:pt>
                <c:pt idx="309">
                  <c:v>850</c:v>
                </c:pt>
                <c:pt idx="310">
                  <c:v>775</c:v>
                </c:pt>
                <c:pt idx="311">
                  <c:v>779.16666699999996</c:v>
                </c:pt>
                <c:pt idx="312">
                  <c:v>716.66666699999996</c:v>
                </c:pt>
                <c:pt idx="313">
                  <c:v>866.66666699999996</c:v>
                </c:pt>
                <c:pt idx="314">
                  <c:v>745.83333300000004</c:v>
                </c:pt>
                <c:pt idx="315">
                  <c:v>758.33333300000004</c:v>
                </c:pt>
                <c:pt idx="316">
                  <c:v>687.5</c:v>
                </c:pt>
                <c:pt idx="317">
                  <c:v>1045.833333</c:v>
                </c:pt>
                <c:pt idx="318">
                  <c:v>650</c:v>
                </c:pt>
                <c:pt idx="319">
                  <c:v>700</c:v>
                </c:pt>
                <c:pt idx="320">
                  <c:v>741.66666699999996</c:v>
                </c:pt>
                <c:pt idx="321">
                  <c:v>737.5</c:v>
                </c:pt>
                <c:pt idx="322">
                  <c:v>866.66666699999996</c:v>
                </c:pt>
                <c:pt idx="323">
                  <c:v>766.66666699999996</c:v>
                </c:pt>
                <c:pt idx="324">
                  <c:v>779.16666699999996</c:v>
                </c:pt>
                <c:pt idx="325">
                  <c:v>791.66666699999996</c:v>
                </c:pt>
                <c:pt idx="326">
                  <c:v>925</c:v>
                </c:pt>
                <c:pt idx="327">
                  <c:v>708.33333300000004</c:v>
                </c:pt>
                <c:pt idx="328">
                  <c:v>733.33333300000004</c:v>
                </c:pt>
                <c:pt idx="329">
                  <c:v>850</c:v>
                </c:pt>
                <c:pt idx="330">
                  <c:v>870.83333300000004</c:v>
                </c:pt>
                <c:pt idx="331">
                  <c:v>754.16666699999996</c:v>
                </c:pt>
                <c:pt idx="332">
                  <c:v>754.16666699999996</c:v>
                </c:pt>
                <c:pt idx="333">
                  <c:v>845.83333300000004</c:v>
                </c:pt>
                <c:pt idx="334">
                  <c:v>925</c:v>
                </c:pt>
                <c:pt idx="335">
                  <c:v>808.33333300000004</c:v>
                </c:pt>
                <c:pt idx="336">
                  <c:v>862.5</c:v>
                </c:pt>
                <c:pt idx="337">
                  <c:v>729.16666699999996</c:v>
                </c:pt>
                <c:pt idx="338">
                  <c:v>979.16666699999996</c:v>
                </c:pt>
                <c:pt idx="339">
                  <c:v>812.5</c:v>
                </c:pt>
                <c:pt idx="340">
                  <c:v>887.5</c:v>
                </c:pt>
                <c:pt idx="341">
                  <c:v>737.5</c:v>
                </c:pt>
                <c:pt idx="342">
                  <c:v>1041.666667</c:v>
                </c:pt>
                <c:pt idx="343">
                  <c:v>837.5</c:v>
                </c:pt>
                <c:pt idx="344">
                  <c:v>887.5</c:v>
                </c:pt>
                <c:pt idx="345">
                  <c:v>708.33333300000004</c:v>
                </c:pt>
                <c:pt idx="346">
                  <c:v>991.66666699999996</c:v>
                </c:pt>
                <c:pt idx="347">
                  <c:v>745.83333300000004</c:v>
                </c:pt>
                <c:pt idx="348">
                  <c:v>825</c:v>
                </c:pt>
                <c:pt idx="349">
                  <c:v>679.16666699999996</c:v>
                </c:pt>
                <c:pt idx="350">
                  <c:v>883.33333300000004</c:v>
                </c:pt>
                <c:pt idx="351">
                  <c:v>883.33333300000004</c:v>
                </c:pt>
                <c:pt idx="352">
                  <c:v>783.33333300000004</c:v>
                </c:pt>
                <c:pt idx="353">
                  <c:v>845.83333300000004</c:v>
                </c:pt>
                <c:pt idx="354">
                  <c:v>987.5</c:v>
                </c:pt>
                <c:pt idx="355">
                  <c:v>1037.5</c:v>
                </c:pt>
                <c:pt idx="356">
                  <c:v>875</c:v>
                </c:pt>
                <c:pt idx="357">
                  <c:v>937.5</c:v>
                </c:pt>
                <c:pt idx="358">
                  <c:v>854.16666699999996</c:v>
                </c:pt>
                <c:pt idx="359">
                  <c:v>1004.166667</c:v>
                </c:pt>
                <c:pt idx="360">
                  <c:v>845.83333300000004</c:v>
                </c:pt>
                <c:pt idx="361">
                  <c:v>812.5</c:v>
                </c:pt>
                <c:pt idx="362">
                  <c:v>925</c:v>
                </c:pt>
                <c:pt idx="363">
                  <c:v>1020.833333</c:v>
                </c:pt>
                <c:pt idx="364">
                  <c:v>887.5</c:v>
                </c:pt>
                <c:pt idx="365">
                  <c:v>887.5</c:v>
                </c:pt>
                <c:pt idx="366">
                  <c:v>829.16666699999996</c:v>
                </c:pt>
                <c:pt idx="367">
                  <c:v>1029.166667</c:v>
                </c:pt>
                <c:pt idx="368">
                  <c:v>1008.333333</c:v>
                </c:pt>
                <c:pt idx="369">
                  <c:v>891.66666699999996</c:v>
                </c:pt>
                <c:pt idx="370">
                  <c:v>862.5</c:v>
                </c:pt>
                <c:pt idx="371">
                  <c:v>1087.5</c:v>
                </c:pt>
                <c:pt idx="372">
                  <c:v>770.83333300000004</c:v>
                </c:pt>
                <c:pt idx="373">
                  <c:v>1016.666667</c:v>
                </c:pt>
                <c:pt idx="374">
                  <c:v>925</c:v>
                </c:pt>
                <c:pt idx="375">
                  <c:v>1062.5</c:v>
                </c:pt>
                <c:pt idx="376">
                  <c:v>912.5</c:v>
                </c:pt>
                <c:pt idx="377">
                  <c:v>1025</c:v>
                </c:pt>
                <c:pt idx="378">
                  <c:v>929.16666699999996</c:v>
                </c:pt>
                <c:pt idx="379">
                  <c:v>950</c:v>
                </c:pt>
                <c:pt idx="380">
                  <c:v>1137.5</c:v>
                </c:pt>
                <c:pt idx="381">
                  <c:v>1141.666667</c:v>
                </c:pt>
                <c:pt idx="382">
                  <c:v>1050</c:v>
                </c:pt>
                <c:pt idx="383">
                  <c:v>1054.166667</c:v>
                </c:pt>
                <c:pt idx="384">
                  <c:v>1166.666667</c:v>
                </c:pt>
                <c:pt idx="385">
                  <c:v>979.16666699999996</c:v>
                </c:pt>
                <c:pt idx="386">
                  <c:v>1166.666667</c:v>
                </c:pt>
                <c:pt idx="387">
                  <c:v>1025</c:v>
                </c:pt>
                <c:pt idx="388">
                  <c:v>1316.666667</c:v>
                </c:pt>
                <c:pt idx="389">
                  <c:v>829.16666699999996</c:v>
                </c:pt>
                <c:pt idx="390">
                  <c:v>1158.333333</c:v>
                </c:pt>
                <c:pt idx="391">
                  <c:v>1045.833333</c:v>
                </c:pt>
                <c:pt idx="392">
                  <c:v>1216.666667</c:v>
                </c:pt>
                <c:pt idx="393">
                  <c:v>962.5</c:v>
                </c:pt>
                <c:pt idx="394">
                  <c:v>1145.833333</c:v>
                </c:pt>
                <c:pt idx="395">
                  <c:v>879.16666699999996</c:v>
                </c:pt>
                <c:pt idx="396">
                  <c:v>1229.166667</c:v>
                </c:pt>
                <c:pt idx="397">
                  <c:v>1150</c:v>
                </c:pt>
                <c:pt idx="398">
                  <c:v>1337.5</c:v>
                </c:pt>
                <c:pt idx="399">
                  <c:v>1050</c:v>
                </c:pt>
                <c:pt idx="400">
                  <c:v>1237.5</c:v>
                </c:pt>
                <c:pt idx="401">
                  <c:v>1283.333333</c:v>
                </c:pt>
                <c:pt idx="402">
                  <c:v>1200</c:v>
                </c:pt>
                <c:pt idx="403">
                  <c:v>1216.666667</c:v>
                </c:pt>
                <c:pt idx="404">
                  <c:v>1341.666667</c:v>
                </c:pt>
                <c:pt idx="405">
                  <c:v>1325</c:v>
                </c:pt>
                <c:pt idx="406">
                  <c:v>1162.5</c:v>
                </c:pt>
                <c:pt idx="407">
                  <c:v>1429.166667</c:v>
                </c:pt>
                <c:pt idx="408">
                  <c:v>1270.833333</c:v>
                </c:pt>
                <c:pt idx="409">
                  <c:v>1362.5</c:v>
                </c:pt>
                <c:pt idx="410">
                  <c:v>1229.166667</c:v>
                </c:pt>
                <c:pt idx="411">
                  <c:v>1425</c:v>
                </c:pt>
                <c:pt idx="412">
                  <c:v>1308.333333</c:v>
                </c:pt>
                <c:pt idx="413">
                  <c:v>1445.833333</c:v>
                </c:pt>
                <c:pt idx="414">
                  <c:v>1229.166667</c:v>
                </c:pt>
                <c:pt idx="415">
                  <c:v>1741.666667</c:v>
                </c:pt>
                <c:pt idx="416">
                  <c:v>1233.333333</c:v>
                </c:pt>
                <c:pt idx="417">
                  <c:v>1641.666667</c:v>
                </c:pt>
                <c:pt idx="418">
                  <c:v>1166.666667</c:v>
                </c:pt>
                <c:pt idx="419">
                  <c:v>1483.333333</c:v>
                </c:pt>
                <c:pt idx="420">
                  <c:v>1412.5</c:v>
                </c:pt>
                <c:pt idx="421">
                  <c:v>1679.166667</c:v>
                </c:pt>
                <c:pt idx="422">
                  <c:v>1437.5</c:v>
                </c:pt>
                <c:pt idx="423">
                  <c:v>1783.333333</c:v>
                </c:pt>
                <c:pt idx="424">
                  <c:v>1425</c:v>
                </c:pt>
                <c:pt idx="425">
                  <c:v>1850</c:v>
                </c:pt>
                <c:pt idx="426">
                  <c:v>1583.333333</c:v>
                </c:pt>
                <c:pt idx="427">
                  <c:v>1687.5</c:v>
                </c:pt>
                <c:pt idx="428">
                  <c:v>1662.5</c:v>
                </c:pt>
                <c:pt idx="429">
                  <c:v>1733.333333</c:v>
                </c:pt>
                <c:pt idx="430">
                  <c:v>1679.166667</c:v>
                </c:pt>
                <c:pt idx="431">
                  <c:v>1662.5</c:v>
                </c:pt>
                <c:pt idx="432">
                  <c:v>1870.833333</c:v>
                </c:pt>
                <c:pt idx="433">
                  <c:v>1858.333333</c:v>
                </c:pt>
                <c:pt idx="434">
                  <c:v>1879.166667</c:v>
                </c:pt>
                <c:pt idx="435">
                  <c:v>1695.833333</c:v>
                </c:pt>
                <c:pt idx="436">
                  <c:v>2133.333333</c:v>
                </c:pt>
                <c:pt idx="437">
                  <c:v>1645.833333</c:v>
                </c:pt>
                <c:pt idx="438">
                  <c:v>2125</c:v>
                </c:pt>
                <c:pt idx="439">
                  <c:v>1650</c:v>
                </c:pt>
                <c:pt idx="440">
                  <c:v>2150</c:v>
                </c:pt>
                <c:pt idx="441">
                  <c:v>1783.333333</c:v>
                </c:pt>
                <c:pt idx="442">
                  <c:v>2295.833333</c:v>
                </c:pt>
                <c:pt idx="443">
                  <c:v>1841.666667</c:v>
                </c:pt>
                <c:pt idx="444">
                  <c:v>2254.166667</c:v>
                </c:pt>
                <c:pt idx="445">
                  <c:v>1966.666667</c:v>
                </c:pt>
                <c:pt idx="446">
                  <c:v>2287.5</c:v>
                </c:pt>
                <c:pt idx="447">
                  <c:v>1983.333333</c:v>
                </c:pt>
                <c:pt idx="448">
                  <c:v>2545.833333</c:v>
                </c:pt>
                <c:pt idx="449">
                  <c:v>2045.833333</c:v>
                </c:pt>
                <c:pt idx="450">
                  <c:v>2429.166667</c:v>
                </c:pt>
                <c:pt idx="451">
                  <c:v>2070.833333</c:v>
                </c:pt>
                <c:pt idx="452">
                  <c:v>2462.5</c:v>
                </c:pt>
                <c:pt idx="453">
                  <c:v>2520.833333</c:v>
                </c:pt>
                <c:pt idx="454">
                  <c:v>2450</c:v>
                </c:pt>
                <c:pt idx="455">
                  <c:v>2358.333333</c:v>
                </c:pt>
                <c:pt idx="456">
                  <c:v>2204.166667</c:v>
                </c:pt>
                <c:pt idx="457">
                  <c:v>2816.666667</c:v>
                </c:pt>
                <c:pt idx="458">
                  <c:v>2429.166667</c:v>
                </c:pt>
                <c:pt idx="459">
                  <c:v>2925</c:v>
                </c:pt>
                <c:pt idx="460">
                  <c:v>2341.666667</c:v>
                </c:pt>
                <c:pt idx="461">
                  <c:v>3145.833333</c:v>
                </c:pt>
                <c:pt idx="462">
                  <c:v>2445.833333</c:v>
                </c:pt>
                <c:pt idx="463">
                  <c:v>3058.333333</c:v>
                </c:pt>
                <c:pt idx="464">
                  <c:v>2362.5</c:v>
                </c:pt>
                <c:pt idx="465">
                  <c:v>3583.333333</c:v>
                </c:pt>
                <c:pt idx="466">
                  <c:v>2545.833333</c:v>
                </c:pt>
                <c:pt idx="467">
                  <c:v>3725</c:v>
                </c:pt>
                <c:pt idx="468">
                  <c:v>2337.5</c:v>
                </c:pt>
                <c:pt idx="469">
                  <c:v>3720.833333</c:v>
                </c:pt>
                <c:pt idx="470">
                  <c:v>2925</c:v>
                </c:pt>
                <c:pt idx="471">
                  <c:v>3495.833333</c:v>
                </c:pt>
                <c:pt idx="472">
                  <c:v>2829.166667</c:v>
                </c:pt>
                <c:pt idx="473">
                  <c:v>4045.833333</c:v>
                </c:pt>
                <c:pt idx="474">
                  <c:v>3387.5</c:v>
                </c:pt>
                <c:pt idx="475">
                  <c:v>3975</c:v>
                </c:pt>
                <c:pt idx="476">
                  <c:v>3062.5</c:v>
                </c:pt>
                <c:pt idx="477">
                  <c:v>3716.666667</c:v>
                </c:pt>
                <c:pt idx="478">
                  <c:v>3608.333333</c:v>
                </c:pt>
                <c:pt idx="479">
                  <c:v>3825</c:v>
                </c:pt>
                <c:pt idx="480">
                  <c:v>3695.833333</c:v>
                </c:pt>
                <c:pt idx="481">
                  <c:v>3616.666667</c:v>
                </c:pt>
                <c:pt idx="482">
                  <c:v>4516.6666670000004</c:v>
                </c:pt>
                <c:pt idx="483">
                  <c:v>3625</c:v>
                </c:pt>
                <c:pt idx="484">
                  <c:v>4175</c:v>
                </c:pt>
                <c:pt idx="485">
                  <c:v>3716.666667</c:v>
                </c:pt>
                <c:pt idx="486">
                  <c:v>4987.5</c:v>
                </c:pt>
                <c:pt idx="487">
                  <c:v>3783.333333</c:v>
                </c:pt>
                <c:pt idx="488">
                  <c:v>4845.8333329999996</c:v>
                </c:pt>
                <c:pt idx="489">
                  <c:v>3704.166667</c:v>
                </c:pt>
                <c:pt idx="490">
                  <c:v>5504.1666670000004</c:v>
                </c:pt>
                <c:pt idx="491">
                  <c:v>3945.833333</c:v>
                </c:pt>
                <c:pt idx="492">
                  <c:v>5908.3333329999996</c:v>
                </c:pt>
                <c:pt idx="493">
                  <c:v>4004.166667</c:v>
                </c:pt>
                <c:pt idx="494">
                  <c:v>6000</c:v>
                </c:pt>
                <c:pt idx="495">
                  <c:v>4762.5</c:v>
                </c:pt>
                <c:pt idx="496">
                  <c:v>5812.5</c:v>
                </c:pt>
                <c:pt idx="497">
                  <c:v>4654.1666670000004</c:v>
                </c:pt>
                <c:pt idx="498">
                  <c:v>6479.1666670000004</c:v>
                </c:pt>
                <c:pt idx="499">
                  <c:v>5250</c:v>
                </c:pt>
                <c:pt idx="500">
                  <c:v>6200</c:v>
                </c:pt>
                <c:pt idx="501">
                  <c:v>5300</c:v>
                </c:pt>
                <c:pt idx="502">
                  <c:v>6145.8333329999996</c:v>
                </c:pt>
                <c:pt idx="503">
                  <c:v>6262.5</c:v>
                </c:pt>
                <c:pt idx="504">
                  <c:v>6437.5</c:v>
                </c:pt>
                <c:pt idx="505">
                  <c:v>6475</c:v>
                </c:pt>
                <c:pt idx="506">
                  <c:v>6320.8333329999996</c:v>
                </c:pt>
                <c:pt idx="507">
                  <c:v>7525</c:v>
                </c:pt>
                <c:pt idx="508">
                  <c:v>6879.1666670000004</c:v>
                </c:pt>
                <c:pt idx="509">
                  <c:v>7754.1666670000004</c:v>
                </c:pt>
                <c:pt idx="510">
                  <c:v>6275</c:v>
                </c:pt>
                <c:pt idx="511">
                  <c:v>8587.5</c:v>
                </c:pt>
                <c:pt idx="512">
                  <c:v>6600</c:v>
                </c:pt>
                <c:pt idx="513">
                  <c:v>9245.8333330000005</c:v>
                </c:pt>
                <c:pt idx="514">
                  <c:v>6891.6666670000004</c:v>
                </c:pt>
                <c:pt idx="515">
                  <c:v>9183.3333330000005</c:v>
                </c:pt>
                <c:pt idx="516">
                  <c:v>7145.8333329999996</c:v>
                </c:pt>
                <c:pt idx="517">
                  <c:v>9991.6666669999995</c:v>
                </c:pt>
                <c:pt idx="518">
                  <c:v>7708.3333329999996</c:v>
                </c:pt>
                <c:pt idx="519">
                  <c:v>10050</c:v>
                </c:pt>
                <c:pt idx="520">
                  <c:v>8258.3333330000005</c:v>
                </c:pt>
                <c:pt idx="521">
                  <c:v>11037.5</c:v>
                </c:pt>
                <c:pt idx="522">
                  <c:v>8200</c:v>
                </c:pt>
                <c:pt idx="523">
                  <c:v>10525</c:v>
                </c:pt>
                <c:pt idx="524">
                  <c:v>9716.6666669999995</c:v>
                </c:pt>
                <c:pt idx="525">
                  <c:v>11845.833333</c:v>
                </c:pt>
                <c:pt idx="526">
                  <c:v>10237.5</c:v>
                </c:pt>
                <c:pt idx="527">
                  <c:v>10908.333333</c:v>
                </c:pt>
                <c:pt idx="528">
                  <c:v>11458.333333</c:v>
                </c:pt>
                <c:pt idx="529">
                  <c:v>12287.5</c:v>
                </c:pt>
                <c:pt idx="530">
                  <c:v>12720.833333</c:v>
                </c:pt>
                <c:pt idx="531">
                  <c:v>11300</c:v>
                </c:pt>
                <c:pt idx="532">
                  <c:v>13666.666667</c:v>
                </c:pt>
                <c:pt idx="533">
                  <c:v>12654.166667</c:v>
                </c:pt>
                <c:pt idx="534">
                  <c:v>14725</c:v>
                </c:pt>
                <c:pt idx="535">
                  <c:v>12037.5</c:v>
                </c:pt>
                <c:pt idx="536">
                  <c:v>14970.833333</c:v>
                </c:pt>
                <c:pt idx="537">
                  <c:v>13175</c:v>
                </c:pt>
                <c:pt idx="538">
                  <c:v>17758.333332999999</c:v>
                </c:pt>
                <c:pt idx="539">
                  <c:v>13470.833333</c:v>
                </c:pt>
                <c:pt idx="540">
                  <c:v>17358.333332999999</c:v>
                </c:pt>
                <c:pt idx="541">
                  <c:v>14670.833333</c:v>
                </c:pt>
                <c:pt idx="542">
                  <c:v>20337.5</c:v>
                </c:pt>
                <c:pt idx="543">
                  <c:v>15050</c:v>
                </c:pt>
                <c:pt idx="544">
                  <c:v>19175</c:v>
                </c:pt>
                <c:pt idx="545">
                  <c:v>16716.666667000001</c:v>
                </c:pt>
                <c:pt idx="546">
                  <c:v>22700</c:v>
                </c:pt>
                <c:pt idx="547">
                  <c:v>18208.333332999999</c:v>
                </c:pt>
                <c:pt idx="548">
                  <c:v>21325</c:v>
                </c:pt>
                <c:pt idx="549">
                  <c:v>19900</c:v>
                </c:pt>
                <c:pt idx="550">
                  <c:v>24695.833332999999</c:v>
                </c:pt>
                <c:pt idx="551">
                  <c:v>22891.666667000001</c:v>
                </c:pt>
                <c:pt idx="552">
                  <c:v>22466.666667000001</c:v>
                </c:pt>
                <c:pt idx="553">
                  <c:v>24133.333332999999</c:v>
                </c:pt>
                <c:pt idx="554">
                  <c:v>26579.166667000001</c:v>
                </c:pt>
                <c:pt idx="555">
                  <c:v>27991.666667000001</c:v>
                </c:pt>
                <c:pt idx="556">
                  <c:v>25341.666667000001</c:v>
                </c:pt>
                <c:pt idx="557">
                  <c:v>28716.666667000001</c:v>
                </c:pt>
                <c:pt idx="558">
                  <c:v>27950</c:v>
                </c:pt>
                <c:pt idx="559">
                  <c:v>35062.5</c:v>
                </c:pt>
                <c:pt idx="560">
                  <c:v>28416.666667000001</c:v>
                </c:pt>
                <c:pt idx="561">
                  <c:v>33112.5</c:v>
                </c:pt>
                <c:pt idx="562">
                  <c:v>31562.5</c:v>
                </c:pt>
                <c:pt idx="563">
                  <c:v>41108.333333000002</c:v>
                </c:pt>
                <c:pt idx="564">
                  <c:v>33100</c:v>
                </c:pt>
                <c:pt idx="565">
                  <c:v>38208.333333000002</c:v>
                </c:pt>
                <c:pt idx="566">
                  <c:v>36754.166666999998</c:v>
                </c:pt>
                <c:pt idx="567">
                  <c:v>48891.666666999998</c:v>
                </c:pt>
                <c:pt idx="568">
                  <c:v>40145.833333000002</c:v>
                </c:pt>
                <c:pt idx="569">
                  <c:v>43087.5</c:v>
                </c:pt>
                <c:pt idx="570">
                  <c:v>43058.333333000002</c:v>
                </c:pt>
                <c:pt idx="571">
                  <c:v>55858.333333000002</c:v>
                </c:pt>
                <c:pt idx="572">
                  <c:v>50029.166666999998</c:v>
                </c:pt>
                <c:pt idx="573">
                  <c:v>48316.666666999998</c:v>
                </c:pt>
                <c:pt idx="574">
                  <c:v>48995.833333000002</c:v>
                </c:pt>
                <c:pt idx="575">
                  <c:v>60754.166666999998</c:v>
                </c:pt>
                <c:pt idx="576">
                  <c:v>60454.166666999998</c:v>
                </c:pt>
                <c:pt idx="577">
                  <c:v>53362.5</c:v>
                </c:pt>
                <c:pt idx="578">
                  <c:v>55575</c:v>
                </c:pt>
                <c:pt idx="579">
                  <c:v>63966.666666999998</c:v>
                </c:pt>
                <c:pt idx="580">
                  <c:v>69625</c:v>
                </c:pt>
                <c:pt idx="581">
                  <c:v>56300</c:v>
                </c:pt>
                <c:pt idx="582">
                  <c:v>58433.333333000002</c:v>
                </c:pt>
                <c:pt idx="583">
                  <c:v>62466.666666999998</c:v>
                </c:pt>
                <c:pt idx="584">
                  <c:v>73325</c:v>
                </c:pt>
                <c:pt idx="585">
                  <c:v>55237.5</c:v>
                </c:pt>
                <c:pt idx="586">
                  <c:v>56554.166666999998</c:v>
                </c:pt>
                <c:pt idx="587">
                  <c:v>58154.166666999998</c:v>
                </c:pt>
                <c:pt idx="588">
                  <c:v>70079.166666999998</c:v>
                </c:pt>
                <c:pt idx="589">
                  <c:v>54200</c:v>
                </c:pt>
                <c:pt idx="590">
                  <c:v>49991.666666999998</c:v>
                </c:pt>
                <c:pt idx="591">
                  <c:v>49400</c:v>
                </c:pt>
                <c:pt idx="592">
                  <c:v>60941.666666999998</c:v>
                </c:pt>
                <c:pt idx="593">
                  <c:v>48937.5</c:v>
                </c:pt>
                <c:pt idx="594">
                  <c:v>43800</c:v>
                </c:pt>
                <c:pt idx="595">
                  <c:v>40620.833333000002</c:v>
                </c:pt>
                <c:pt idx="596">
                  <c:v>48504.166666999998</c:v>
                </c:pt>
                <c:pt idx="597">
                  <c:v>42316.666666999998</c:v>
                </c:pt>
                <c:pt idx="598">
                  <c:v>34850</c:v>
                </c:pt>
                <c:pt idx="599">
                  <c:v>32275</c:v>
                </c:pt>
                <c:pt idx="600">
                  <c:v>38016.666666999998</c:v>
                </c:pt>
                <c:pt idx="601">
                  <c:v>34941.666666999998</c:v>
                </c:pt>
                <c:pt idx="602">
                  <c:v>28050</c:v>
                </c:pt>
                <c:pt idx="603">
                  <c:v>25941.666667000001</c:v>
                </c:pt>
                <c:pt idx="604">
                  <c:v>27737.5</c:v>
                </c:pt>
                <c:pt idx="605">
                  <c:v>29304.166667000001</c:v>
                </c:pt>
                <c:pt idx="606">
                  <c:v>23112.5</c:v>
                </c:pt>
                <c:pt idx="607">
                  <c:v>22083.333332999999</c:v>
                </c:pt>
                <c:pt idx="608">
                  <c:v>21687.5</c:v>
                </c:pt>
                <c:pt idx="609">
                  <c:v>25220.833332999999</c:v>
                </c:pt>
                <c:pt idx="610">
                  <c:v>18975</c:v>
                </c:pt>
                <c:pt idx="611">
                  <c:v>19866.666667000001</c:v>
                </c:pt>
                <c:pt idx="612">
                  <c:v>18854.166667000001</c:v>
                </c:pt>
                <c:pt idx="613">
                  <c:v>22754.166667000001</c:v>
                </c:pt>
                <c:pt idx="614">
                  <c:v>17712.5</c:v>
                </c:pt>
                <c:pt idx="615">
                  <c:v>19120.833332999999</c:v>
                </c:pt>
                <c:pt idx="616">
                  <c:v>17308.333332999999</c:v>
                </c:pt>
                <c:pt idx="617">
                  <c:v>22108.333332999999</c:v>
                </c:pt>
                <c:pt idx="618">
                  <c:v>17733.333332999999</c:v>
                </c:pt>
                <c:pt idx="619">
                  <c:v>19466.666667000001</c:v>
                </c:pt>
                <c:pt idx="620">
                  <c:v>18841.666667000001</c:v>
                </c:pt>
                <c:pt idx="621">
                  <c:v>22245.833332999999</c:v>
                </c:pt>
                <c:pt idx="622">
                  <c:v>20358.333332999999</c:v>
                </c:pt>
                <c:pt idx="623">
                  <c:v>20008.333332999999</c:v>
                </c:pt>
                <c:pt idx="624">
                  <c:v>19912.5</c:v>
                </c:pt>
                <c:pt idx="625">
                  <c:v>24154.166667000001</c:v>
                </c:pt>
                <c:pt idx="626">
                  <c:v>23512.5</c:v>
                </c:pt>
                <c:pt idx="627">
                  <c:v>21512.5</c:v>
                </c:pt>
                <c:pt idx="628">
                  <c:v>21983.333332999999</c:v>
                </c:pt>
                <c:pt idx="629">
                  <c:v>25166.666667000001</c:v>
                </c:pt>
                <c:pt idx="630">
                  <c:v>27487.5</c:v>
                </c:pt>
                <c:pt idx="631">
                  <c:v>23045.833332999999</c:v>
                </c:pt>
                <c:pt idx="632">
                  <c:v>25383.333332999999</c:v>
                </c:pt>
                <c:pt idx="633">
                  <c:v>27858.333332999999</c:v>
                </c:pt>
                <c:pt idx="634">
                  <c:v>32237.5</c:v>
                </c:pt>
                <c:pt idx="635">
                  <c:v>26470.833332999999</c:v>
                </c:pt>
                <c:pt idx="636">
                  <c:v>28362.5</c:v>
                </c:pt>
                <c:pt idx="637">
                  <c:v>30233.333332999999</c:v>
                </c:pt>
                <c:pt idx="638">
                  <c:v>36395.833333000002</c:v>
                </c:pt>
                <c:pt idx="639">
                  <c:v>29970.833332999999</c:v>
                </c:pt>
                <c:pt idx="640">
                  <c:v>30558.333332999999</c:v>
                </c:pt>
                <c:pt idx="641">
                  <c:v>31475</c:v>
                </c:pt>
                <c:pt idx="642">
                  <c:v>38104.166666999998</c:v>
                </c:pt>
                <c:pt idx="643">
                  <c:v>32570.833332999999</c:v>
                </c:pt>
                <c:pt idx="644">
                  <c:v>31300</c:v>
                </c:pt>
                <c:pt idx="645">
                  <c:v>31354.166667000001</c:v>
                </c:pt>
                <c:pt idx="646">
                  <c:v>37620.833333000002</c:v>
                </c:pt>
                <c:pt idx="647">
                  <c:v>35187.5</c:v>
                </c:pt>
                <c:pt idx="648">
                  <c:v>29662.5</c:v>
                </c:pt>
                <c:pt idx="649">
                  <c:v>29304.166667000001</c:v>
                </c:pt>
                <c:pt idx="650">
                  <c:v>34045.833333000002</c:v>
                </c:pt>
                <c:pt idx="651">
                  <c:v>32491.666667000001</c:v>
                </c:pt>
                <c:pt idx="652">
                  <c:v>26375</c:v>
                </c:pt>
                <c:pt idx="653">
                  <c:v>25879.166667000001</c:v>
                </c:pt>
                <c:pt idx="654">
                  <c:v>28475</c:v>
                </c:pt>
                <c:pt idx="655">
                  <c:v>28775</c:v>
                </c:pt>
                <c:pt idx="656">
                  <c:v>22137.5</c:v>
                </c:pt>
                <c:pt idx="657">
                  <c:v>20316.666667000001</c:v>
                </c:pt>
                <c:pt idx="658">
                  <c:v>21583.333332999999</c:v>
                </c:pt>
                <c:pt idx="659">
                  <c:v>23841.666667000001</c:v>
                </c:pt>
                <c:pt idx="660">
                  <c:v>17054.166667000001</c:v>
                </c:pt>
                <c:pt idx="661">
                  <c:v>15816.666667</c:v>
                </c:pt>
                <c:pt idx="662">
                  <c:v>15237.5</c:v>
                </c:pt>
                <c:pt idx="663">
                  <c:v>17079.166667000001</c:v>
                </c:pt>
                <c:pt idx="664">
                  <c:v>13450</c:v>
                </c:pt>
                <c:pt idx="665">
                  <c:v>11704.166667</c:v>
                </c:pt>
                <c:pt idx="666">
                  <c:v>10516.666667</c:v>
                </c:pt>
                <c:pt idx="667">
                  <c:v>11950</c:v>
                </c:pt>
                <c:pt idx="668">
                  <c:v>9962.5</c:v>
                </c:pt>
                <c:pt idx="669">
                  <c:v>8133.3333329999996</c:v>
                </c:pt>
                <c:pt idx="670">
                  <c:v>7716.6666670000004</c:v>
                </c:pt>
                <c:pt idx="671">
                  <c:v>8329.1666669999995</c:v>
                </c:pt>
                <c:pt idx="672">
                  <c:v>7229.1666670000004</c:v>
                </c:pt>
                <c:pt idx="673">
                  <c:v>6045.8333329999996</c:v>
                </c:pt>
                <c:pt idx="674">
                  <c:v>5525</c:v>
                </c:pt>
                <c:pt idx="675">
                  <c:v>6145.8333329999996</c:v>
                </c:pt>
                <c:pt idx="676">
                  <c:v>5558.3333329999996</c:v>
                </c:pt>
                <c:pt idx="677">
                  <c:v>4470.8333329999996</c:v>
                </c:pt>
                <c:pt idx="678">
                  <c:v>4495.8333329999996</c:v>
                </c:pt>
                <c:pt idx="679">
                  <c:v>4287.5</c:v>
                </c:pt>
                <c:pt idx="680">
                  <c:v>4562.5</c:v>
                </c:pt>
                <c:pt idx="681">
                  <c:v>3862.5</c:v>
                </c:pt>
                <c:pt idx="682">
                  <c:v>3341.666667</c:v>
                </c:pt>
                <c:pt idx="683">
                  <c:v>3679.166667</c:v>
                </c:pt>
                <c:pt idx="684">
                  <c:v>4133.3333329999996</c:v>
                </c:pt>
                <c:pt idx="685">
                  <c:v>3116.666667</c:v>
                </c:pt>
                <c:pt idx="686">
                  <c:v>3187.5</c:v>
                </c:pt>
                <c:pt idx="687">
                  <c:v>2954.166667</c:v>
                </c:pt>
                <c:pt idx="688">
                  <c:v>3225</c:v>
                </c:pt>
                <c:pt idx="689">
                  <c:v>2583.333333</c:v>
                </c:pt>
                <c:pt idx="690">
                  <c:v>2637.5</c:v>
                </c:pt>
                <c:pt idx="691">
                  <c:v>2395.833333</c:v>
                </c:pt>
                <c:pt idx="692">
                  <c:v>3145.833333</c:v>
                </c:pt>
                <c:pt idx="693">
                  <c:v>2495.833333</c:v>
                </c:pt>
                <c:pt idx="694">
                  <c:v>2266.666667</c:v>
                </c:pt>
                <c:pt idx="695">
                  <c:v>2395.833333</c:v>
                </c:pt>
                <c:pt idx="696">
                  <c:v>2654.166667</c:v>
                </c:pt>
                <c:pt idx="697">
                  <c:v>2362.5</c:v>
                </c:pt>
                <c:pt idx="698">
                  <c:v>2370.833333</c:v>
                </c:pt>
                <c:pt idx="699">
                  <c:v>2045.833333</c:v>
                </c:pt>
                <c:pt idx="700">
                  <c:v>2316.666667</c:v>
                </c:pt>
                <c:pt idx="701">
                  <c:v>2279.166667</c:v>
                </c:pt>
                <c:pt idx="702">
                  <c:v>2066.666667</c:v>
                </c:pt>
                <c:pt idx="703">
                  <c:v>2050</c:v>
                </c:pt>
                <c:pt idx="704">
                  <c:v>2133.333333</c:v>
                </c:pt>
                <c:pt idx="705">
                  <c:v>2195.833333</c:v>
                </c:pt>
                <c:pt idx="706">
                  <c:v>1687.5</c:v>
                </c:pt>
                <c:pt idx="707">
                  <c:v>1920.833333</c:v>
                </c:pt>
                <c:pt idx="708">
                  <c:v>1795.833333</c:v>
                </c:pt>
                <c:pt idx="709">
                  <c:v>2187.5</c:v>
                </c:pt>
                <c:pt idx="710">
                  <c:v>1662.5</c:v>
                </c:pt>
                <c:pt idx="711">
                  <c:v>1841.666667</c:v>
                </c:pt>
                <c:pt idx="712">
                  <c:v>1708.333333</c:v>
                </c:pt>
                <c:pt idx="713">
                  <c:v>2158.333333</c:v>
                </c:pt>
                <c:pt idx="714">
                  <c:v>1575</c:v>
                </c:pt>
                <c:pt idx="715">
                  <c:v>1654.166667</c:v>
                </c:pt>
                <c:pt idx="716">
                  <c:v>1462.5</c:v>
                </c:pt>
                <c:pt idx="717">
                  <c:v>1995.833333</c:v>
                </c:pt>
                <c:pt idx="718">
                  <c:v>1633.333333</c:v>
                </c:pt>
                <c:pt idx="719">
                  <c:v>1525</c:v>
                </c:pt>
                <c:pt idx="720">
                  <c:v>1470.833333</c:v>
                </c:pt>
                <c:pt idx="721">
                  <c:v>1708.333333</c:v>
                </c:pt>
                <c:pt idx="722">
                  <c:v>1633.333333</c:v>
                </c:pt>
                <c:pt idx="723">
                  <c:v>1620.833333</c:v>
                </c:pt>
                <c:pt idx="724">
                  <c:v>1433.333333</c:v>
                </c:pt>
                <c:pt idx="725">
                  <c:v>1837.5</c:v>
                </c:pt>
                <c:pt idx="726">
                  <c:v>1595.833333</c:v>
                </c:pt>
                <c:pt idx="727">
                  <c:v>1475</c:v>
                </c:pt>
                <c:pt idx="728">
                  <c:v>1525</c:v>
                </c:pt>
                <c:pt idx="729">
                  <c:v>1600</c:v>
                </c:pt>
                <c:pt idx="730">
                  <c:v>1620.833333</c:v>
                </c:pt>
                <c:pt idx="731">
                  <c:v>1425</c:v>
                </c:pt>
                <c:pt idx="732">
                  <c:v>1425</c:v>
                </c:pt>
                <c:pt idx="733">
                  <c:v>1529.166667</c:v>
                </c:pt>
                <c:pt idx="734">
                  <c:v>1729.166667</c:v>
                </c:pt>
                <c:pt idx="735">
                  <c:v>1229.166667</c:v>
                </c:pt>
                <c:pt idx="736">
                  <c:v>1391.666667</c:v>
                </c:pt>
                <c:pt idx="737">
                  <c:v>1175</c:v>
                </c:pt>
                <c:pt idx="738">
                  <c:v>1675</c:v>
                </c:pt>
                <c:pt idx="739">
                  <c:v>1337.5</c:v>
                </c:pt>
                <c:pt idx="740">
                  <c:v>1458.333333</c:v>
                </c:pt>
                <c:pt idx="741">
                  <c:v>1445.833333</c:v>
                </c:pt>
                <c:pt idx="742">
                  <c:v>1566.666667</c:v>
                </c:pt>
                <c:pt idx="743">
                  <c:v>1250</c:v>
                </c:pt>
                <c:pt idx="744">
                  <c:v>1354.166667</c:v>
                </c:pt>
                <c:pt idx="745">
                  <c:v>1283.333333</c:v>
                </c:pt>
                <c:pt idx="746">
                  <c:v>1541.666667</c:v>
                </c:pt>
                <c:pt idx="747">
                  <c:v>1425</c:v>
                </c:pt>
                <c:pt idx="748">
                  <c:v>1283.333333</c:v>
                </c:pt>
                <c:pt idx="749">
                  <c:v>1245.833333</c:v>
                </c:pt>
                <c:pt idx="750">
                  <c:v>1441.666667</c:v>
                </c:pt>
                <c:pt idx="751">
                  <c:v>1516.666667</c:v>
                </c:pt>
                <c:pt idx="752">
                  <c:v>1375</c:v>
                </c:pt>
                <c:pt idx="753">
                  <c:v>1270.833333</c:v>
                </c:pt>
                <c:pt idx="754">
                  <c:v>1420.833333</c:v>
                </c:pt>
                <c:pt idx="755">
                  <c:v>1437.5</c:v>
                </c:pt>
                <c:pt idx="756">
                  <c:v>1170.833333</c:v>
                </c:pt>
                <c:pt idx="757">
                  <c:v>1225</c:v>
                </c:pt>
                <c:pt idx="758">
                  <c:v>1329.166667</c:v>
                </c:pt>
                <c:pt idx="759">
                  <c:v>1462.5</c:v>
                </c:pt>
                <c:pt idx="760">
                  <c:v>1104.166667</c:v>
                </c:pt>
                <c:pt idx="761">
                  <c:v>1254.166667</c:v>
                </c:pt>
                <c:pt idx="762">
                  <c:v>1154.166667</c:v>
                </c:pt>
                <c:pt idx="763">
                  <c:v>1433.333333</c:v>
                </c:pt>
                <c:pt idx="764">
                  <c:v>1091.666667</c:v>
                </c:pt>
                <c:pt idx="765">
                  <c:v>1320.833333</c:v>
                </c:pt>
                <c:pt idx="766">
                  <c:v>1254.166667</c:v>
                </c:pt>
                <c:pt idx="767">
                  <c:v>1350</c:v>
                </c:pt>
                <c:pt idx="768">
                  <c:v>1262.5</c:v>
                </c:pt>
                <c:pt idx="769">
                  <c:v>1237.5</c:v>
                </c:pt>
                <c:pt idx="770">
                  <c:v>1158.333333</c:v>
                </c:pt>
                <c:pt idx="771">
                  <c:v>1312.5</c:v>
                </c:pt>
                <c:pt idx="772">
                  <c:v>1220.833333</c:v>
                </c:pt>
                <c:pt idx="773">
                  <c:v>1258.333333</c:v>
                </c:pt>
                <c:pt idx="774">
                  <c:v>1158.333333</c:v>
                </c:pt>
                <c:pt idx="775">
                  <c:v>1354.166667</c:v>
                </c:pt>
                <c:pt idx="776">
                  <c:v>1350</c:v>
                </c:pt>
                <c:pt idx="777">
                  <c:v>1212.5</c:v>
                </c:pt>
                <c:pt idx="778">
                  <c:v>1229.166667</c:v>
                </c:pt>
                <c:pt idx="779">
                  <c:v>1308.333333</c:v>
                </c:pt>
                <c:pt idx="780">
                  <c:v>1383.333333</c:v>
                </c:pt>
                <c:pt idx="781">
                  <c:v>1141.666667</c:v>
                </c:pt>
                <c:pt idx="782">
                  <c:v>1279.166667</c:v>
                </c:pt>
                <c:pt idx="783">
                  <c:v>1179.166667</c:v>
                </c:pt>
                <c:pt idx="784">
                  <c:v>1333.333333</c:v>
                </c:pt>
                <c:pt idx="785">
                  <c:v>1037.5</c:v>
                </c:pt>
                <c:pt idx="786">
                  <c:v>1162.5</c:v>
                </c:pt>
                <c:pt idx="787">
                  <c:v>1104.166667</c:v>
                </c:pt>
                <c:pt idx="788">
                  <c:v>1595.833333</c:v>
                </c:pt>
                <c:pt idx="789">
                  <c:v>1025</c:v>
                </c:pt>
                <c:pt idx="790">
                  <c:v>1175</c:v>
                </c:pt>
                <c:pt idx="791">
                  <c:v>1212.5</c:v>
                </c:pt>
                <c:pt idx="792">
                  <c:v>1387.5</c:v>
                </c:pt>
                <c:pt idx="793">
                  <c:v>1058.333333</c:v>
                </c:pt>
                <c:pt idx="794">
                  <c:v>1254.166667</c:v>
                </c:pt>
                <c:pt idx="795">
                  <c:v>1125</c:v>
                </c:pt>
                <c:pt idx="796">
                  <c:v>1183.333333</c:v>
                </c:pt>
                <c:pt idx="797">
                  <c:v>1095.833333</c:v>
                </c:pt>
                <c:pt idx="798">
                  <c:v>1037.5</c:v>
                </c:pt>
                <c:pt idx="799">
                  <c:v>987.5</c:v>
                </c:pt>
                <c:pt idx="800">
                  <c:v>1362.5</c:v>
                </c:pt>
                <c:pt idx="801">
                  <c:v>1175</c:v>
                </c:pt>
                <c:pt idx="802">
                  <c:v>1162.5</c:v>
                </c:pt>
                <c:pt idx="803">
                  <c:v>1170.833333</c:v>
                </c:pt>
                <c:pt idx="804">
                  <c:v>1300</c:v>
                </c:pt>
                <c:pt idx="805">
                  <c:v>1308.333333</c:v>
                </c:pt>
                <c:pt idx="806">
                  <c:v>1112.5</c:v>
                </c:pt>
                <c:pt idx="807">
                  <c:v>1225</c:v>
                </c:pt>
                <c:pt idx="808">
                  <c:v>1120.833333</c:v>
                </c:pt>
                <c:pt idx="809">
                  <c:v>1179.166667</c:v>
                </c:pt>
                <c:pt idx="810">
                  <c:v>1062.5</c:v>
                </c:pt>
                <c:pt idx="811">
                  <c:v>1045.833333</c:v>
                </c:pt>
                <c:pt idx="812">
                  <c:v>1112.5</c:v>
                </c:pt>
                <c:pt idx="813">
                  <c:v>1233.333333</c:v>
                </c:pt>
                <c:pt idx="814">
                  <c:v>1045.833333</c:v>
                </c:pt>
                <c:pt idx="815">
                  <c:v>1200</c:v>
                </c:pt>
                <c:pt idx="816">
                  <c:v>962.5</c:v>
                </c:pt>
                <c:pt idx="817">
                  <c:v>1329.166667</c:v>
                </c:pt>
                <c:pt idx="818">
                  <c:v>1029.166667</c:v>
                </c:pt>
                <c:pt idx="819">
                  <c:v>995.83333300000004</c:v>
                </c:pt>
                <c:pt idx="820">
                  <c:v>970.83333300000004</c:v>
                </c:pt>
                <c:pt idx="821">
                  <c:v>1258.333333</c:v>
                </c:pt>
                <c:pt idx="822">
                  <c:v>1154.166667</c:v>
                </c:pt>
                <c:pt idx="823">
                  <c:v>1087.5</c:v>
                </c:pt>
                <c:pt idx="824">
                  <c:v>1179.166667</c:v>
                </c:pt>
                <c:pt idx="825">
                  <c:v>1270.833333</c:v>
                </c:pt>
                <c:pt idx="826">
                  <c:v>1075</c:v>
                </c:pt>
                <c:pt idx="827">
                  <c:v>1083.333333</c:v>
                </c:pt>
                <c:pt idx="828">
                  <c:v>1025</c:v>
                </c:pt>
                <c:pt idx="829">
                  <c:v>1141.666667</c:v>
                </c:pt>
                <c:pt idx="830">
                  <c:v>1158.333333</c:v>
                </c:pt>
                <c:pt idx="831">
                  <c:v>1025</c:v>
                </c:pt>
                <c:pt idx="832">
                  <c:v>1141.666667</c:v>
                </c:pt>
                <c:pt idx="833">
                  <c:v>1079.166667</c:v>
                </c:pt>
                <c:pt idx="834">
                  <c:v>1258.333333</c:v>
                </c:pt>
                <c:pt idx="835">
                  <c:v>958.33333300000004</c:v>
                </c:pt>
                <c:pt idx="836">
                  <c:v>1120.833333</c:v>
                </c:pt>
                <c:pt idx="837">
                  <c:v>1037.5</c:v>
                </c:pt>
                <c:pt idx="838">
                  <c:v>1225</c:v>
                </c:pt>
                <c:pt idx="839">
                  <c:v>1054.166667</c:v>
                </c:pt>
                <c:pt idx="840">
                  <c:v>1008.333333</c:v>
                </c:pt>
                <c:pt idx="841">
                  <c:v>1029.166667</c:v>
                </c:pt>
                <c:pt idx="842">
                  <c:v>1220.833333</c:v>
                </c:pt>
                <c:pt idx="843">
                  <c:v>929.16666699999996</c:v>
                </c:pt>
                <c:pt idx="844">
                  <c:v>1145.833333</c:v>
                </c:pt>
                <c:pt idx="845">
                  <c:v>1112.5</c:v>
                </c:pt>
                <c:pt idx="846">
                  <c:v>1254.166667</c:v>
                </c:pt>
                <c:pt idx="847">
                  <c:v>1150</c:v>
                </c:pt>
                <c:pt idx="848">
                  <c:v>1008.333333</c:v>
                </c:pt>
                <c:pt idx="849">
                  <c:v>1125</c:v>
                </c:pt>
                <c:pt idx="850">
                  <c:v>1183.333333</c:v>
                </c:pt>
                <c:pt idx="851">
                  <c:v>1037.5</c:v>
                </c:pt>
                <c:pt idx="852">
                  <c:v>1012.5</c:v>
                </c:pt>
                <c:pt idx="853">
                  <c:v>1225</c:v>
                </c:pt>
                <c:pt idx="854">
                  <c:v>1125</c:v>
                </c:pt>
                <c:pt idx="855">
                  <c:v>1141.666667</c:v>
                </c:pt>
                <c:pt idx="856">
                  <c:v>1087.5</c:v>
                </c:pt>
                <c:pt idx="857">
                  <c:v>1066.666667</c:v>
                </c:pt>
                <c:pt idx="858">
                  <c:v>1108.333333</c:v>
                </c:pt>
                <c:pt idx="859">
                  <c:v>1120.833333</c:v>
                </c:pt>
                <c:pt idx="860">
                  <c:v>975</c:v>
                </c:pt>
                <c:pt idx="861">
                  <c:v>1150</c:v>
                </c:pt>
                <c:pt idx="862">
                  <c:v>1083.333333</c:v>
                </c:pt>
                <c:pt idx="863">
                  <c:v>1079.166667</c:v>
                </c:pt>
                <c:pt idx="864">
                  <c:v>1033.333333</c:v>
                </c:pt>
                <c:pt idx="865">
                  <c:v>1154.166667</c:v>
                </c:pt>
                <c:pt idx="866">
                  <c:v>1095.833333</c:v>
                </c:pt>
                <c:pt idx="867">
                  <c:v>1175</c:v>
                </c:pt>
                <c:pt idx="868">
                  <c:v>1087.5</c:v>
                </c:pt>
                <c:pt idx="869">
                  <c:v>1041.666667</c:v>
                </c:pt>
                <c:pt idx="870">
                  <c:v>1045.833333</c:v>
                </c:pt>
                <c:pt idx="871">
                  <c:v>1066.666667</c:v>
                </c:pt>
                <c:pt idx="872">
                  <c:v>1012.5</c:v>
                </c:pt>
                <c:pt idx="873">
                  <c:v>1029.166667</c:v>
                </c:pt>
                <c:pt idx="874">
                  <c:v>1075</c:v>
                </c:pt>
                <c:pt idx="875">
                  <c:v>970.83333300000004</c:v>
                </c:pt>
                <c:pt idx="876">
                  <c:v>979.16666699999996</c:v>
                </c:pt>
                <c:pt idx="877">
                  <c:v>933.33333300000004</c:v>
                </c:pt>
                <c:pt idx="878">
                  <c:v>987.5</c:v>
                </c:pt>
                <c:pt idx="879">
                  <c:v>1137.5</c:v>
                </c:pt>
                <c:pt idx="880">
                  <c:v>1095.833333</c:v>
                </c:pt>
                <c:pt idx="881">
                  <c:v>1020.833333</c:v>
                </c:pt>
                <c:pt idx="882">
                  <c:v>1141.666667</c:v>
                </c:pt>
                <c:pt idx="883">
                  <c:v>1004.166667</c:v>
                </c:pt>
                <c:pt idx="884">
                  <c:v>1141.666667</c:v>
                </c:pt>
                <c:pt idx="885">
                  <c:v>1083.333333</c:v>
                </c:pt>
                <c:pt idx="886">
                  <c:v>991.66666699999996</c:v>
                </c:pt>
                <c:pt idx="887">
                  <c:v>970.83333300000004</c:v>
                </c:pt>
                <c:pt idx="888">
                  <c:v>1250</c:v>
                </c:pt>
                <c:pt idx="889">
                  <c:v>875</c:v>
                </c:pt>
                <c:pt idx="890">
                  <c:v>1070.833333</c:v>
                </c:pt>
                <c:pt idx="891">
                  <c:v>895.83333300000004</c:v>
                </c:pt>
                <c:pt idx="892">
                  <c:v>1125</c:v>
                </c:pt>
                <c:pt idx="893">
                  <c:v>937.5</c:v>
                </c:pt>
                <c:pt idx="894">
                  <c:v>958.33333300000004</c:v>
                </c:pt>
                <c:pt idx="895">
                  <c:v>875</c:v>
                </c:pt>
                <c:pt idx="896">
                  <c:v>1108.333333</c:v>
                </c:pt>
                <c:pt idx="897">
                  <c:v>1054.166667</c:v>
                </c:pt>
                <c:pt idx="898">
                  <c:v>1104.166667</c:v>
                </c:pt>
                <c:pt idx="899">
                  <c:v>870.83333300000004</c:v>
                </c:pt>
                <c:pt idx="900">
                  <c:v>1179.166667</c:v>
                </c:pt>
                <c:pt idx="901">
                  <c:v>1079.166667</c:v>
                </c:pt>
                <c:pt idx="902">
                  <c:v>979.16666699999996</c:v>
                </c:pt>
                <c:pt idx="903">
                  <c:v>941.66666699999996</c:v>
                </c:pt>
                <c:pt idx="904">
                  <c:v>916.66666699999996</c:v>
                </c:pt>
                <c:pt idx="905">
                  <c:v>991.66666699999996</c:v>
                </c:pt>
                <c:pt idx="906">
                  <c:v>900</c:v>
                </c:pt>
                <c:pt idx="907">
                  <c:v>1004.166667</c:v>
                </c:pt>
                <c:pt idx="908">
                  <c:v>1025</c:v>
                </c:pt>
                <c:pt idx="909">
                  <c:v>1133.333333</c:v>
                </c:pt>
                <c:pt idx="910">
                  <c:v>891.66666699999996</c:v>
                </c:pt>
                <c:pt idx="911">
                  <c:v>1062.5</c:v>
                </c:pt>
                <c:pt idx="912">
                  <c:v>962.5</c:v>
                </c:pt>
                <c:pt idx="913">
                  <c:v>1016.666667</c:v>
                </c:pt>
                <c:pt idx="914">
                  <c:v>875</c:v>
                </c:pt>
                <c:pt idx="915">
                  <c:v>975</c:v>
                </c:pt>
                <c:pt idx="916">
                  <c:v>970.83333300000004</c:v>
                </c:pt>
                <c:pt idx="917">
                  <c:v>1129.166667</c:v>
                </c:pt>
                <c:pt idx="918">
                  <c:v>1029.166667</c:v>
                </c:pt>
                <c:pt idx="919">
                  <c:v>1016.666667</c:v>
                </c:pt>
                <c:pt idx="920">
                  <c:v>987.5</c:v>
                </c:pt>
                <c:pt idx="921">
                  <c:v>1200</c:v>
                </c:pt>
                <c:pt idx="922">
                  <c:v>991.66666699999996</c:v>
                </c:pt>
                <c:pt idx="923">
                  <c:v>1062.5</c:v>
                </c:pt>
                <c:pt idx="924">
                  <c:v>1016.666667</c:v>
                </c:pt>
                <c:pt idx="925">
                  <c:v>1070.833333</c:v>
                </c:pt>
                <c:pt idx="926">
                  <c:v>850</c:v>
                </c:pt>
                <c:pt idx="927">
                  <c:v>933.33333300000004</c:v>
                </c:pt>
                <c:pt idx="928">
                  <c:v>937.5</c:v>
                </c:pt>
                <c:pt idx="929">
                  <c:v>1045.833333</c:v>
                </c:pt>
                <c:pt idx="930">
                  <c:v>1162.5</c:v>
                </c:pt>
                <c:pt idx="931">
                  <c:v>904.16666699999996</c:v>
                </c:pt>
                <c:pt idx="932">
                  <c:v>862.5</c:v>
                </c:pt>
                <c:pt idx="933">
                  <c:v>908.33333300000004</c:v>
                </c:pt>
                <c:pt idx="934">
                  <c:v>1145.833333</c:v>
                </c:pt>
                <c:pt idx="935">
                  <c:v>975</c:v>
                </c:pt>
                <c:pt idx="936">
                  <c:v>1000</c:v>
                </c:pt>
                <c:pt idx="937">
                  <c:v>850</c:v>
                </c:pt>
                <c:pt idx="938">
                  <c:v>1220.833333</c:v>
                </c:pt>
                <c:pt idx="939">
                  <c:v>975</c:v>
                </c:pt>
                <c:pt idx="940">
                  <c:v>1033.333333</c:v>
                </c:pt>
                <c:pt idx="941">
                  <c:v>1091.666667</c:v>
                </c:pt>
                <c:pt idx="942">
                  <c:v>1175</c:v>
                </c:pt>
                <c:pt idx="943">
                  <c:v>995.83333300000004</c:v>
                </c:pt>
                <c:pt idx="944">
                  <c:v>916.66666699999996</c:v>
                </c:pt>
                <c:pt idx="945">
                  <c:v>1112.5</c:v>
                </c:pt>
                <c:pt idx="946">
                  <c:v>1037.5</c:v>
                </c:pt>
                <c:pt idx="947">
                  <c:v>1008.333333</c:v>
                </c:pt>
                <c:pt idx="948">
                  <c:v>979.16666699999996</c:v>
                </c:pt>
                <c:pt idx="949">
                  <c:v>841.66666699999996</c:v>
                </c:pt>
                <c:pt idx="950">
                  <c:v>983.33333300000004</c:v>
                </c:pt>
                <c:pt idx="951">
                  <c:v>950</c:v>
                </c:pt>
                <c:pt idx="952">
                  <c:v>950</c:v>
                </c:pt>
                <c:pt idx="953">
                  <c:v>1104.166667</c:v>
                </c:pt>
                <c:pt idx="954">
                  <c:v>904.16666699999996</c:v>
                </c:pt>
                <c:pt idx="955">
                  <c:v>1112.5</c:v>
                </c:pt>
                <c:pt idx="956">
                  <c:v>829.16666699999996</c:v>
                </c:pt>
                <c:pt idx="957">
                  <c:v>1033.333333</c:v>
                </c:pt>
                <c:pt idx="958">
                  <c:v>1020.833333</c:v>
                </c:pt>
                <c:pt idx="959">
                  <c:v>1166.666667</c:v>
                </c:pt>
                <c:pt idx="960">
                  <c:v>770.83333300000004</c:v>
                </c:pt>
                <c:pt idx="961">
                  <c:v>1025</c:v>
                </c:pt>
                <c:pt idx="962">
                  <c:v>1045.833333</c:v>
                </c:pt>
                <c:pt idx="963">
                  <c:v>1125</c:v>
                </c:pt>
                <c:pt idx="964">
                  <c:v>912.5</c:v>
                </c:pt>
                <c:pt idx="965">
                  <c:v>970.83333300000004</c:v>
                </c:pt>
                <c:pt idx="966">
                  <c:v>995.83333300000004</c:v>
                </c:pt>
                <c:pt idx="967">
                  <c:v>1100</c:v>
                </c:pt>
                <c:pt idx="968">
                  <c:v>887.5</c:v>
                </c:pt>
                <c:pt idx="969">
                  <c:v>850</c:v>
                </c:pt>
                <c:pt idx="970">
                  <c:v>858.33333300000004</c:v>
                </c:pt>
                <c:pt idx="971">
                  <c:v>1054.166667</c:v>
                </c:pt>
                <c:pt idx="972">
                  <c:v>920.83333300000004</c:v>
                </c:pt>
                <c:pt idx="973">
                  <c:v>758.33333300000004</c:v>
                </c:pt>
                <c:pt idx="974">
                  <c:v>945.83333300000004</c:v>
                </c:pt>
                <c:pt idx="975">
                  <c:v>966.66666699999996</c:v>
                </c:pt>
                <c:pt idx="976">
                  <c:v>1041.666667</c:v>
                </c:pt>
                <c:pt idx="977">
                  <c:v>1020.833333</c:v>
                </c:pt>
                <c:pt idx="978">
                  <c:v>933.33333300000004</c:v>
                </c:pt>
                <c:pt idx="979">
                  <c:v>1016.666667</c:v>
                </c:pt>
                <c:pt idx="980">
                  <c:v>962.5</c:v>
                </c:pt>
                <c:pt idx="981">
                  <c:v>775</c:v>
                </c:pt>
                <c:pt idx="982">
                  <c:v>966.66666699999996</c:v>
                </c:pt>
                <c:pt idx="983">
                  <c:v>925</c:v>
                </c:pt>
                <c:pt idx="984">
                  <c:v>1016.666667</c:v>
                </c:pt>
                <c:pt idx="985">
                  <c:v>883.33333300000004</c:v>
                </c:pt>
                <c:pt idx="986">
                  <c:v>920.83333300000004</c:v>
                </c:pt>
                <c:pt idx="987">
                  <c:v>854.16666699999996</c:v>
                </c:pt>
                <c:pt idx="988">
                  <c:v>1112.5</c:v>
                </c:pt>
                <c:pt idx="989">
                  <c:v>958.33333300000004</c:v>
                </c:pt>
                <c:pt idx="990">
                  <c:v>916.66666699999996</c:v>
                </c:pt>
                <c:pt idx="991">
                  <c:v>925</c:v>
                </c:pt>
                <c:pt idx="992">
                  <c:v>916.66666699999996</c:v>
                </c:pt>
                <c:pt idx="993">
                  <c:v>983.33333300000004</c:v>
                </c:pt>
                <c:pt idx="994">
                  <c:v>1054.166667</c:v>
                </c:pt>
                <c:pt idx="995">
                  <c:v>925</c:v>
                </c:pt>
                <c:pt idx="996">
                  <c:v>1187.5</c:v>
                </c:pt>
                <c:pt idx="997">
                  <c:v>925</c:v>
                </c:pt>
                <c:pt idx="998">
                  <c:v>875</c:v>
                </c:pt>
                <c:pt idx="999">
                  <c:v>866.66666699999996</c:v>
                </c:pt>
                <c:pt idx="1000">
                  <c:v>1158.333333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E76-448E-9E81-DDCEB4C5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79552"/>
        <c:axId val="84677574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sample_111</c:v>
                </c:tx>
                <c:spPr>
                  <a:ln w="19050">
                    <a:solidFill>
                      <a:srgbClr val="0000FF"/>
                    </a:solidFill>
                  </a:ln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'③ simulated_sample_profile'!$A$4:$A$20000</c15:sqref>
                        </c15:formulaRef>
                      </c:ext>
                    </c:extLst>
                    <c:numCache>
                      <c:formatCode>General</c:formatCode>
                      <c:ptCount val="19997"/>
                      <c:pt idx="0">
                        <c:v>19</c:v>
                      </c:pt>
                      <c:pt idx="1">
                        <c:v>19.001999999999999</c:v>
                      </c:pt>
                      <c:pt idx="2">
                        <c:v>19.004000000000001</c:v>
                      </c:pt>
                      <c:pt idx="3">
                        <c:v>19.006</c:v>
                      </c:pt>
                      <c:pt idx="4">
                        <c:v>19.007999999999999</c:v>
                      </c:pt>
                      <c:pt idx="5">
                        <c:v>19.010000000000002</c:v>
                      </c:pt>
                      <c:pt idx="6">
                        <c:v>19.012</c:v>
                      </c:pt>
                      <c:pt idx="7">
                        <c:v>19.013999999999999</c:v>
                      </c:pt>
                      <c:pt idx="8">
                        <c:v>19.015999999999998</c:v>
                      </c:pt>
                      <c:pt idx="9">
                        <c:v>19.018000000000001</c:v>
                      </c:pt>
                      <c:pt idx="10">
                        <c:v>19.02</c:v>
                      </c:pt>
                      <c:pt idx="11">
                        <c:v>19.021999999999998</c:v>
                      </c:pt>
                      <c:pt idx="12">
                        <c:v>19.024000000000001</c:v>
                      </c:pt>
                      <c:pt idx="13">
                        <c:v>19.026</c:v>
                      </c:pt>
                      <c:pt idx="14">
                        <c:v>19.027999999999999</c:v>
                      </c:pt>
                      <c:pt idx="15">
                        <c:v>19.03</c:v>
                      </c:pt>
                      <c:pt idx="16">
                        <c:v>19.032</c:v>
                      </c:pt>
                      <c:pt idx="17">
                        <c:v>19.033999999999999</c:v>
                      </c:pt>
                      <c:pt idx="18">
                        <c:v>19.036000000000001</c:v>
                      </c:pt>
                      <c:pt idx="19">
                        <c:v>19.038</c:v>
                      </c:pt>
                      <c:pt idx="20">
                        <c:v>19.04</c:v>
                      </c:pt>
                      <c:pt idx="21">
                        <c:v>19.042000000000002</c:v>
                      </c:pt>
                      <c:pt idx="22">
                        <c:v>19.044</c:v>
                      </c:pt>
                      <c:pt idx="23">
                        <c:v>19.045999999999999</c:v>
                      </c:pt>
                      <c:pt idx="24">
                        <c:v>19.047999999999998</c:v>
                      </c:pt>
                      <c:pt idx="25">
                        <c:v>19.05</c:v>
                      </c:pt>
                      <c:pt idx="26">
                        <c:v>19.052</c:v>
                      </c:pt>
                      <c:pt idx="27">
                        <c:v>19.053999999999998</c:v>
                      </c:pt>
                      <c:pt idx="28">
                        <c:v>19.056000000000001</c:v>
                      </c:pt>
                      <c:pt idx="29">
                        <c:v>19.058</c:v>
                      </c:pt>
                      <c:pt idx="30">
                        <c:v>19.059999999999999</c:v>
                      </c:pt>
                      <c:pt idx="31">
                        <c:v>19.062000000000001</c:v>
                      </c:pt>
                      <c:pt idx="32">
                        <c:v>19.064</c:v>
                      </c:pt>
                      <c:pt idx="33">
                        <c:v>19.065999999999999</c:v>
                      </c:pt>
                      <c:pt idx="34">
                        <c:v>19.068000000000001</c:v>
                      </c:pt>
                      <c:pt idx="35">
                        <c:v>19.07</c:v>
                      </c:pt>
                      <c:pt idx="36">
                        <c:v>19.071999999999999</c:v>
                      </c:pt>
                      <c:pt idx="37">
                        <c:v>19.074000000000002</c:v>
                      </c:pt>
                      <c:pt idx="38">
                        <c:v>19.076000000000001</c:v>
                      </c:pt>
                      <c:pt idx="39">
                        <c:v>19.077999999999999</c:v>
                      </c:pt>
                      <c:pt idx="40">
                        <c:v>19.079999999999998</c:v>
                      </c:pt>
                      <c:pt idx="41">
                        <c:v>19.082000000000001</c:v>
                      </c:pt>
                      <c:pt idx="42">
                        <c:v>19.084</c:v>
                      </c:pt>
                      <c:pt idx="43">
                        <c:v>19.085999999999999</c:v>
                      </c:pt>
                      <c:pt idx="44">
                        <c:v>19.088000000000001</c:v>
                      </c:pt>
                      <c:pt idx="45">
                        <c:v>19.09</c:v>
                      </c:pt>
                      <c:pt idx="46">
                        <c:v>19.091999999999999</c:v>
                      </c:pt>
                      <c:pt idx="47">
                        <c:v>19.094000000000001</c:v>
                      </c:pt>
                      <c:pt idx="48">
                        <c:v>19.096</c:v>
                      </c:pt>
                      <c:pt idx="49">
                        <c:v>19.097999999999999</c:v>
                      </c:pt>
                      <c:pt idx="50">
                        <c:v>19.100000000000001</c:v>
                      </c:pt>
                      <c:pt idx="51">
                        <c:v>19.102</c:v>
                      </c:pt>
                      <c:pt idx="52">
                        <c:v>19.103999999999999</c:v>
                      </c:pt>
                      <c:pt idx="53">
                        <c:v>19.106000000000002</c:v>
                      </c:pt>
                      <c:pt idx="54">
                        <c:v>19.108000000000001</c:v>
                      </c:pt>
                      <c:pt idx="55">
                        <c:v>19.11</c:v>
                      </c:pt>
                      <c:pt idx="56">
                        <c:v>19.111999999999998</c:v>
                      </c:pt>
                      <c:pt idx="57">
                        <c:v>19.114000000000001</c:v>
                      </c:pt>
                      <c:pt idx="58">
                        <c:v>19.116</c:v>
                      </c:pt>
                      <c:pt idx="59">
                        <c:v>19.117999999999999</c:v>
                      </c:pt>
                      <c:pt idx="60">
                        <c:v>19.12</c:v>
                      </c:pt>
                      <c:pt idx="61">
                        <c:v>19.122</c:v>
                      </c:pt>
                      <c:pt idx="62">
                        <c:v>19.123999999999999</c:v>
                      </c:pt>
                      <c:pt idx="63">
                        <c:v>19.126000000000001</c:v>
                      </c:pt>
                      <c:pt idx="64">
                        <c:v>19.128</c:v>
                      </c:pt>
                      <c:pt idx="65">
                        <c:v>19.13</c:v>
                      </c:pt>
                      <c:pt idx="66">
                        <c:v>19.132000000000001</c:v>
                      </c:pt>
                      <c:pt idx="67">
                        <c:v>19.134</c:v>
                      </c:pt>
                      <c:pt idx="68">
                        <c:v>19.135999999999999</c:v>
                      </c:pt>
                      <c:pt idx="69">
                        <c:v>19.138000000000002</c:v>
                      </c:pt>
                      <c:pt idx="70">
                        <c:v>19.14</c:v>
                      </c:pt>
                      <c:pt idx="71">
                        <c:v>19.141999999999999</c:v>
                      </c:pt>
                      <c:pt idx="72">
                        <c:v>19.143999999999998</c:v>
                      </c:pt>
                      <c:pt idx="73">
                        <c:v>19.146000000000001</c:v>
                      </c:pt>
                      <c:pt idx="74">
                        <c:v>19.148</c:v>
                      </c:pt>
                      <c:pt idx="75">
                        <c:v>19.149999999999999</c:v>
                      </c:pt>
                      <c:pt idx="76">
                        <c:v>19.152000000000001</c:v>
                      </c:pt>
                      <c:pt idx="77">
                        <c:v>19.154</c:v>
                      </c:pt>
                      <c:pt idx="78">
                        <c:v>19.155999999999999</c:v>
                      </c:pt>
                      <c:pt idx="79">
                        <c:v>19.158000000000001</c:v>
                      </c:pt>
                      <c:pt idx="80">
                        <c:v>19.16</c:v>
                      </c:pt>
                      <c:pt idx="81">
                        <c:v>19.161999999999999</c:v>
                      </c:pt>
                      <c:pt idx="82">
                        <c:v>19.164000000000001</c:v>
                      </c:pt>
                      <c:pt idx="83">
                        <c:v>19.166</c:v>
                      </c:pt>
                      <c:pt idx="84">
                        <c:v>19.167999999999999</c:v>
                      </c:pt>
                      <c:pt idx="85">
                        <c:v>19.170000000000002</c:v>
                      </c:pt>
                      <c:pt idx="86">
                        <c:v>19.172000000000001</c:v>
                      </c:pt>
                      <c:pt idx="87">
                        <c:v>19.173999999999999</c:v>
                      </c:pt>
                      <c:pt idx="88">
                        <c:v>19.175999999999998</c:v>
                      </c:pt>
                      <c:pt idx="89">
                        <c:v>19.178000000000001</c:v>
                      </c:pt>
                      <c:pt idx="90">
                        <c:v>19.18</c:v>
                      </c:pt>
                      <c:pt idx="91">
                        <c:v>19.181999999999999</c:v>
                      </c:pt>
                      <c:pt idx="92">
                        <c:v>19.184000000000001</c:v>
                      </c:pt>
                      <c:pt idx="93">
                        <c:v>19.186</c:v>
                      </c:pt>
                      <c:pt idx="94">
                        <c:v>19.187999999999999</c:v>
                      </c:pt>
                      <c:pt idx="95">
                        <c:v>19.190000000000001</c:v>
                      </c:pt>
                      <c:pt idx="96">
                        <c:v>19.192</c:v>
                      </c:pt>
                      <c:pt idx="97">
                        <c:v>19.193999999999999</c:v>
                      </c:pt>
                      <c:pt idx="98">
                        <c:v>19.196000000000002</c:v>
                      </c:pt>
                      <c:pt idx="99">
                        <c:v>19.198</c:v>
                      </c:pt>
                      <c:pt idx="100">
                        <c:v>19.2</c:v>
                      </c:pt>
                      <c:pt idx="101">
                        <c:v>19.202000000000002</c:v>
                      </c:pt>
                      <c:pt idx="102">
                        <c:v>19.204000000000001</c:v>
                      </c:pt>
                      <c:pt idx="103">
                        <c:v>19.206</c:v>
                      </c:pt>
                      <c:pt idx="104">
                        <c:v>19.207999999999998</c:v>
                      </c:pt>
                      <c:pt idx="105">
                        <c:v>19.21</c:v>
                      </c:pt>
                      <c:pt idx="106">
                        <c:v>19.212</c:v>
                      </c:pt>
                      <c:pt idx="107">
                        <c:v>19.213999999999999</c:v>
                      </c:pt>
                      <c:pt idx="108">
                        <c:v>19.216000000000001</c:v>
                      </c:pt>
                      <c:pt idx="109">
                        <c:v>19.218</c:v>
                      </c:pt>
                      <c:pt idx="110">
                        <c:v>19.22</c:v>
                      </c:pt>
                      <c:pt idx="111">
                        <c:v>19.222000000000001</c:v>
                      </c:pt>
                      <c:pt idx="112">
                        <c:v>19.224</c:v>
                      </c:pt>
                      <c:pt idx="113">
                        <c:v>19.225999999999999</c:v>
                      </c:pt>
                      <c:pt idx="114">
                        <c:v>19.228000000000002</c:v>
                      </c:pt>
                      <c:pt idx="115">
                        <c:v>19.23</c:v>
                      </c:pt>
                      <c:pt idx="116">
                        <c:v>19.231999999999999</c:v>
                      </c:pt>
                      <c:pt idx="117">
                        <c:v>19.234000000000002</c:v>
                      </c:pt>
                      <c:pt idx="118">
                        <c:v>19.236000000000001</c:v>
                      </c:pt>
                      <c:pt idx="119">
                        <c:v>19.238</c:v>
                      </c:pt>
                      <c:pt idx="120">
                        <c:v>19.239999999999998</c:v>
                      </c:pt>
                      <c:pt idx="121">
                        <c:v>19.242000000000001</c:v>
                      </c:pt>
                      <c:pt idx="122">
                        <c:v>19.244</c:v>
                      </c:pt>
                      <c:pt idx="123">
                        <c:v>19.245999999999999</c:v>
                      </c:pt>
                      <c:pt idx="124">
                        <c:v>19.248000000000001</c:v>
                      </c:pt>
                      <c:pt idx="125">
                        <c:v>19.25</c:v>
                      </c:pt>
                      <c:pt idx="126">
                        <c:v>19.251999999999999</c:v>
                      </c:pt>
                      <c:pt idx="127">
                        <c:v>19.254000000000001</c:v>
                      </c:pt>
                      <c:pt idx="128">
                        <c:v>19.256</c:v>
                      </c:pt>
                      <c:pt idx="129">
                        <c:v>19.257999999999999</c:v>
                      </c:pt>
                      <c:pt idx="130">
                        <c:v>19.260000000000002</c:v>
                      </c:pt>
                      <c:pt idx="131">
                        <c:v>19.262</c:v>
                      </c:pt>
                      <c:pt idx="132">
                        <c:v>19.263999999999999</c:v>
                      </c:pt>
                      <c:pt idx="133">
                        <c:v>19.265999999999998</c:v>
                      </c:pt>
                      <c:pt idx="134">
                        <c:v>19.268000000000001</c:v>
                      </c:pt>
                      <c:pt idx="135">
                        <c:v>19.27</c:v>
                      </c:pt>
                      <c:pt idx="136">
                        <c:v>19.271999999999998</c:v>
                      </c:pt>
                      <c:pt idx="137">
                        <c:v>19.274000000000001</c:v>
                      </c:pt>
                      <c:pt idx="138">
                        <c:v>19.276</c:v>
                      </c:pt>
                      <c:pt idx="139">
                        <c:v>19.277999999999999</c:v>
                      </c:pt>
                      <c:pt idx="140">
                        <c:v>19.28</c:v>
                      </c:pt>
                      <c:pt idx="141">
                        <c:v>19.282</c:v>
                      </c:pt>
                      <c:pt idx="142">
                        <c:v>19.283999999999999</c:v>
                      </c:pt>
                      <c:pt idx="143">
                        <c:v>19.286000000000001</c:v>
                      </c:pt>
                      <c:pt idx="144">
                        <c:v>19.288</c:v>
                      </c:pt>
                      <c:pt idx="145">
                        <c:v>19.29</c:v>
                      </c:pt>
                      <c:pt idx="146">
                        <c:v>19.292000000000002</c:v>
                      </c:pt>
                      <c:pt idx="147">
                        <c:v>19.294</c:v>
                      </c:pt>
                      <c:pt idx="148">
                        <c:v>19.295999999999999</c:v>
                      </c:pt>
                      <c:pt idx="149">
                        <c:v>19.297999999999998</c:v>
                      </c:pt>
                      <c:pt idx="150">
                        <c:v>19.3</c:v>
                      </c:pt>
                      <c:pt idx="151">
                        <c:v>19.302</c:v>
                      </c:pt>
                      <c:pt idx="152">
                        <c:v>19.303999999999998</c:v>
                      </c:pt>
                      <c:pt idx="153">
                        <c:v>19.306000000000001</c:v>
                      </c:pt>
                      <c:pt idx="154">
                        <c:v>19.308</c:v>
                      </c:pt>
                      <c:pt idx="155">
                        <c:v>19.309999999999999</c:v>
                      </c:pt>
                      <c:pt idx="156">
                        <c:v>19.312000000000001</c:v>
                      </c:pt>
                      <c:pt idx="157">
                        <c:v>19.314</c:v>
                      </c:pt>
                      <c:pt idx="158">
                        <c:v>19.315999999999999</c:v>
                      </c:pt>
                      <c:pt idx="159">
                        <c:v>19.318000000000001</c:v>
                      </c:pt>
                      <c:pt idx="160">
                        <c:v>19.32</c:v>
                      </c:pt>
                      <c:pt idx="161">
                        <c:v>19.321999999999999</c:v>
                      </c:pt>
                      <c:pt idx="162">
                        <c:v>19.324000000000002</c:v>
                      </c:pt>
                      <c:pt idx="163">
                        <c:v>19.326000000000001</c:v>
                      </c:pt>
                      <c:pt idx="164">
                        <c:v>19.327999999999999</c:v>
                      </c:pt>
                      <c:pt idx="165">
                        <c:v>19.329999999999998</c:v>
                      </c:pt>
                      <c:pt idx="166">
                        <c:v>19.332000000000001</c:v>
                      </c:pt>
                      <c:pt idx="167">
                        <c:v>19.334</c:v>
                      </c:pt>
                      <c:pt idx="168">
                        <c:v>19.335999999999999</c:v>
                      </c:pt>
                      <c:pt idx="169">
                        <c:v>19.338000000000001</c:v>
                      </c:pt>
                      <c:pt idx="170">
                        <c:v>19.34</c:v>
                      </c:pt>
                      <c:pt idx="171">
                        <c:v>19.341999999999999</c:v>
                      </c:pt>
                      <c:pt idx="172">
                        <c:v>19.344000000000001</c:v>
                      </c:pt>
                      <c:pt idx="173">
                        <c:v>19.346</c:v>
                      </c:pt>
                      <c:pt idx="174">
                        <c:v>19.347999999999999</c:v>
                      </c:pt>
                      <c:pt idx="175">
                        <c:v>19.350000000000001</c:v>
                      </c:pt>
                      <c:pt idx="176">
                        <c:v>19.352</c:v>
                      </c:pt>
                      <c:pt idx="177">
                        <c:v>19.353999999999999</c:v>
                      </c:pt>
                      <c:pt idx="178">
                        <c:v>19.356000000000002</c:v>
                      </c:pt>
                      <c:pt idx="179">
                        <c:v>19.358000000000001</c:v>
                      </c:pt>
                      <c:pt idx="180">
                        <c:v>19.36</c:v>
                      </c:pt>
                      <c:pt idx="181">
                        <c:v>19.361999999999998</c:v>
                      </c:pt>
                      <c:pt idx="182">
                        <c:v>19.364000000000001</c:v>
                      </c:pt>
                      <c:pt idx="183">
                        <c:v>19.366</c:v>
                      </c:pt>
                      <c:pt idx="184">
                        <c:v>19.367999999999999</c:v>
                      </c:pt>
                      <c:pt idx="185">
                        <c:v>19.37</c:v>
                      </c:pt>
                      <c:pt idx="186">
                        <c:v>19.372</c:v>
                      </c:pt>
                      <c:pt idx="187">
                        <c:v>19.373999999999999</c:v>
                      </c:pt>
                      <c:pt idx="188">
                        <c:v>19.376000000000001</c:v>
                      </c:pt>
                      <c:pt idx="189">
                        <c:v>19.378</c:v>
                      </c:pt>
                      <c:pt idx="190">
                        <c:v>19.38</c:v>
                      </c:pt>
                      <c:pt idx="191">
                        <c:v>19.382000000000001</c:v>
                      </c:pt>
                      <c:pt idx="192">
                        <c:v>19.384</c:v>
                      </c:pt>
                      <c:pt idx="193">
                        <c:v>19.385999999999999</c:v>
                      </c:pt>
                      <c:pt idx="194">
                        <c:v>19.388000000000002</c:v>
                      </c:pt>
                      <c:pt idx="195">
                        <c:v>19.39</c:v>
                      </c:pt>
                      <c:pt idx="196">
                        <c:v>19.391999999999999</c:v>
                      </c:pt>
                      <c:pt idx="197">
                        <c:v>19.393999999999998</c:v>
                      </c:pt>
                      <c:pt idx="198">
                        <c:v>19.396000000000001</c:v>
                      </c:pt>
                      <c:pt idx="199">
                        <c:v>19.398</c:v>
                      </c:pt>
                      <c:pt idx="200">
                        <c:v>19.399999999999999</c:v>
                      </c:pt>
                      <c:pt idx="201">
                        <c:v>19.402000000000001</c:v>
                      </c:pt>
                      <c:pt idx="202">
                        <c:v>19.404</c:v>
                      </c:pt>
                      <c:pt idx="203">
                        <c:v>19.405999999999999</c:v>
                      </c:pt>
                      <c:pt idx="204">
                        <c:v>19.408000000000001</c:v>
                      </c:pt>
                      <c:pt idx="205">
                        <c:v>19.41</c:v>
                      </c:pt>
                      <c:pt idx="206">
                        <c:v>19.411999999999999</c:v>
                      </c:pt>
                      <c:pt idx="207">
                        <c:v>19.414000000000001</c:v>
                      </c:pt>
                      <c:pt idx="208">
                        <c:v>19.416</c:v>
                      </c:pt>
                      <c:pt idx="209">
                        <c:v>19.417999999999999</c:v>
                      </c:pt>
                      <c:pt idx="210">
                        <c:v>19.420000000000002</c:v>
                      </c:pt>
                      <c:pt idx="211">
                        <c:v>19.422000000000001</c:v>
                      </c:pt>
                      <c:pt idx="212">
                        <c:v>19.423999999999999</c:v>
                      </c:pt>
                      <c:pt idx="213">
                        <c:v>19.425999999999998</c:v>
                      </c:pt>
                      <c:pt idx="214">
                        <c:v>19.428000000000001</c:v>
                      </c:pt>
                      <c:pt idx="215">
                        <c:v>19.43</c:v>
                      </c:pt>
                      <c:pt idx="216">
                        <c:v>19.431999999999999</c:v>
                      </c:pt>
                      <c:pt idx="217">
                        <c:v>19.434000000000001</c:v>
                      </c:pt>
                      <c:pt idx="218">
                        <c:v>19.436</c:v>
                      </c:pt>
                      <c:pt idx="219">
                        <c:v>19.437999999999999</c:v>
                      </c:pt>
                      <c:pt idx="220">
                        <c:v>19.440000000000001</c:v>
                      </c:pt>
                      <c:pt idx="221">
                        <c:v>19.442</c:v>
                      </c:pt>
                      <c:pt idx="222">
                        <c:v>19.443999999999999</c:v>
                      </c:pt>
                      <c:pt idx="223">
                        <c:v>19.446000000000002</c:v>
                      </c:pt>
                      <c:pt idx="224">
                        <c:v>19.448</c:v>
                      </c:pt>
                      <c:pt idx="225">
                        <c:v>19.45</c:v>
                      </c:pt>
                      <c:pt idx="226">
                        <c:v>19.452000000000002</c:v>
                      </c:pt>
                      <c:pt idx="227">
                        <c:v>19.454000000000001</c:v>
                      </c:pt>
                      <c:pt idx="228">
                        <c:v>19.456</c:v>
                      </c:pt>
                      <c:pt idx="229">
                        <c:v>19.457999999999998</c:v>
                      </c:pt>
                      <c:pt idx="230">
                        <c:v>19.46</c:v>
                      </c:pt>
                      <c:pt idx="231">
                        <c:v>19.462</c:v>
                      </c:pt>
                      <c:pt idx="232">
                        <c:v>19.463999999999999</c:v>
                      </c:pt>
                      <c:pt idx="233">
                        <c:v>19.466000000000001</c:v>
                      </c:pt>
                      <c:pt idx="234">
                        <c:v>19.468</c:v>
                      </c:pt>
                      <c:pt idx="235">
                        <c:v>19.47</c:v>
                      </c:pt>
                      <c:pt idx="236">
                        <c:v>19.472000000000001</c:v>
                      </c:pt>
                      <c:pt idx="237">
                        <c:v>19.474</c:v>
                      </c:pt>
                      <c:pt idx="238">
                        <c:v>19.475999999999999</c:v>
                      </c:pt>
                      <c:pt idx="239">
                        <c:v>19.478000000000002</c:v>
                      </c:pt>
                      <c:pt idx="240">
                        <c:v>19.48</c:v>
                      </c:pt>
                      <c:pt idx="241">
                        <c:v>19.481999999999999</c:v>
                      </c:pt>
                      <c:pt idx="242">
                        <c:v>19.484000000000002</c:v>
                      </c:pt>
                      <c:pt idx="243">
                        <c:v>19.486000000000001</c:v>
                      </c:pt>
                      <c:pt idx="244">
                        <c:v>19.488</c:v>
                      </c:pt>
                      <c:pt idx="245">
                        <c:v>19.489999999999998</c:v>
                      </c:pt>
                      <c:pt idx="246">
                        <c:v>19.492000000000001</c:v>
                      </c:pt>
                      <c:pt idx="247">
                        <c:v>19.494</c:v>
                      </c:pt>
                      <c:pt idx="248">
                        <c:v>19.495999999999999</c:v>
                      </c:pt>
                      <c:pt idx="249">
                        <c:v>19.498000000000001</c:v>
                      </c:pt>
                      <c:pt idx="250">
                        <c:v>19.5</c:v>
                      </c:pt>
                      <c:pt idx="251">
                        <c:v>19.501999999999999</c:v>
                      </c:pt>
                      <c:pt idx="252">
                        <c:v>19.504000000000001</c:v>
                      </c:pt>
                      <c:pt idx="253">
                        <c:v>19.506</c:v>
                      </c:pt>
                      <c:pt idx="254">
                        <c:v>19.507999999999999</c:v>
                      </c:pt>
                      <c:pt idx="255">
                        <c:v>19.510000000000002</c:v>
                      </c:pt>
                      <c:pt idx="256">
                        <c:v>19.512</c:v>
                      </c:pt>
                      <c:pt idx="257">
                        <c:v>19.513999999999999</c:v>
                      </c:pt>
                      <c:pt idx="258">
                        <c:v>19.515999999999998</c:v>
                      </c:pt>
                      <c:pt idx="259">
                        <c:v>19.518000000000001</c:v>
                      </c:pt>
                      <c:pt idx="260">
                        <c:v>19.52</c:v>
                      </c:pt>
                      <c:pt idx="261">
                        <c:v>19.521999999999998</c:v>
                      </c:pt>
                      <c:pt idx="262">
                        <c:v>19.524000000000001</c:v>
                      </c:pt>
                      <c:pt idx="263">
                        <c:v>19.526</c:v>
                      </c:pt>
                      <c:pt idx="264">
                        <c:v>19.527999999999999</c:v>
                      </c:pt>
                      <c:pt idx="265">
                        <c:v>19.53</c:v>
                      </c:pt>
                      <c:pt idx="266">
                        <c:v>19.532</c:v>
                      </c:pt>
                      <c:pt idx="267">
                        <c:v>19.533999999999999</c:v>
                      </c:pt>
                      <c:pt idx="268">
                        <c:v>19.536000000000001</c:v>
                      </c:pt>
                      <c:pt idx="269">
                        <c:v>19.538</c:v>
                      </c:pt>
                      <c:pt idx="270">
                        <c:v>19.54</c:v>
                      </c:pt>
                      <c:pt idx="271">
                        <c:v>19.542000000000002</c:v>
                      </c:pt>
                      <c:pt idx="272">
                        <c:v>19.544</c:v>
                      </c:pt>
                      <c:pt idx="273">
                        <c:v>19.545999999999999</c:v>
                      </c:pt>
                      <c:pt idx="274">
                        <c:v>19.547999999999998</c:v>
                      </c:pt>
                      <c:pt idx="275">
                        <c:v>19.55</c:v>
                      </c:pt>
                      <c:pt idx="276">
                        <c:v>19.552</c:v>
                      </c:pt>
                      <c:pt idx="277">
                        <c:v>19.553999999999998</c:v>
                      </c:pt>
                      <c:pt idx="278">
                        <c:v>19.556000000000001</c:v>
                      </c:pt>
                      <c:pt idx="279">
                        <c:v>19.558</c:v>
                      </c:pt>
                      <c:pt idx="280">
                        <c:v>19.559999999999999</c:v>
                      </c:pt>
                      <c:pt idx="281">
                        <c:v>19.562000000000001</c:v>
                      </c:pt>
                      <c:pt idx="282">
                        <c:v>19.564</c:v>
                      </c:pt>
                      <c:pt idx="283">
                        <c:v>19.565999999999999</c:v>
                      </c:pt>
                      <c:pt idx="284">
                        <c:v>19.568000000000001</c:v>
                      </c:pt>
                      <c:pt idx="285">
                        <c:v>19.57</c:v>
                      </c:pt>
                      <c:pt idx="286">
                        <c:v>19.571999999999999</c:v>
                      </c:pt>
                      <c:pt idx="287">
                        <c:v>19.574000000000002</c:v>
                      </c:pt>
                      <c:pt idx="288">
                        <c:v>19.576000000000001</c:v>
                      </c:pt>
                      <c:pt idx="289">
                        <c:v>19.577999999999999</c:v>
                      </c:pt>
                      <c:pt idx="290">
                        <c:v>19.579999999999998</c:v>
                      </c:pt>
                      <c:pt idx="291">
                        <c:v>19.582000000000001</c:v>
                      </c:pt>
                      <c:pt idx="292">
                        <c:v>19.584</c:v>
                      </c:pt>
                      <c:pt idx="293">
                        <c:v>19.585999999999999</c:v>
                      </c:pt>
                      <c:pt idx="294">
                        <c:v>19.588000000000001</c:v>
                      </c:pt>
                      <c:pt idx="295">
                        <c:v>19.59</c:v>
                      </c:pt>
                      <c:pt idx="296">
                        <c:v>19.591999999999999</c:v>
                      </c:pt>
                      <c:pt idx="297">
                        <c:v>19.594000000000001</c:v>
                      </c:pt>
                      <c:pt idx="298">
                        <c:v>19.596</c:v>
                      </c:pt>
                      <c:pt idx="299">
                        <c:v>19.597999999999999</c:v>
                      </c:pt>
                      <c:pt idx="300">
                        <c:v>19.600000000000001</c:v>
                      </c:pt>
                      <c:pt idx="301">
                        <c:v>19.602</c:v>
                      </c:pt>
                      <c:pt idx="302">
                        <c:v>19.603999999999999</c:v>
                      </c:pt>
                      <c:pt idx="303">
                        <c:v>19.606000000000002</c:v>
                      </c:pt>
                      <c:pt idx="304">
                        <c:v>19.608000000000001</c:v>
                      </c:pt>
                      <c:pt idx="305">
                        <c:v>19.61</c:v>
                      </c:pt>
                      <c:pt idx="306">
                        <c:v>19.611999999999998</c:v>
                      </c:pt>
                      <c:pt idx="307">
                        <c:v>19.614000000000001</c:v>
                      </c:pt>
                      <c:pt idx="308">
                        <c:v>19.616</c:v>
                      </c:pt>
                      <c:pt idx="309">
                        <c:v>19.617999999999999</c:v>
                      </c:pt>
                      <c:pt idx="310">
                        <c:v>19.62</c:v>
                      </c:pt>
                      <c:pt idx="311">
                        <c:v>19.622</c:v>
                      </c:pt>
                      <c:pt idx="312">
                        <c:v>19.623999999999999</c:v>
                      </c:pt>
                      <c:pt idx="313">
                        <c:v>19.626000000000001</c:v>
                      </c:pt>
                      <c:pt idx="314">
                        <c:v>19.628</c:v>
                      </c:pt>
                      <c:pt idx="315">
                        <c:v>19.63</c:v>
                      </c:pt>
                      <c:pt idx="316">
                        <c:v>19.632000000000001</c:v>
                      </c:pt>
                      <c:pt idx="317">
                        <c:v>19.634</c:v>
                      </c:pt>
                      <c:pt idx="318">
                        <c:v>19.635999999999999</c:v>
                      </c:pt>
                      <c:pt idx="319">
                        <c:v>19.638000000000002</c:v>
                      </c:pt>
                      <c:pt idx="320">
                        <c:v>19.64</c:v>
                      </c:pt>
                      <c:pt idx="321">
                        <c:v>19.641999999999999</c:v>
                      </c:pt>
                      <c:pt idx="322">
                        <c:v>19.643999999999998</c:v>
                      </c:pt>
                      <c:pt idx="323">
                        <c:v>19.646000000000001</c:v>
                      </c:pt>
                      <c:pt idx="324">
                        <c:v>19.648</c:v>
                      </c:pt>
                      <c:pt idx="325">
                        <c:v>19.649999999999999</c:v>
                      </c:pt>
                      <c:pt idx="326">
                        <c:v>19.652000000000001</c:v>
                      </c:pt>
                      <c:pt idx="327">
                        <c:v>19.654</c:v>
                      </c:pt>
                      <c:pt idx="328">
                        <c:v>19.655999999999999</c:v>
                      </c:pt>
                      <c:pt idx="329">
                        <c:v>19.658000000000001</c:v>
                      </c:pt>
                      <c:pt idx="330">
                        <c:v>19.66</c:v>
                      </c:pt>
                      <c:pt idx="331">
                        <c:v>19.661999999999999</c:v>
                      </c:pt>
                      <c:pt idx="332">
                        <c:v>19.664000000000001</c:v>
                      </c:pt>
                      <c:pt idx="333">
                        <c:v>19.666</c:v>
                      </c:pt>
                      <c:pt idx="334">
                        <c:v>19.667999999999999</c:v>
                      </c:pt>
                      <c:pt idx="335">
                        <c:v>19.670000000000002</c:v>
                      </c:pt>
                      <c:pt idx="336">
                        <c:v>19.672000000000001</c:v>
                      </c:pt>
                      <c:pt idx="337">
                        <c:v>19.673999999999999</c:v>
                      </c:pt>
                      <c:pt idx="338">
                        <c:v>19.675999999999998</c:v>
                      </c:pt>
                      <c:pt idx="339">
                        <c:v>19.678000000000001</c:v>
                      </c:pt>
                      <c:pt idx="340">
                        <c:v>19.68</c:v>
                      </c:pt>
                      <c:pt idx="341">
                        <c:v>19.681999999999999</c:v>
                      </c:pt>
                      <c:pt idx="342">
                        <c:v>19.684000000000001</c:v>
                      </c:pt>
                      <c:pt idx="343">
                        <c:v>19.686</c:v>
                      </c:pt>
                      <c:pt idx="344">
                        <c:v>19.687999999999999</c:v>
                      </c:pt>
                      <c:pt idx="345">
                        <c:v>19.690000000000001</c:v>
                      </c:pt>
                      <c:pt idx="346">
                        <c:v>19.692</c:v>
                      </c:pt>
                      <c:pt idx="347">
                        <c:v>19.693999999999999</c:v>
                      </c:pt>
                      <c:pt idx="348">
                        <c:v>19.696000000000002</c:v>
                      </c:pt>
                      <c:pt idx="349">
                        <c:v>19.698</c:v>
                      </c:pt>
                      <c:pt idx="350">
                        <c:v>19.7</c:v>
                      </c:pt>
                      <c:pt idx="351">
                        <c:v>19.702000000000002</c:v>
                      </c:pt>
                      <c:pt idx="352">
                        <c:v>19.704000000000001</c:v>
                      </c:pt>
                      <c:pt idx="353">
                        <c:v>19.706</c:v>
                      </c:pt>
                      <c:pt idx="354">
                        <c:v>19.707999999999998</c:v>
                      </c:pt>
                      <c:pt idx="355">
                        <c:v>19.71</c:v>
                      </c:pt>
                      <c:pt idx="356">
                        <c:v>19.712</c:v>
                      </c:pt>
                      <c:pt idx="357">
                        <c:v>19.713999999999999</c:v>
                      </c:pt>
                      <c:pt idx="358">
                        <c:v>19.716000000000001</c:v>
                      </c:pt>
                      <c:pt idx="359">
                        <c:v>19.718</c:v>
                      </c:pt>
                      <c:pt idx="360">
                        <c:v>19.72</c:v>
                      </c:pt>
                      <c:pt idx="361">
                        <c:v>19.722000000000001</c:v>
                      </c:pt>
                      <c:pt idx="362">
                        <c:v>19.724</c:v>
                      </c:pt>
                      <c:pt idx="363">
                        <c:v>19.725999999999999</c:v>
                      </c:pt>
                      <c:pt idx="364">
                        <c:v>19.728000000000002</c:v>
                      </c:pt>
                      <c:pt idx="365">
                        <c:v>19.73</c:v>
                      </c:pt>
                      <c:pt idx="366">
                        <c:v>19.731999999999999</c:v>
                      </c:pt>
                      <c:pt idx="367">
                        <c:v>19.734000000000002</c:v>
                      </c:pt>
                      <c:pt idx="368">
                        <c:v>19.736000000000001</c:v>
                      </c:pt>
                      <c:pt idx="369">
                        <c:v>19.738</c:v>
                      </c:pt>
                      <c:pt idx="370">
                        <c:v>19.739999999999998</c:v>
                      </c:pt>
                      <c:pt idx="371">
                        <c:v>19.742000000000001</c:v>
                      </c:pt>
                      <c:pt idx="372">
                        <c:v>19.744</c:v>
                      </c:pt>
                      <c:pt idx="373">
                        <c:v>19.745999999999999</c:v>
                      </c:pt>
                      <c:pt idx="374">
                        <c:v>19.748000000000001</c:v>
                      </c:pt>
                      <c:pt idx="375">
                        <c:v>19.75</c:v>
                      </c:pt>
                      <c:pt idx="376">
                        <c:v>19.751999999999999</c:v>
                      </c:pt>
                      <c:pt idx="377">
                        <c:v>19.754000000000001</c:v>
                      </c:pt>
                      <c:pt idx="378">
                        <c:v>19.756</c:v>
                      </c:pt>
                      <c:pt idx="379">
                        <c:v>19.757999999999999</c:v>
                      </c:pt>
                      <c:pt idx="380">
                        <c:v>19.760000000000002</c:v>
                      </c:pt>
                      <c:pt idx="381">
                        <c:v>19.762</c:v>
                      </c:pt>
                      <c:pt idx="382">
                        <c:v>19.763999999999999</c:v>
                      </c:pt>
                      <c:pt idx="383">
                        <c:v>19.765999999999998</c:v>
                      </c:pt>
                      <c:pt idx="384">
                        <c:v>19.768000000000001</c:v>
                      </c:pt>
                      <c:pt idx="385">
                        <c:v>19.77</c:v>
                      </c:pt>
                      <c:pt idx="386">
                        <c:v>19.771999999999998</c:v>
                      </c:pt>
                      <c:pt idx="387">
                        <c:v>19.774000000000001</c:v>
                      </c:pt>
                      <c:pt idx="388">
                        <c:v>19.776</c:v>
                      </c:pt>
                      <c:pt idx="389">
                        <c:v>19.777999999999999</c:v>
                      </c:pt>
                      <c:pt idx="390">
                        <c:v>19.78</c:v>
                      </c:pt>
                      <c:pt idx="391">
                        <c:v>19.782</c:v>
                      </c:pt>
                      <c:pt idx="392">
                        <c:v>19.783999999999999</c:v>
                      </c:pt>
                      <c:pt idx="393">
                        <c:v>19.786000000000001</c:v>
                      </c:pt>
                      <c:pt idx="394">
                        <c:v>19.788</c:v>
                      </c:pt>
                      <c:pt idx="395">
                        <c:v>19.79</c:v>
                      </c:pt>
                      <c:pt idx="396">
                        <c:v>19.792000000000002</c:v>
                      </c:pt>
                      <c:pt idx="397">
                        <c:v>19.794</c:v>
                      </c:pt>
                      <c:pt idx="398">
                        <c:v>19.795999999999999</c:v>
                      </c:pt>
                      <c:pt idx="399">
                        <c:v>19.797999999999998</c:v>
                      </c:pt>
                      <c:pt idx="400">
                        <c:v>19.8</c:v>
                      </c:pt>
                      <c:pt idx="401">
                        <c:v>19.802</c:v>
                      </c:pt>
                      <c:pt idx="402">
                        <c:v>19.803999999999998</c:v>
                      </c:pt>
                      <c:pt idx="403">
                        <c:v>19.806000000000001</c:v>
                      </c:pt>
                      <c:pt idx="404">
                        <c:v>19.808</c:v>
                      </c:pt>
                      <c:pt idx="405">
                        <c:v>19.809999999999999</c:v>
                      </c:pt>
                      <c:pt idx="406">
                        <c:v>19.812000000000001</c:v>
                      </c:pt>
                      <c:pt idx="407">
                        <c:v>19.814</c:v>
                      </c:pt>
                      <c:pt idx="408">
                        <c:v>19.815999999999999</c:v>
                      </c:pt>
                      <c:pt idx="409">
                        <c:v>19.818000000000001</c:v>
                      </c:pt>
                      <c:pt idx="410">
                        <c:v>19.82</c:v>
                      </c:pt>
                      <c:pt idx="411">
                        <c:v>19.821999999999999</c:v>
                      </c:pt>
                      <c:pt idx="412">
                        <c:v>19.824000000000002</c:v>
                      </c:pt>
                      <c:pt idx="413">
                        <c:v>19.826000000000001</c:v>
                      </c:pt>
                      <c:pt idx="414">
                        <c:v>19.827999999999999</c:v>
                      </c:pt>
                      <c:pt idx="415">
                        <c:v>19.829999999999998</c:v>
                      </c:pt>
                      <c:pt idx="416">
                        <c:v>19.832000000000001</c:v>
                      </c:pt>
                      <c:pt idx="417">
                        <c:v>19.834</c:v>
                      </c:pt>
                      <c:pt idx="418">
                        <c:v>19.835999999999999</c:v>
                      </c:pt>
                      <c:pt idx="419">
                        <c:v>19.838000000000001</c:v>
                      </c:pt>
                      <c:pt idx="420">
                        <c:v>19.84</c:v>
                      </c:pt>
                      <c:pt idx="421">
                        <c:v>19.841999999999999</c:v>
                      </c:pt>
                      <c:pt idx="422">
                        <c:v>19.844000000000001</c:v>
                      </c:pt>
                      <c:pt idx="423">
                        <c:v>19.846</c:v>
                      </c:pt>
                      <c:pt idx="424">
                        <c:v>19.847999999999999</c:v>
                      </c:pt>
                      <c:pt idx="425">
                        <c:v>19.850000000000001</c:v>
                      </c:pt>
                      <c:pt idx="426">
                        <c:v>19.852</c:v>
                      </c:pt>
                      <c:pt idx="427">
                        <c:v>19.853999999999999</c:v>
                      </c:pt>
                      <c:pt idx="428">
                        <c:v>19.856000000000002</c:v>
                      </c:pt>
                      <c:pt idx="429">
                        <c:v>19.858000000000001</c:v>
                      </c:pt>
                      <c:pt idx="430">
                        <c:v>19.86</c:v>
                      </c:pt>
                      <c:pt idx="431">
                        <c:v>19.861999999999998</c:v>
                      </c:pt>
                      <c:pt idx="432">
                        <c:v>19.864000000000001</c:v>
                      </c:pt>
                      <c:pt idx="433">
                        <c:v>19.866</c:v>
                      </c:pt>
                      <c:pt idx="434">
                        <c:v>19.867999999999999</c:v>
                      </c:pt>
                      <c:pt idx="435">
                        <c:v>19.87</c:v>
                      </c:pt>
                      <c:pt idx="436">
                        <c:v>19.872</c:v>
                      </c:pt>
                      <c:pt idx="437">
                        <c:v>19.873999999999999</c:v>
                      </c:pt>
                      <c:pt idx="438">
                        <c:v>19.876000000000001</c:v>
                      </c:pt>
                      <c:pt idx="439">
                        <c:v>19.878</c:v>
                      </c:pt>
                      <c:pt idx="440">
                        <c:v>19.88</c:v>
                      </c:pt>
                      <c:pt idx="441">
                        <c:v>19.882000000000001</c:v>
                      </c:pt>
                      <c:pt idx="442">
                        <c:v>19.884</c:v>
                      </c:pt>
                      <c:pt idx="443">
                        <c:v>19.885999999999999</c:v>
                      </c:pt>
                      <c:pt idx="444">
                        <c:v>19.888000000000002</c:v>
                      </c:pt>
                      <c:pt idx="445">
                        <c:v>19.89</c:v>
                      </c:pt>
                      <c:pt idx="446">
                        <c:v>19.891999999999999</c:v>
                      </c:pt>
                      <c:pt idx="447">
                        <c:v>19.893999999999998</c:v>
                      </c:pt>
                      <c:pt idx="448">
                        <c:v>19.896000000000001</c:v>
                      </c:pt>
                      <c:pt idx="449">
                        <c:v>19.898</c:v>
                      </c:pt>
                      <c:pt idx="450">
                        <c:v>19.899999999999999</c:v>
                      </c:pt>
                      <c:pt idx="451">
                        <c:v>19.902000000000001</c:v>
                      </c:pt>
                      <c:pt idx="452">
                        <c:v>19.904</c:v>
                      </c:pt>
                      <c:pt idx="453">
                        <c:v>19.905999999999999</c:v>
                      </c:pt>
                      <c:pt idx="454">
                        <c:v>19.908000000000001</c:v>
                      </c:pt>
                      <c:pt idx="455">
                        <c:v>19.91</c:v>
                      </c:pt>
                      <c:pt idx="456">
                        <c:v>19.911999999999999</c:v>
                      </c:pt>
                      <c:pt idx="457">
                        <c:v>19.914000000000001</c:v>
                      </c:pt>
                      <c:pt idx="458">
                        <c:v>19.916</c:v>
                      </c:pt>
                      <c:pt idx="459">
                        <c:v>19.917999999999999</c:v>
                      </c:pt>
                      <c:pt idx="460">
                        <c:v>19.920000000000002</c:v>
                      </c:pt>
                      <c:pt idx="461">
                        <c:v>19.922000000000001</c:v>
                      </c:pt>
                      <c:pt idx="462">
                        <c:v>19.923999999999999</c:v>
                      </c:pt>
                      <c:pt idx="463">
                        <c:v>19.925999999999998</c:v>
                      </c:pt>
                      <c:pt idx="464">
                        <c:v>19.928000000000001</c:v>
                      </c:pt>
                      <c:pt idx="465">
                        <c:v>19.93</c:v>
                      </c:pt>
                      <c:pt idx="466">
                        <c:v>19.931999999999999</c:v>
                      </c:pt>
                      <c:pt idx="467">
                        <c:v>19.934000000000001</c:v>
                      </c:pt>
                      <c:pt idx="468">
                        <c:v>19.936</c:v>
                      </c:pt>
                      <c:pt idx="469">
                        <c:v>19.937999999999999</c:v>
                      </c:pt>
                      <c:pt idx="470">
                        <c:v>19.940000000000001</c:v>
                      </c:pt>
                      <c:pt idx="471">
                        <c:v>19.942</c:v>
                      </c:pt>
                      <c:pt idx="472">
                        <c:v>19.943999999999999</c:v>
                      </c:pt>
                      <c:pt idx="473">
                        <c:v>19.946000000000002</c:v>
                      </c:pt>
                      <c:pt idx="474">
                        <c:v>19.948</c:v>
                      </c:pt>
                      <c:pt idx="475">
                        <c:v>19.95</c:v>
                      </c:pt>
                      <c:pt idx="476">
                        <c:v>19.952000000000002</c:v>
                      </c:pt>
                      <c:pt idx="477">
                        <c:v>19.954000000000001</c:v>
                      </c:pt>
                      <c:pt idx="478">
                        <c:v>19.956</c:v>
                      </c:pt>
                      <c:pt idx="479">
                        <c:v>19.957999999999998</c:v>
                      </c:pt>
                      <c:pt idx="480">
                        <c:v>19.96</c:v>
                      </c:pt>
                      <c:pt idx="481">
                        <c:v>19.962</c:v>
                      </c:pt>
                      <c:pt idx="482">
                        <c:v>19.963999999999999</c:v>
                      </c:pt>
                      <c:pt idx="483">
                        <c:v>19.966000000000001</c:v>
                      </c:pt>
                      <c:pt idx="484">
                        <c:v>19.968</c:v>
                      </c:pt>
                      <c:pt idx="485">
                        <c:v>19.97</c:v>
                      </c:pt>
                      <c:pt idx="486">
                        <c:v>19.972000000000001</c:v>
                      </c:pt>
                      <c:pt idx="487">
                        <c:v>19.974</c:v>
                      </c:pt>
                      <c:pt idx="488">
                        <c:v>19.975999999999999</c:v>
                      </c:pt>
                      <c:pt idx="489">
                        <c:v>19.978000000000002</c:v>
                      </c:pt>
                      <c:pt idx="490">
                        <c:v>19.98</c:v>
                      </c:pt>
                      <c:pt idx="491">
                        <c:v>19.981999999999999</c:v>
                      </c:pt>
                      <c:pt idx="492">
                        <c:v>19.984000000000002</c:v>
                      </c:pt>
                      <c:pt idx="493">
                        <c:v>19.986000000000001</c:v>
                      </c:pt>
                      <c:pt idx="494">
                        <c:v>19.988</c:v>
                      </c:pt>
                      <c:pt idx="495">
                        <c:v>19.989999999999998</c:v>
                      </c:pt>
                      <c:pt idx="496">
                        <c:v>19.992000000000001</c:v>
                      </c:pt>
                      <c:pt idx="497">
                        <c:v>19.994</c:v>
                      </c:pt>
                      <c:pt idx="498">
                        <c:v>19.995999999999999</c:v>
                      </c:pt>
                      <c:pt idx="499">
                        <c:v>19.998000000000001</c:v>
                      </c:pt>
                      <c:pt idx="500">
                        <c:v>20</c:v>
                      </c:pt>
                      <c:pt idx="501">
                        <c:v>20.001999999999999</c:v>
                      </c:pt>
                      <c:pt idx="502">
                        <c:v>20.004000000000001</c:v>
                      </c:pt>
                      <c:pt idx="503">
                        <c:v>20.006</c:v>
                      </c:pt>
                      <c:pt idx="504">
                        <c:v>20.007999999999999</c:v>
                      </c:pt>
                      <c:pt idx="505">
                        <c:v>20.010000000000002</c:v>
                      </c:pt>
                      <c:pt idx="506">
                        <c:v>20.012</c:v>
                      </c:pt>
                      <c:pt idx="507">
                        <c:v>20.013999999999999</c:v>
                      </c:pt>
                      <c:pt idx="508">
                        <c:v>20.015999999999998</c:v>
                      </c:pt>
                      <c:pt idx="509">
                        <c:v>20.018000000000001</c:v>
                      </c:pt>
                      <c:pt idx="510">
                        <c:v>20.02</c:v>
                      </c:pt>
                      <c:pt idx="511">
                        <c:v>20.021999999999998</c:v>
                      </c:pt>
                      <c:pt idx="512">
                        <c:v>20.024000000000001</c:v>
                      </c:pt>
                      <c:pt idx="513">
                        <c:v>20.026</c:v>
                      </c:pt>
                      <c:pt idx="514">
                        <c:v>20.027999999999999</c:v>
                      </c:pt>
                      <c:pt idx="515">
                        <c:v>20.03</c:v>
                      </c:pt>
                      <c:pt idx="516">
                        <c:v>20.032</c:v>
                      </c:pt>
                      <c:pt idx="517">
                        <c:v>20.033999999999999</c:v>
                      </c:pt>
                      <c:pt idx="518">
                        <c:v>20.036000000000001</c:v>
                      </c:pt>
                      <c:pt idx="519">
                        <c:v>20.038</c:v>
                      </c:pt>
                      <c:pt idx="520">
                        <c:v>20.04</c:v>
                      </c:pt>
                      <c:pt idx="521">
                        <c:v>20.042000000000002</c:v>
                      </c:pt>
                      <c:pt idx="522">
                        <c:v>20.044</c:v>
                      </c:pt>
                      <c:pt idx="523">
                        <c:v>20.045999999999999</c:v>
                      </c:pt>
                      <c:pt idx="524">
                        <c:v>20.047999999999998</c:v>
                      </c:pt>
                      <c:pt idx="525">
                        <c:v>20.05</c:v>
                      </c:pt>
                      <c:pt idx="526">
                        <c:v>20.052</c:v>
                      </c:pt>
                      <c:pt idx="527">
                        <c:v>20.053999999999998</c:v>
                      </c:pt>
                      <c:pt idx="528">
                        <c:v>20.056000000000001</c:v>
                      </c:pt>
                      <c:pt idx="529">
                        <c:v>20.058</c:v>
                      </c:pt>
                      <c:pt idx="530">
                        <c:v>20.059999999999999</c:v>
                      </c:pt>
                      <c:pt idx="531">
                        <c:v>20.062000000000001</c:v>
                      </c:pt>
                      <c:pt idx="532">
                        <c:v>20.064</c:v>
                      </c:pt>
                      <c:pt idx="533">
                        <c:v>20.065999999999999</c:v>
                      </c:pt>
                      <c:pt idx="534">
                        <c:v>20.068000000000001</c:v>
                      </c:pt>
                      <c:pt idx="535">
                        <c:v>20.07</c:v>
                      </c:pt>
                      <c:pt idx="536">
                        <c:v>20.071999999999999</c:v>
                      </c:pt>
                      <c:pt idx="537">
                        <c:v>20.074000000000002</c:v>
                      </c:pt>
                      <c:pt idx="538">
                        <c:v>20.076000000000001</c:v>
                      </c:pt>
                      <c:pt idx="539">
                        <c:v>20.077999999999999</c:v>
                      </c:pt>
                      <c:pt idx="540">
                        <c:v>20.079999999999998</c:v>
                      </c:pt>
                      <c:pt idx="541">
                        <c:v>20.082000000000001</c:v>
                      </c:pt>
                      <c:pt idx="542">
                        <c:v>20.084</c:v>
                      </c:pt>
                      <c:pt idx="543">
                        <c:v>20.085999999999999</c:v>
                      </c:pt>
                      <c:pt idx="544">
                        <c:v>20.088000000000001</c:v>
                      </c:pt>
                      <c:pt idx="545">
                        <c:v>20.09</c:v>
                      </c:pt>
                      <c:pt idx="546">
                        <c:v>20.091999999999999</c:v>
                      </c:pt>
                      <c:pt idx="547">
                        <c:v>20.094000000000001</c:v>
                      </c:pt>
                      <c:pt idx="548">
                        <c:v>20.096</c:v>
                      </c:pt>
                      <c:pt idx="549">
                        <c:v>20.097999999999999</c:v>
                      </c:pt>
                      <c:pt idx="550">
                        <c:v>20.100000000000001</c:v>
                      </c:pt>
                      <c:pt idx="551">
                        <c:v>20.102</c:v>
                      </c:pt>
                      <c:pt idx="552">
                        <c:v>20.103999999999999</c:v>
                      </c:pt>
                      <c:pt idx="553">
                        <c:v>20.106000000000002</c:v>
                      </c:pt>
                      <c:pt idx="554">
                        <c:v>20.108000000000001</c:v>
                      </c:pt>
                      <c:pt idx="555">
                        <c:v>20.11</c:v>
                      </c:pt>
                      <c:pt idx="556">
                        <c:v>20.111999999999998</c:v>
                      </c:pt>
                      <c:pt idx="557">
                        <c:v>20.114000000000001</c:v>
                      </c:pt>
                      <c:pt idx="558">
                        <c:v>20.116</c:v>
                      </c:pt>
                      <c:pt idx="559">
                        <c:v>20.117999999999999</c:v>
                      </c:pt>
                      <c:pt idx="560">
                        <c:v>20.12</c:v>
                      </c:pt>
                      <c:pt idx="561">
                        <c:v>20.122</c:v>
                      </c:pt>
                      <c:pt idx="562">
                        <c:v>20.123999999999999</c:v>
                      </c:pt>
                      <c:pt idx="563">
                        <c:v>20.126000000000001</c:v>
                      </c:pt>
                      <c:pt idx="564">
                        <c:v>20.128</c:v>
                      </c:pt>
                      <c:pt idx="565">
                        <c:v>20.13</c:v>
                      </c:pt>
                      <c:pt idx="566">
                        <c:v>20.132000000000001</c:v>
                      </c:pt>
                      <c:pt idx="567">
                        <c:v>20.134</c:v>
                      </c:pt>
                      <c:pt idx="568">
                        <c:v>20.135999999999999</c:v>
                      </c:pt>
                      <c:pt idx="569">
                        <c:v>20.138000000000002</c:v>
                      </c:pt>
                      <c:pt idx="570">
                        <c:v>20.14</c:v>
                      </c:pt>
                      <c:pt idx="571">
                        <c:v>20.141999999999999</c:v>
                      </c:pt>
                      <c:pt idx="572">
                        <c:v>20.143999999999998</c:v>
                      </c:pt>
                      <c:pt idx="573">
                        <c:v>20.146000000000001</c:v>
                      </c:pt>
                      <c:pt idx="574">
                        <c:v>20.148</c:v>
                      </c:pt>
                      <c:pt idx="575">
                        <c:v>20.149999999999999</c:v>
                      </c:pt>
                      <c:pt idx="576">
                        <c:v>20.152000000000001</c:v>
                      </c:pt>
                      <c:pt idx="577">
                        <c:v>20.154</c:v>
                      </c:pt>
                      <c:pt idx="578">
                        <c:v>20.155999999999999</c:v>
                      </c:pt>
                      <c:pt idx="579">
                        <c:v>20.158000000000001</c:v>
                      </c:pt>
                      <c:pt idx="580">
                        <c:v>20.16</c:v>
                      </c:pt>
                      <c:pt idx="581">
                        <c:v>20.161999999999999</c:v>
                      </c:pt>
                      <c:pt idx="582">
                        <c:v>20.164000000000001</c:v>
                      </c:pt>
                      <c:pt idx="583">
                        <c:v>20.166</c:v>
                      </c:pt>
                      <c:pt idx="584">
                        <c:v>20.167999999999999</c:v>
                      </c:pt>
                      <c:pt idx="585">
                        <c:v>20.170000000000002</c:v>
                      </c:pt>
                      <c:pt idx="586">
                        <c:v>20.172000000000001</c:v>
                      </c:pt>
                      <c:pt idx="587">
                        <c:v>20.173999999999999</c:v>
                      </c:pt>
                      <c:pt idx="588">
                        <c:v>20.175999999999998</c:v>
                      </c:pt>
                      <c:pt idx="589">
                        <c:v>20.178000000000001</c:v>
                      </c:pt>
                      <c:pt idx="590">
                        <c:v>20.18</c:v>
                      </c:pt>
                      <c:pt idx="591">
                        <c:v>20.181999999999999</c:v>
                      </c:pt>
                      <c:pt idx="592">
                        <c:v>20.184000000000001</c:v>
                      </c:pt>
                      <c:pt idx="593">
                        <c:v>20.186</c:v>
                      </c:pt>
                      <c:pt idx="594">
                        <c:v>20.187999999999999</c:v>
                      </c:pt>
                      <c:pt idx="595">
                        <c:v>20.190000000000001</c:v>
                      </c:pt>
                      <c:pt idx="596">
                        <c:v>20.192</c:v>
                      </c:pt>
                      <c:pt idx="597">
                        <c:v>20.193999999999999</c:v>
                      </c:pt>
                      <c:pt idx="598">
                        <c:v>20.196000000000002</c:v>
                      </c:pt>
                      <c:pt idx="599">
                        <c:v>20.198</c:v>
                      </c:pt>
                      <c:pt idx="600">
                        <c:v>20.2</c:v>
                      </c:pt>
                      <c:pt idx="601">
                        <c:v>20.202000000000002</c:v>
                      </c:pt>
                      <c:pt idx="602">
                        <c:v>20.204000000000001</c:v>
                      </c:pt>
                      <c:pt idx="603">
                        <c:v>20.206</c:v>
                      </c:pt>
                      <c:pt idx="604">
                        <c:v>20.207999999999998</c:v>
                      </c:pt>
                      <c:pt idx="605">
                        <c:v>20.21</c:v>
                      </c:pt>
                      <c:pt idx="606">
                        <c:v>20.212</c:v>
                      </c:pt>
                      <c:pt idx="607">
                        <c:v>20.213999999999999</c:v>
                      </c:pt>
                      <c:pt idx="608">
                        <c:v>20.216000000000001</c:v>
                      </c:pt>
                      <c:pt idx="609">
                        <c:v>20.218</c:v>
                      </c:pt>
                      <c:pt idx="610">
                        <c:v>20.22</c:v>
                      </c:pt>
                      <c:pt idx="611">
                        <c:v>20.222000000000001</c:v>
                      </c:pt>
                      <c:pt idx="612">
                        <c:v>20.224</c:v>
                      </c:pt>
                      <c:pt idx="613">
                        <c:v>20.225999999999999</c:v>
                      </c:pt>
                      <c:pt idx="614">
                        <c:v>20.228000000000002</c:v>
                      </c:pt>
                      <c:pt idx="615">
                        <c:v>20.23</c:v>
                      </c:pt>
                      <c:pt idx="616">
                        <c:v>20.231999999999999</c:v>
                      </c:pt>
                      <c:pt idx="617">
                        <c:v>20.234000000000002</c:v>
                      </c:pt>
                      <c:pt idx="618">
                        <c:v>20.236000000000001</c:v>
                      </c:pt>
                      <c:pt idx="619">
                        <c:v>20.238</c:v>
                      </c:pt>
                      <c:pt idx="620">
                        <c:v>20.239999999999998</c:v>
                      </c:pt>
                      <c:pt idx="621">
                        <c:v>20.242000000000001</c:v>
                      </c:pt>
                      <c:pt idx="622">
                        <c:v>20.244</c:v>
                      </c:pt>
                      <c:pt idx="623">
                        <c:v>20.245999999999999</c:v>
                      </c:pt>
                      <c:pt idx="624">
                        <c:v>20.248000000000001</c:v>
                      </c:pt>
                      <c:pt idx="625">
                        <c:v>20.25</c:v>
                      </c:pt>
                      <c:pt idx="626">
                        <c:v>20.251999999999999</c:v>
                      </c:pt>
                      <c:pt idx="627">
                        <c:v>20.254000000000001</c:v>
                      </c:pt>
                      <c:pt idx="628">
                        <c:v>20.256</c:v>
                      </c:pt>
                      <c:pt idx="629">
                        <c:v>20.257999999999999</c:v>
                      </c:pt>
                      <c:pt idx="630">
                        <c:v>20.260000000000002</c:v>
                      </c:pt>
                      <c:pt idx="631">
                        <c:v>20.262</c:v>
                      </c:pt>
                      <c:pt idx="632">
                        <c:v>20.263999999999999</c:v>
                      </c:pt>
                      <c:pt idx="633">
                        <c:v>20.265999999999998</c:v>
                      </c:pt>
                      <c:pt idx="634">
                        <c:v>20.268000000000001</c:v>
                      </c:pt>
                      <c:pt idx="635">
                        <c:v>20.27</c:v>
                      </c:pt>
                      <c:pt idx="636">
                        <c:v>20.271999999999998</c:v>
                      </c:pt>
                      <c:pt idx="637">
                        <c:v>20.274000000000001</c:v>
                      </c:pt>
                      <c:pt idx="638">
                        <c:v>20.276</c:v>
                      </c:pt>
                      <c:pt idx="639">
                        <c:v>20.277999999999999</c:v>
                      </c:pt>
                      <c:pt idx="640">
                        <c:v>20.28</c:v>
                      </c:pt>
                      <c:pt idx="641">
                        <c:v>20.282</c:v>
                      </c:pt>
                      <c:pt idx="642">
                        <c:v>20.283999999999999</c:v>
                      </c:pt>
                      <c:pt idx="643">
                        <c:v>20.286000000000001</c:v>
                      </c:pt>
                      <c:pt idx="644">
                        <c:v>20.288</c:v>
                      </c:pt>
                      <c:pt idx="645">
                        <c:v>20.29</c:v>
                      </c:pt>
                      <c:pt idx="646">
                        <c:v>20.292000000000002</c:v>
                      </c:pt>
                      <c:pt idx="647">
                        <c:v>20.294</c:v>
                      </c:pt>
                      <c:pt idx="648">
                        <c:v>20.295999999999999</c:v>
                      </c:pt>
                      <c:pt idx="649">
                        <c:v>20.297999999999998</c:v>
                      </c:pt>
                      <c:pt idx="650">
                        <c:v>20.3</c:v>
                      </c:pt>
                      <c:pt idx="651">
                        <c:v>20.302</c:v>
                      </c:pt>
                      <c:pt idx="652">
                        <c:v>20.303999999999998</c:v>
                      </c:pt>
                      <c:pt idx="653">
                        <c:v>20.306000000000001</c:v>
                      </c:pt>
                      <c:pt idx="654">
                        <c:v>20.308</c:v>
                      </c:pt>
                      <c:pt idx="655">
                        <c:v>20.309999999999999</c:v>
                      </c:pt>
                      <c:pt idx="656">
                        <c:v>20.312000000000001</c:v>
                      </c:pt>
                      <c:pt idx="657">
                        <c:v>20.314</c:v>
                      </c:pt>
                      <c:pt idx="658">
                        <c:v>20.315999999999999</c:v>
                      </c:pt>
                      <c:pt idx="659">
                        <c:v>20.318000000000001</c:v>
                      </c:pt>
                      <c:pt idx="660">
                        <c:v>20.32</c:v>
                      </c:pt>
                      <c:pt idx="661">
                        <c:v>20.321999999999999</c:v>
                      </c:pt>
                      <c:pt idx="662">
                        <c:v>20.324000000000002</c:v>
                      </c:pt>
                      <c:pt idx="663">
                        <c:v>20.326000000000001</c:v>
                      </c:pt>
                      <c:pt idx="664">
                        <c:v>20.327999999999999</c:v>
                      </c:pt>
                      <c:pt idx="665">
                        <c:v>20.329999999999998</c:v>
                      </c:pt>
                      <c:pt idx="666">
                        <c:v>20.332000000000001</c:v>
                      </c:pt>
                      <c:pt idx="667">
                        <c:v>20.334</c:v>
                      </c:pt>
                      <c:pt idx="668">
                        <c:v>20.335999999999999</c:v>
                      </c:pt>
                      <c:pt idx="669">
                        <c:v>20.338000000000001</c:v>
                      </c:pt>
                      <c:pt idx="670">
                        <c:v>20.34</c:v>
                      </c:pt>
                      <c:pt idx="671">
                        <c:v>20.341999999999999</c:v>
                      </c:pt>
                      <c:pt idx="672">
                        <c:v>20.344000000000001</c:v>
                      </c:pt>
                      <c:pt idx="673">
                        <c:v>20.346</c:v>
                      </c:pt>
                      <c:pt idx="674">
                        <c:v>20.347999999999999</c:v>
                      </c:pt>
                      <c:pt idx="675">
                        <c:v>20.350000000000001</c:v>
                      </c:pt>
                      <c:pt idx="676">
                        <c:v>20.352</c:v>
                      </c:pt>
                      <c:pt idx="677">
                        <c:v>20.353999999999999</c:v>
                      </c:pt>
                      <c:pt idx="678">
                        <c:v>20.356000000000002</c:v>
                      </c:pt>
                      <c:pt idx="679">
                        <c:v>20.358000000000001</c:v>
                      </c:pt>
                      <c:pt idx="680">
                        <c:v>20.36</c:v>
                      </c:pt>
                      <c:pt idx="681">
                        <c:v>20.361999999999998</c:v>
                      </c:pt>
                      <c:pt idx="682">
                        <c:v>20.364000000000001</c:v>
                      </c:pt>
                      <c:pt idx="683">
                        <c:v>20.366</c:v>
                      </c:pt>
                      <c:pt idx="684">
                        <c:v>20.367999999999999</c:v>
                      </c:pt>
                      <c:pt idx="685">
                        <c:v>20.37</c:v>
                      </c:pt>
                      <c:pt idx="686">
                        <c:v>20.372</c:v>
                      </c:pt>
                      <c:pt idx="687">
                        <c:v>20.373999999999999</c:v>
                      </c:pt>
                      <c:pt idx="688">
                        <c:v>20.376000000000001</c:v>
                      </c:pt>
                      <c:pt idx="689">
                        <c:v>20.378</c:v>
                      </c:pt>
                      <c:pt idx="690">
                        <c:v>20.38</c:v>
                      </c:pt>
                      <c:pt idx="691">
                        <c:v>20.382000000000001</c:v>
                      </c:pt>
                      <c:pt idx="692">
                        <c:v>20.384</c:v>
                      </c:pt>
                      <c:pt idx="693">
                        <c:v>20.385999999999999</c:v>
                      </c:pt>
                      <c:pt idx="694">
                        <c:v>20.388000000000002</c:v>
                      </c:pt>
                      <c:pt idx="695">
                        <c:v>20.39</c:v>
                      </c:pt>
                      <c:pt idx="696">
                        <c:v>20.391999999999999</c:v>
                      </c:pt>
                      <c:pt idx="697">
                        <c:v>20.393999999999998</c:v>
                      </c:pt>
                      <c:pt idx="698">
                        <c:v>20.396000000000001</c:v>
                      </c:pt>
                      <c:pt idx="699">
                        <c:v>20.398</c:v>
                      </c:pt>
                      <c:pt idx="700">
                        <c:v>20.399999999999999</c:v>
                      </c:pt>
                      <c:pt idx="701">
                        <c:v>20.402000000000001</c:v>
                      </c:pt>
                      <c:pt idx="702">
                        <c:v>20.404</c:v>
                      </c:pt>
                      <c:pt idx="703">
                        <c:v>20.405999999999999</c:v>
                      </c:pt>
                      <c:pt idx="704">
                        <c:v>20.408000000000001</c:v>
                      </c:pt>
                      <c:pt idx="705">
                        <c:v>20.41</c:v>
                      </c:pt>
                      <c:pt idx="706">
                        <c:v>20.411999999999999</c:v>
                      </c:pt>
                      <c:pt idx="707">
                        <c:v>20.414000000000001</c:v>
                      </c:pt>
                      <c:pt idx="708">
                        <c:v>20.416</c:v>
                      </c:pt>
                      <c:pt idx="709">
                        <c:v>20.417999999999999</c:v>
                      </c:pt>
                      <c:pt idx="710">
                        <c:v>20.420000000000002</c:v>
                      </c:pt>
                      <c:pt idx="711">
                        <c:v>20.422000000000001</c:v>
                      </c:pt>
                      <c:pt idx="712">
                        <c:v>20.423999999999999</c:v>
                      </c:pt>
                      <c:pt idx="713">
                        <c:v>20.425999999999998</c:v>
                      </c:pt>
                      <c:pt idx="714">
                        <c:v>20.428000000000001</c:v>
                      </c:pt>
                      <c:pt idx="715">
                        <c:v>20.43</c:v>
                      </c:pt>
                      <c:pt idx="716">
                        <c:v>20.431999999999999</c:v>
                      </c:pt>
                      <c:pt idx="717">
                        <c:v>20.434000000000001</c:v>
                      </c:pt>
                      <c:pt idx="718">
                        <c:v>20.436</c:v>
                      </c:pt>
                      <c:pt idx="719">
                        <c:v>20.437999999999999</c:v>
                      </c:pt>
                      <c:pt idx="720">
                        <c:v>20.440000000000001</c:v>
                      </c:pt>
                      <c:pt idx="721">
                        <c:v>20.442</c:v>
                      </c:pt>
                      <c:pt idx="722">
                        <c:v>20.443999999999999</c:v>
                      </c:pt>
                      <c:pt idx="723">
                        <c:v>20.446000000000002</c:v>
                      </c:pt>
                      <c:pt idx="724">
                        <c:v>20.448</c:v>
                      </c:pt>
                      <c:pt idx="725">
                        <c:v>20.45</c:v>
                      </c:pt>
                      <c:pt idx="726">
                        <c:v>20.452000000000002</c:v>
                      </c:pt>
                      <c:pt idx="727">
                        <c:v>20.454000000000001</c:v>
                      </c:pt>
                      <c:pt idx="728">
                        <c:v>20.456</c:v>
                      </c:pt>
                      <c:pt idx="729">
                        <c:v>20.457999999999998</c:v>
                      </c:pt>
                      <c:pt idx="730">
                        <c:v>20.46</c:v>
                      </c:pt>
                      <c:pt idx="731">
                        <c:v>20.462</c:v>
                      </c:pt>
                      <c:pt idx="732">
                        <c:v>20.463999999999999</c:v>
                      </c:pt>
                      <c:pt idx="733">
                        <c:v>20.466000000000001</c:v>
                      </c:pt>
                      <c:pt idx="734">
                        <c:v>20.468</c:v>
                      </c:pt>
                      <c:pt idx="735">
                        <c:v>20.47</c:v>
                      </c:pt>
                      <c:pt idx="736">
                        <c:v>20.472000000000001</c:v>
                      </c:pt>
                      <c:pt idx="737">
                        <c:v>20.474</c:v>
                      </c:pt>
                      <c:pt idx="738">
                        <c:v>20.475999999999999</c:v>
                      </c:pt>
                      <c:pt idx="739">
                        <c:v>20.478000000000002</c:v>
                      </c:pt>
                      <c:pt idx="740">
                        <c:v>20.48</c:v>
                      </c:pt>
                      <c:pt idx="741">
                        <c:v>20.481999999999999</c:v>
                      </c:pt>
                      <c:pt idx="742">
                        <c:v>20.484000000000002</c:v>
                      </c:pt>
                      <c:pt idx="743">
                        <c:v>20.486000000000001</c:v>
                      </c:pt>
                      <c:pt idx="744">
                        <c:v>20.488</c:v>
                      </c:pt>
                      <c:pt idx="745">
                        <c:v>20.49</c:v>
                      </c:pt>
                      <c:pt idx="746">
                        <c:v>20.492000000000001</c:v>
                      </c:pt>
                      <c:pt idx="747">
                        <c:v>20.494</c:v>
                      </c:pt>
                      <c:pt idx="748">
                        <c:v>20.495999999999999</c:v>
                      </c:pt>
                      <c:pt idx="749">
                        <c:v>20.498000000000001</c:v>
                      </c:pt>
                      <c:pt idx="750">
                        <c:v>20.5</c:v>
                      </c:pt>
                      <c:pt idx="751">
                        <c:v>20.501999999999999</c:v>
                      </c:pt>
                      <c:pt idx="752">
                        <c:v>20.504000000000001</c:v>
                      </c:pt>
                      <c:pt idx="753">
                        <c:v>20.506</c:v>
                      </c:pt>
                      <c:pt idx="754">
                        <c:v>20.507999999999999</c:v>
                      </c:pt>
                      <c:pt idx="755">
                        <c:v>20.51</c:v>
                      </c:pt>
                      <c:pt idx="756">
                        <c:v>20.512</c:v>
                      </c:pt>
                      <c:pt idx="757">
                        <c:v>20.513999999999999</c:v>
                      </c:pt>
                      <c:pt idx="758">
                        <c:v>20.515999999999998</c:v>
                      </c:pt>
                      <c:pt idx="759">
                        <c:v>20.518000000000001</c:v>
                      </c:pt>
                      <c:pt idx="760">
                        <c:v>20.52</c:v>
                      </c:pt>
                      <c:pt idx="761">
                        <c:v>20.521999999999998</c:v>
                      </c:pt>
                      <c:pt idx="762">
                        <c:v>20.524000000000001</c:v>
                      </c:pt>
                      <c:pt idx="763">
                        <c:v>20.526</c:v>
                      </c:pt>
                      <c:pt idx="764">
                        <c:v>20.527999999999999</c:v>
                      </c:pt>
                      <c:pt idx="765">
                        <c:v>20.53</c:v>
                      </c:pt>
                      <c:pt idx="766">
                        <c:v>20.532</c:v>
                      </c:pt>
                      <c:pt idx="767">
                        <c:v>20.533999999999999</c:v>
                      </c:pt>
                      <c:pt idx="768">
                        <c:v>20.536000000000001</c:v>
                      </c:pt>
                      <c:pt idx="769">
                        <c:v>20.538</c:v>
                      </c:pt>
                      <c:pt idx="770">
                        <c:v>20.54</c:v>
                      </c:pt>
                      <c:pt idx="771">
                        <c:v>20.542000000000002</c:v>
                      </c:pt>
                      <c:pt idx="772">
                        <c:v>20.544</c:v>
                      </c:pt>
                      <c:pt idx="773">
                        <c:v>20.545999999999999</c:v>
                      </c:pt>
                      <c:pt idx="774">
                        <c:v>20.547999999999998</c:v>
                      </c:pt>
                      <c:pt idx="775">
                        <c:v>20.55</c:v>
                      </c:pt>
                      <c:pt idx="776">
                        <c:v>20.552</c:v>
                      </c:pt>
                      <c:pt idx="777">
                        <c:v>20.553999999999998</c:v>
                      </c:pt>
                      <c:pt idx="778">
                        <c:v>20.556000000000001</c:v>
                      </c:pt>
                      <c:pt idx="779">
                        <c:v>20.558</c:v>
                      </c:pt>
                      <c:pt idx="780">
                        <c:v>20.56</c:v>
                      </c:pt>
                      <c:pt idx="781">
                        <c:v>20.562000000000001</c:v>
                      </c:pt>
                      <c:pt idx="782">
                        <c:v>20.564</c:v>
                      </c:pt>
                      <c:pt idx="783">
                        <c:v>20.565999999999999</c:v>
                      </c:pt>
                      <c:pt idx="784">
                        <c:v>20.568000000000001</c:v>
                      </c:pt>
                      <c:pt idx="785">
                        <c:v>20.57</c:v>
                      </c:pt>
                      <c:pt idx="786">
                        <c:v>20.571999999999999</c:v>
                      </c:pt>
                      <c:pt idx="787">
                        <c:v>20.574000000000002</c:v>
                      </c:pt>
                      <c:pt idx="788">
                        <c:v>20.576000000000001</c:v>
                      </c:pt>
                      <c:pt idx="789">
                        <c:v>20.577999999999999</c:v>
                      </c:pt>
                      <c:pt idx="790">
                        <c:v>20.58</c:v>
                      </c:pt>
                      <c:pt idx="791">
                        <c:v>20.582000000000001</c:v>
                      </c:pt>
                      <c:pt idx="792">
                        <c:v>20.584</c:v>
                      </c:pt>
                      <c:pt idx="793">
                        <c:v>20.585999999999999</c:v>
                      </c:pt>
                      <c:pt idx="794">
                        <c:v>20.588000000000001</c:v>
                      </c:pt>
                      <c:pt idx="795">
                        <c:v>20.59</c:v>
                      </c:pt>
                      <c:pt idx="796">
                        <c:v>20.591999999999999</c:v>
                      </c:pt>
                      <c:pt idx="797">
                        <c:v>20.594000000000001</c:v>
                      </c:pt>
                      <c:pt idx="798">
                        <c:v>20.596</c:v>
                      </c:pt>
                      <c:pt idx="799">
                        <c:v>20.597999999999999</c:v>
                      </c:pt>
                      <c:pt idx="800">
                        <c:v>20.6</c:v>
                      </c:pt>
                      <c:pt idx="801">
                        <c:v>20.602</c:v>
                      </c:pt>
                      <c:pt idx="802">
                        <c:v>20.603999999999999</c:v>
                      </c:pt>
                      <c:pt idx="803">
                        <c:v>20.606000000000002</c:v>
                      </c:pt>
                      <c:pt idx="804">
                        <c:v>20.608000000000001</c:v>
                      </c:pt>
                      <c:pt idx="805">
                        <c:v>20.61</c:v>
                      </c:pt>
                      <c:pt idx="806">
                        <c:v>20.611999999999998</c:v>
                      </c:pt>
                      <c:pt idx="807">
                        <c:v>20.614000000000001</c:v>
                      </c:pt>
                      <c:pt idx="808">
                        <c:v>20.616</c:v>
                      </c:pt>
                      <c:pt idx="809">
                        <c:v>20.617999999999999</c:v>
                      </c:pt>
                      <c:pt idx="810">
                        <c:v>20.62</c:v>
                      </c:pt>
                      <c:pt idx="811">
                        <c:v>20.622</c:v>
                      </c:pt>
                      <c:pt idx="812">
                        <c:v>20.623999999999999</c:v>
                      </c:pt>
                      <c:pt idx="813">
                        <c:v>20.626000000000001</c:v>
                      </c:pt>
                      <c:pt idx="814">
                        <c:v>20.628</c:v>
                      </c:pt>
                      <c:pt idx="815">
                        <c:v>20.63</c:v>
                      </c:pt>
                      <c:pt idx="816">
                        <c:v>20.632000000000001</c:v>
                      </c:pt>
                      <c:pt idx="817">
                        <c:v>20.634</c:v>
                      </c:pt>
                      <c:pt idx="818">
                        <c:v>20.635999999999999</c:v>
                      </c:pt>
                      <c:pt idx="819">
                        <c:v>20.638000000000002</c:v>
                      </c:pt>
                      <c:pt idx="820">
                        <c:v>20.64</c:v>
                      </c:pt>
                      <c:pt idx="821">
                        <c:v>20.641999999999999</c:v>
                      </c:pt>
                      <c:pt idx="822">
                        <c:v>20.643999999999998</c:v>
                      </c:pt>
                      <c:pt idx="823">
                        <c:v>20.646000000000001</c:v>
                      </c:pt>
                      <c:pt idx="824">
                        <c:v>20.648</c:v>
                      </c:pt>
                      <c:pt idx="825">
                        <c:v>20.65</c:v>
                      </c:pt>
                      <c:pt idx="826">
                        <c:v>20.652000000000001</c:v>
                      </c:pt>
                      <c:pt idx="827">
                        <c:v>20.654</c:v>
                      </c:pt>
                      <c:pt idx="828">
                        <c:v>20.655999999999999</c:v>
                      </c:pt>
                      <c:pt idx="829">
                        <c:v>20.658000000000001</c:v>
                      </c:pt>
                      <c:pt idx="830">
                        <c:v>20.66</c:v>
                      </c:pt>
                      <c:pt idx="831">
                        <c:v>20.661999999999999</c:v>
                      </c:pt>
                      <c:pt idx="832">
                        <c:v>20.664000000000001</c:v>
                      </c:pt>
                      <c:pt idx="833">
                        <c:v>20.666</c:v>
                      </c:pt>
                      <c:pt idx="834">
                        <c:v>20.667999999999999</c:v>
                      </c:pt>
                      <c:pt idx="835">
                        <c:v>20.67</c:v>
                      </c:pt>
                      <c:pt idx="836">
                        <c:v>20.672000000000001</c:v>
                      </c:pt>
                      <c:pt idx="837">
                        <c:v>20.673999999999999</c:v>
                      </c:pt>
                      <c:pt idx="838">
                        <c:v>20.675999999999998</c:v>
                      </c:pt>
                      <c:pt idx="839">
                        <c:v>20.678000000000001</c:v>
                      </c:pt>
                      <c:pt idx="840">
                        <c:v>20.68</c:v>
                      </c:pt>
                      <c:pt idx="841">
                        <c:v>20.681999999999999</c:v>
                      </c:pt>
                      <c:pt idx="842">
                        <c:v>20.684000000000001</c:v>
                      </c:pt>
                      <c:pt idx="843">
                        <c:v>20.686</c:v>
                      </c:pt>
                      <c:pt idx="844">
                        <c:v>20.687999999999999</c:v>
                      </c:pt>
                      <c:pt idx="845">
                        <c:v>20.69</c:v>
                      </c:pt>
                      <c:pt idx="846">
                        <c:v>20.692</c:v>
                      </c:pt>
                      <c:pt idx="847">
                        <c:v>20.693999999999999</c:v>
                      </c:pt>
                      <c:pt idx="848">
                        <c:v>20.696000000000002</c:v>
                      </c:pt>
                      <c:pt idx="849">
                        <c:v>20.698</c:v>
                      </c:pt>
                      <c:pt idx="850">
                        <c:v>20.7</c:v>
                      </c:pt>
                      <c:pt idx="851">
                        <c:v>20.702000000000002</c:v>
                      </c:pt>
                      <c:pt idx="852">
                        <c:v>20.704000000000001</c:v>
                      </c:pt>
                      <c:pt idx="853">
                        <c:v>20.706</c:v>
                      </c:pt>
                      <c:pt idx="854">
                        <c:v>20.707999999999998</c:v>
                      </c:pt>
                      <c:pt idx="855">
                        <c:v>20.71</c:v>
                      </c:pt>
                      <c:pt idx="856">
                        <c:v>20.712</c:v>
                      </c:pt>
                      <c:pt idx="857">
                        <c:v>20.713999999999999</c:v>
                      </c:pt>
                      <c:pt idx="858">
                        <c:v>20.716000000000001</c:v>
                      </c:pt>
                      <c:pt idx="859">
                        <c:v>20.718</c:v>
                      </c:pt>
                      <c:pt idx="860">
                        <c:v>20.72</c:v>
                      </c:pt>
                      <c:pt idx="861">
                        <c:v>20.722000000000001</c:v>
                      </c:pt>
                      <c:pt idx="862">
                        <c:v>20.724</c:v>
                      </c:pt>
                      <c:pt idx="863">
                        <c:v>20.725999999999999</c:v>
                      </c:pt>
                      <c:pt idx="864">
                        <c:v>20.728000000000002</c:v>
                      </c:pt>
                      <c:pt idx="865">
                        <c:v>20.73</c:v>
                      </c:pt>
                      <c:pt idx="866">
                        <c:v>20.731999999999999</c:v>
                      </c:pt>
                      <c:pt idx="867">
                        <c:v>20.734000000000002</c:v>
                      </c:pt>
                      <c:pt idx="868">
                        <c:v>20.736000000000001</c:v>
                      </c:pt>
                      <c:pt idx="869">
                        <c:v>20.738</c:v>
                      </c:pt>
                      <c:pt idx="870">
                        <c:v>20.74</c:v>
                      </c:pt>
                      <c:pt idx="871">
                        <c:v>20.742000000000001</c:v>
                      </c:pt>
                      <c:pt idx="872">
                        <c:v>20.744</c:v>
                      </c:pt>
                      <c:pt idx="873">
                        <c:v>20.745999999999999</c:v>
                      </c:pt>
                      <c:pt idx="874">
                        <c:v>20.748000000000001</c:v>
                      </c:pt>
                      <c:pt idx="875">
                        <c:v>20.75</c:v>
                      </c:pt>
                      <c:pt idx="876">
                        <c:v>20.751999999999999</c:v>
                      </c:pt>
                      <c:pt idx="877">
                        <c:v>20.754000000000001</c:v>
                      </c:pt>
                      <c:pt idx="878">
                        <c:v>20.756</c:v>
                      </c:pt>
                      <c:pt idx="879">
                        <c:v>20.757999999999999</c:v>
                      </c:pt>
                      <c:pt idx="880">
                        <c:v>20.76</c:v>
                      </c:pt>
                      <c:pt idx="881">
                        <c:v>20.762</c:v>
                      </c:pt>
                      <c:pt idx="882">
                        <c:v>20.763999999999999</c:v>
                      </c:pt>
                      <c:pt idx="883">
                        <c:v>20.765999999999998</c:v>
                      </c:pt>
                      <c:pt idx="884">
                        <c:v>20.768000000000001</c:v>
                      </c:pt>
                      <c:pt idx="885">
                        <c:v>20.77</c:v>
                      </c:pt>
                      <c:pt idx="886">
                        <c:v>20.771999999999998</c:v>
                      </c:pt>
                      <c:pt idx="887">
                        <c:v>20.774000000000001</c:v>
                      </c:pt>
                      <c:pt idx="888">
                        <c:v>20.776</c:v>
                      </c:pt>
                      <c:pt idx="889">
                        <c:v>20.777999999999999</c:v>
                      </c:pt>
                      <c:pt idx="890">
                        <c:v>20.78</c:v>
                      </c:pt>
                      <c:pt idx="891">
                        <c:v>20.782</c:v>
                      </c:pt>
                      <c:pt idx="892">
                        <c:v>20.783999999999999</c:v>
                      </c:pt>
                      <c:pt idx="893">
                        <c:v>20.786000000000001</c:v>
                      </c:pt>
                      <c:pt idx="894">
                        <c:v>20.788</c:v>
                      </c:pt>
                      <c:pt idx="895">
                        <c:v>20.79</c:v>
                      </c:pt>
                      <c:pt idx="896">
                        <c:v>20.792000000000002</c:v>
                      </c:pt>
                      <c:pt idx="897">
                        <c:v>20.794</c:v>
                      </c:pt>
                      <c:pt idx="898">
                        <c:v>20.795999999999999</c:v>
                      </c:pt>
                      <c:pt idx="899">
                        <c:v>20.797999999999998</c:v>
                      </c:pt>
                      <c:pt idx="900">
                        <c:v>20.8</c:v>
                      </c:pt>
                      <c:pt idx="901">
                        <c:v>20.802</c:v>
                      </c:pt>
                      <c:pt idx="902">
                        <c:v>20.803999999999998</c:v>
                      </c:pt>
                      <c:pt idx="903">
                        <c:v>20.806000000000001</c:v>
                      </c:pt>
                      <c:pt idx="904">
                        <c:v>20.808</c:v>
                      </c:pt>
                      <c:pt idx="905">
                        <c:v>20.81</c:v>
                      </c:pt>
                      <c:pt idx="906">
                        <c:v>20.812000000000001</c:v>
                      </c:pt>
                      <c:pt idx="907">
                        <c:v>20.814</c:v>
                      </c:pt>
                      <c:pt idx="908">
                        <c:v>20.815999999999999</c:v>
                      </c:pt>
                      <c:pt idx="909">
                        <c:v>20.818000000000001</c:v>
                      </c:pt>
                      <c:pt idx="910">
                        <c:v>20.82</c:v>
                      </c:pt>
                      <c:pt idx="911">
                        <c:v>20.821999999999999</c:v>
                      </c:pt>
                      <c:pt idx="912">
                        <c:v>20.824000000000002</c:v>
                      </c:pt>
                      <c:pt idx="913">
                        <c:v>20.826000000000001</c:v>
                      </c:pt>
                      <c:pt idx="914">
                        <c:v>20.827999999999999</c:v>
                      </c:pt>
                      <c:pt idx="915">
                        <c:v>20.83</c:v>
                      </c:pt>
                      <c:pt idx="916">
                        <c:v>20.832000000000001</c:v>
                      </c:pt>
                      <c:pt idx="917">
                        <c:v>20.834</c:v>
                      </c:pt>
                      <c:pt idx="918">
                        <c:v>20.835999999999999</c:v>
                      </c:pt>
                      <c:pt idx="919">
                        <c:v>20.838000000000001</c:v>
                      </c:pt>
                      <c:pt idx="920">
                        <c:v>20.84</c:v>
                      </c:pt>
                      <c:pt idx="921">
                        <c:v>20.841999999999999</c:v>
                      </c:pt>
                      <c:pt idx="922">
                        <c:v>20.844000000000001</c:v>
                      </c:pt>
                      <c:pt idx="923">
                        <c:v>20.846</c:v>
                      </c:pt>
                      <c:pt idx="924">
                        <c:v>20.847999999999999</c:v>
                      </c:pt>
                      <c:pt idx="925">
                        <c:v>20.85</c:v>
                      </c:pt>
                      <c:pt idx="926">
                        <c:v>20.852</c:v>
                      </c:pt>
                      <c:pt idx="927">
                        <c:v>20.853999999999999</c:v>
                      </c:pt>
                      <c:pt idx="928">
                        <c:v>20.856000000000002</c:v>
                      </c:pt>
                      <c:pt idx="929">
                        <c:v>20.858000000000001</c:v>
                      </c:pt>
                      <c:pt idx="930">
                        <c:v>20.86</c:v>
                      </c:pt>
                      <c:pt idx="931">
                        <c:v>20.861999999999998</c:v>
                      </c:pt>
                      <c:pt idx="932">
                        <c:v>20.864000000000001</c:v>
                      </c:pt>
                      <c:pt idx="933">
                        <c:v>20.866</c:v>
                      </c:pt>
                      <c:pt idx="934">
                        <c:v>20.867999999999999</c:v>
                      </c:pt>
                      <c:pt idx="935">
                        <c:v>20.87</c:v>
                      </c:pt>
                      <c:pt idx="936">
                        <c:v>20.872</c:v>
                      </c:pt>
                      <c:pt idx="937">
                        <c:v>20.873999999999999</c:v>
                      </c:pt>
                      <c:pt idx="938">
                        <c:v>20.876000000000001</c:v>
                      </c:pt>
                      <c:pt idx="939">
                        <c:v>20.878</c:v>
                      </c:pt>
                      <c:pt idx="940">
                        <c:v>20.88</c:v>
                      </c:pt>
                      <c:pt idx="941">
                        <c:v>20.882000000000001</c:v>
                      </c:pt>
                      <c:pt idx="942">
                        <c:v>20.884</c:v>
                      </c:pt>
                      <c:pt idx="943">
                        <c:v>20.885999999999999</c:v>
                      </c:pt>
                      <c:pt idx="944">
                        <c:v>20.888000000000002</c:v>
                      </c:pt>
                      <c:pt idx="945">
                        <c:v>20.89</c:v>
                      </c:pt>
                      <c:pt idx="946">
                        <c:v>20.891999999999999</c:v>
                      </c:pt>
                      <c:pt idx="947">
                        <c:v>20.893999999999998</c:v>
                      </c:pt>
                      <c:pt idx="948">
                        <c:v>20.896000000000001</c:v>
                      </c:pt>
                      <c:pt idx="949">
                        <c:v>20.898</c:v>
                      </c:pt>
                      <c:pt idx="950">
                        <c:v>20.9</c:v>
                      </c:pt>
                      <c:pt idx="951">
                        <c:v>20.902000000000001</c:v>
                      </c:pt>
                      <c:pt idx="952">
                        <c:v>20.904</c:v>
                      </c:pt>
                      <c:pt idx="953">
                        <c:v>20.905999999999999</c:v>
                      </c:pt>
                      <c:pt idx="954">
                        <c:v>20.908000000000001</c:v>
                      </c:pt>
                      <c:pt idx="955">
                        <c:v>20.91</c:v>
                      </c:pt>
                      <c:pt idx="956">
                        <c:v>20.911999999999999</c:v>
                      </c:pt>
                      <c:pt idx="957">
                        <c:v>20.914000000000001</c:v>
                      </c:pt>
                      <c:pt idx="958">
                        <c:v>20.916</c:v>
                      </c:pt>
                      <c:pt idx="959">
                        <c:v>20.917999999999999</c:v>
                      </c:pt>
                      <c:pt idx="960">
                        <c:v>20.92</c:v>
                      </c:pt>
                      <c:pt idx="961">
                        <c:v>20.922000000000001</c:v>
                      </c:pt>
                      <c:pt idx="962">
                        <c:v>20.923999999999999</c:v>
                      </c:pt>
                      <c:pt idx="963">
                        <c:v>20.925999999999998</c:v>
                      </c:pt>
                      <c:pt idx="964">
                        <c:v>20.928000000000001</c:v>
                      </c:pt>
                      <c:pt idx="965">
                        <c:v>20.93</c:v>
                      </c:pt>
                      <c:pt idx="966">
                        <c:v>20.931999999999999</c:v>
                      </c:pt>
                      <c:pt idx="967">
                        <c:v>20.934000000000001</c:v>
                      </c:pt>
                      <c:pt idx="968">
                        <c:v>20.936</c:v>
                      </c:pt>
                      <c:pt idx="969">
                        <c:v>20.937999999999999</c:v>
                      </c:pt>
                      <c:pt idx="970">
                        <c:v>20.94</c:v>
                      </c:pt>
                      <c:pt idx="971">
                        <c:v>20.942</c:v>
                      </c:pt>
                      <c:pt idx="972">
                        <c:v>20.943999999999999</c:v>
                      </c:pt>
                      <c:pt idx="973">
                        <c:v>20.946000000000002</c:v>
                      </c:pt>
                      <c:pt idx="974">
                        <c:v>20.948</c:v>
                      </c:pt>
                      <c:pt idx="975">
                        <c:v>20.95</c:v>
                      </c:pt>
                      <c:pt idx="976">
                        <c:v>20.952000000000002</c:v>
                      </c:pt>
                      <c:pt idx="977">
                        <c:v>20.954000000000001</c:v>
                      </c:pt>
                      <c:pt idx="978">
                        <c:v>20.956</c:v>
                      </c:pt>
                      <c:pt idx="979">
                        <c:v>20.957999999999998</c:v>
                      </c:pt>
                      <c:pt idx="980">
                        <c:v>20.96</c:v>
                      </c:pt>
                      <c:pt idx="981">
                        <c:v>20.962</c:v>
                      </c:pt>
                      <c:pt idx="982">
                        <c:v>20.963999999999999</c:v>
                      </c:pt>
                      <c:pt idx="983">
                        <c:v>20.966000000000001</c:v>
                      </c:pt>
                      <c:pt idx="984">
                        <c:v>20.968</c:v>
                      </c:pt>
                      <c:pt idx="985">
                        <c:v>20.97</c:v>
                      </c:pt>
                      <c:pt idx="986">
                        <c:v>20.972000000000001</c:v>
                      </c:pt>
                      <c:pt idx="987">
                        <c:v>20.974</c:v>
                      </c:pt>
                      <c:pt idx="988">
                        <c:v>20.975999999999999</c:v>
                      </c:pt>
                      <c:pt idx="989">
                        <c:v>20.978000000000002</c:v>
                      </c:pt>
                      <c:pt idx="990">
                        <c:v>20.98</c:v>
                      </c:pt>
                      <c:pt idx="991">
                        <c:v>20.981999999999999</c:v>
                      </c:pt>
                      <c:pt idx="992">
                        <c:v>20.984000000000002</c:v>
                      </c:pt>
                      <c:pt idx="993">
                        <c:v>20.986000000000001</c:v>
                      </c:pt>
                      <c:pt idx="994">
                        <c:v>20.988</c:v>
                      </c:pt>
                      <c:pt idx="995">
                        <c:v>20.99</c:v>
                      </c:pt>
                      <c:pt idx="996">
                        <c:v>20.992000000000001</c:v>
                      </c:pt>
                      <c:pt idx="997">
                        <c:v>20.994</c:v>
                      </c:pt>
                      <c:pt idx="998">
                        <c:v>20.995999999999999</c:v>
                      </c:pt>
                      <c:pt idx="999">
                        <c:v>20.998000000000001</c:v>
                      </c:pt>
                      <c:pt idx="1000">
                        <c:v>21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'③ simulated_sample_profile'!$B$4:$B$20000</c15:sqref>
                        </c15:formulaRef>
                      </c:ext>
                    </c:extLst>
                    <c:numCache>
                      <c:formatCode>0.00E+00</c:formatCode>
                      <c:ptCount val="19997"/>
                      <c:pt idx="0">
                        <c:v>1.3259824949387506E-3</c:v>
                      </c:pt>
                      <c:pt idx="1">
                        <c:v>1.3305544665269957E-3</c:v>
                      </c:pt>
                      <c:pt idx="2">
                        <c:v>1.3351501145266872E-3</c:v>
                      </c:pt>
                      <c:pt idx="3">
                        <c:v>1.3397696026278881E-3</c:v>
                      </c:pt>
                      <c:pt idx="4">
                        <c:v>1.3444130959371177E-3</c:v>
                      </c:pt>
                      <c:pt idx="5">
                        <c:v>1.3490807609920418E-3</c:v>
                      </c:pt>
                      <c:pt idx="6">
                        <c:v>1.3537727657763677E-3</c:v>
                      </c:pt>
                      <c:pt idx="7">
                        <c:v>1.3584892797349664E-3</c:v>
                      </c:pt>
                      <c:pt idx="8">
                        <c:v>1.3632304737891219E-3</c:v>
                      </c:pt>
                      <c:pt idx="9">
                        <c:v>1.3679965203519985E-3</c:v>
                      </c:pt>
                      <c:pt idx="10">
                        <c:v>1.3727875933442543E-3</c:v>
                      </c:pt>
                      <c:pt idx="11">
                        <c:v>1.3776038682099402E-3</c:v>
                      </c:pt>
                      <c:pt idx="12">
                        <c:v>1.3824455219324614E-3</c:v>
                      </c:pt>
                      <c:pt idx="13">
                        <c:v>1.3873127330508678E-3</c:v>
                      </c:pt>
                      <c:pt idx="14">
                        <c:v>1.3922056816762518E-3</c:v>
                      </c:pt>
                      <c:pt idx="15">
                        <c:v>1.3971245495083915E-3</c:v>
                      </c:pt>
                      <c:pt idx="16">
                        <c:v>1.4020695198525555E-3</c:v>
                      </c:pt>
                      <c:pt idx="17">
                        <c:v>1.4070407776366127E-3</c:v>
                      </c:pt>
                      <c:pt idx="18">
                        <c:v>1.4120385094282099E-3</c:v>
                      </c:pt>
                      <c:pt idx="19">
                        <c:v>1.4170629034523439E-3</c:v>
                      </c:pt>
                      <c:pt idx="20">
                        <c:v>1.4221141496089374E-3</c:v>
                      </c:pt>
                      <c:pt idx="21">
                        <c:v>1.4271924394908414E-3</c:v>
                      </c:pt>
                      <c:pt idx="22">
                        <c:v>1.4322979664019007E-3</c:v>
                      </c:pt>
                      <c:pt idx="23">
                        <c:v>1.4374309253753716E-3</c:v>
                      </c:pt>
                      <c:pt idx="24">
                        <c:v>1.4425915131924762E-3</c:v>
                      </c:pt>
                      <c:pt idx="25">
                        <c:v>1.4477799284012447E-3</c:v>
                      </c:pt>
                      <c:pt idx="26">
                        <c:v>1.4529963713355394E-3</c:v>
                      </c:pt>
                      <c:pt idx="27">
                        <c:v>1.4582410441344241E-3</c:v>
                      </c:pt>
                      <c:pt idx="28">
                        <c:v>1.463514150761618E-3</c:v>
                      </c:pt>
                      <c:pt idx="29">
                        <c:v>1.468815897025406E-3</c:v>
                      </c:pt>
                      <c:pt idx="30">
                        <c:v>1.4741464905985479E-3</c:v>
                      </c:pt>
                      <c:pt idx="31">
                        <c:v>1.4795061410386857E-3</c:v>
                      </c:pt>
                      <c:pt idx="32">
                        <c:v>1.4848950598088185E-3</c:v>
                      </c:pt>
                      <c:pt idx="33">
                        <c:v>1.4903134602981837E-3</c:v>
                      </c:pt>
                      <c:pt idx="34">
                        <c:v>1.4957615578432984E-3</c:v>
                      </c:pt>
                      <c:pt idx="35">
                        <c:v>1.5012395697493394E-3</c:v>
                      </c:pt>
                      <c:pt idx="36">
                        <c:v>1.5067477153117206E-3</c:v>
                      </c:pt>
                      <c:pt idx="37">
                        <c:v>1.5122862158380703E-3</c:v>
                      </c:pt>
                      <c:pt idx="38">
                        <c:v>1.5178552946703379E-3</c:v>
                      </c:pt>
                      <c:pt idx="39">
                        <c:v>1.5234551772073288E-3</c:v>
                      </c:pt>
                      <c:pt idx="40">
                        <c:v>1.5290860909274316E-3</c:v>
                      </c:pt>
                      <c:pt idx="41">
                        <c:v>1.5347482654116883E-3</c:v>
                      </c:pt>
                      <c:pt idx="42">
                        <c:v>1.5404419323671113E-3</c:v>
                      </c:pt>
                      <c:pt idx="43">
                        <c:v>1.5461673256503975E-3</c:v>
                      </c:pt>
                      <c:pt idx="44">
                        <c:v>1.5519246812918596E-3</c:v>
                      </c:pt>
                      <c:pt idx="45">
                        <c:v>1.5577142375196792E-3</c:v>
                      </c:pt>
                      <c:pt idx="46">
                        <c:v>1.5635362347845559E-3</c:v>
                      </c:pt>
                      <c:pt idx="47">
                        <c:v>1.5693909157845896E-3</c:v>
                      </c:pt>
                      <c:pt idx="48">
                        <c:v>1.5752785254904938E-3</c:v>
                      </c:pt>
                      <c:pt idx="49">
                        <c:v>1.5811993111712259E-3</c:v>
                      </c:pt>
                      <c:pt idx="50">
                        <c:v>1.5871535224198663E-3</c:v>
                      </c:pt>
                      <c:pt idx="51">
                        <c:v>1.5931414111798369E-3</c:v>
                      </c:pt>
                      <c:pt idx="52">
                        <c:v>1.599163231771556E-3</c:v>
                      </c:pt>
                      <c:pt idx="53">
                        <c:v>1.605219240919345E-3</c:v>
                      </c:pt>
                      <c:pt idx="54">
                        <c:v>1.6113096977787551E-3</c:v>
                      </c:pt>
                      <c:pt idx="55">
                        <c:v>1.61743486396419E-3</c:v>
                      </c:pt>
                      <c:pt idx="56">
                        <c:v>1.6235950035770085E-3</c:v>
                      </c:pt>
                      <c:pt idx="57">
                        <c:v>1.6297903832338582E-3</c:v>
                      </c:pt>
                      <c:pt idx="58">
                        <c:v>1.6360212720955281E-3</c:v>
                      </c:pt>
                      <c:pt idx="59">
                        <c:v>1.6422879418960766E-3</c:v>
                      </c:pt>
                      <c:pt idx="60">
                        <c:v>1.6485906669724195E-3</c:v>
                      </c:pt>
                      <c:pt idx="61">
                        <c:v>1.6549297242942453E-3</c:v>
                      </c:pt>
                      <c:pt idx="62">
                        <c:v>1.6613053934944487E-3</c:v>
                      </c:pt>
                      <c:pt idx="63">
                        <c:v>1.6677179568998053E-3</c:v>
                      </c:pt>
                      <c:pt idx="64">
                        <c:v>1.6741676995622784E-3</c:v>
                      </c:pt>
                      <c:pt idx="65">
                        <c:v>1.6806549092905254E-3</c:v>
                      </c:pt>
                      <c:pt idx="66">
                        <c:v>1.6871798766819675E-3</c:v>
                      </c:pt>
                      <c:pt idx="67">
                        <c:v>1.6937428951552609E-3</c:v>
                      </c:pt>
                      <c:pt idx="68">
                        <c:v>1.7003442609832265E-3</c:v>
                      </c:pt>
                      <c:pt idx="69">
                        <c:v>1.7069842733261821E-3</c:v>
                      </c:pt>
                      <c:pt idx="70">
                        <c:v>1.7136632342657954E-3</c:v>
                      </c:pt>
                      <c:pt idx="71">
                        <c:v>1.7203814488393004E-3</c:v>
                      </c:pt>
                      <c:pt idx="72">
                        <c:v>1.7271392250743378E-3</c:v>
                      </c:pt>
                      <c:pt idx="73">
                        <c:v>1.7339368740240594E-3</c:v>
                      </c:pt>
                      <c:pt idx="74">
                        <c:v>1.7407747098030003E-3</c:v>
                      </c:pt>
                      <c:pt idx="75">
                        <c:v>1.7476530496231401E-3</c:v>
                      </c:pt>
                      <c:pt idx="76">
                        <c:v>1.7545722138306934E-3</c:v>
                      </c:pt>
                      <c:pt idx="77">
                        <c:v>1.7615325259432233E-3</c:v>
                      </c:pt>
                      <c:pt idx="78">
                        <c:v>1.76853431268752E-3</c:v>
                      </c:pt>
                      <c:pt idx="79">
                        <c:v>1.7755779040377149E-3</c:v>
                      </c:pt>
                      <c:pt idx="80">
                        <c:v>1.7826636332541653E-3</c:v>
                      </c:pt>
                      <c:pt idx="81">
                        <c:v>1.7897918369226703E-3</c:v>
                      </c:pt>
                      <c:pt idx="82">
                        <c:v>1.7969628549945242E-3</c:v>
                      </c:pt>
                      <c:pt idx="83">
                        <c:v>1.8041770308267046E-3</c:v>
                      </c:pt>
                      <c:pt idx="84">
                        <c:v>1.8114347112231281E-3</c:v>
                      </c:pt>
                      <c:pt idx="85">
                        <c:v>1.8187362464760584E-3</c:v>
                      </c:pt>
                      <c:pt idx="86">
                        <c:v>1.8260819904083318E-3</c:v>
                      </c:pt>
                      <c:pt idx="87">
                        <c:v>1.8334723004161369E-3</c:v>
                      </c:pt>
                      <c:pt idx="88">
                        <c:v>1.8409075375123431E-3</c:v>
                      </c:pt>
                      <c:pt idx="89">
                        <c:v>1.8483880663704994E-3</c:v>
                      </c:pt>
                      <c:pt idx="90">
                        <c:v>1.8559142553694343E-3</c:v>
                      </c:pt>
                      <c:pt idx="91">
                        <c:v>1.8634864766384918E-3</c:v>
                      </c:pt>
                      <c:pt idx="92">
                        <c:v>1.8711051061034358E-3</c:v>
                      </c:pt>
                      <c:pt idx="93">
                        <c:v>1.8787705235329881E-3</c:v>
                      </c:pt>
                      <c:pt idx="94">
                        <c:v>1.8864831125860214E-3</c:v>
                      </c:pt>
                      <c:pt idx="95">
                        <c:v>1.894243260859468E-3</c:v>
                      </c:pt>
                      <c:pt idx="96">
                        <c:v>1.9020513599368502E-3</c:v>
                      </c:pt>
                      <c:pt idx="97">
                        <c:v>1.9099078054376254E-3</c:v>
                      </c:pt>
                      <c:pt idx="98">
                        <c:v>1.9178129970670889E-3</c:v>
                      </c:pt>
                      <c:pt idx="99">
                        <c:v>1.9257673386671899E-3</c:v>
                      </c:pt>
                      <c:pt idx="100">
                        <c:v>1.9337712382678533E-3</c:v>
                      </c:pt>
                      <c:pt idx="101">
                        <c:v>1.9418251081392693E-3</c:v>
                      </c:pt>
                      <c:pt idx="102">
                        <c:v>1.9499293648447854E-3</c:v>
                      </c:pt>
                      <c:pt idx="103">
                        <c:v>1.9580844292946668E-3</c:v>
                      </c:pt>
                      <c:pt idx="104">
                        <c:v>1.9662907268006265E-3</c:v>
                      </c:pt>
                      <c:pt idx="105">
                        <c:v>1.9745486871310582E-3</c:v>
                      </c:pt>
                      <c:pt idx="106">
                        <c:v>1.982858744567204E-3</c:v>
                      </c:pt>
                      <c:pt idx="107">
                        <c:v>1.9912213379601573E-3</c:v>
                      </c:pt>
                      <c:pt idx="108">
                        <c:v>1.999636910788504E-3</c:v>
                      </c:pt>
                      <c:pt idx="109">
                        <c:v>2.0081059112171643E-3</c:v>
                      </c:pt>
                      <c:pt idx="110">
                        <c:v>2.0166287921566544E-3</c:v>
                      </c:pt>
                      <c:pt idx="111">
                        <c:v>2.0252060113237157E-3</c:v>
                      </c:pt>
                      <c:pt idx="112">
                        <c:v>2.0338380313024516E-3</c:v>
                      </c:pt>
                      <c:pt idx="113">
                        <c:v>2.0425253196065768E-3</c:v>
                      </c:pt>
                      <c:pt idx="114">
                        <c:v>2.0512683487425762E-3</c:v>
                      </c:pt>
                      <c:pt idx="115">
                        <c:v>2.0600675962737119E-3</c:v>
                      </c:pt>
                      <c:pt idx="116">
                        <c:v>2.0689235448851334E-3</c:v>
                      </c:pt>
                      <c:pt idx="117">
                        <c:v>2.0778366824498623E-3</c:v>
                      </c:pt>
                      <c:pt idx="118">
                        <c:v>2.0868075020957218E-3</c:v>
                      </c:pt>
                      <c:pt idx="119">
                        <c:v>2.0958365022735277E-3</c:v>
                      </c:pt>
                      <c:pt idx="120">
                        <c:v>2.1049241868259586E-3</c:v>
                      </c:pt>
                      <c:pt idx="121">
                        <c:v>2.1140710650578024E-3</c:v>
                      </c:pt>
                      <c:pt idx="122">
                        <c:v>2.1232776518069663E-3</c:v>
                      </c:pt>
                      <c:pt idx="123">
                        <c:v>2.1325444675168114E-3</c:v>
                      </c:pt>
                      <c:pt idx="124">
                        <c:v>2.1418720383095226E-3</c:v>
                      </c:pt>
                      <c:pt idx="125">
                        <c:v>2.1512608960604644E-3</c:v>
                      </c:pt>
                      <c:pt idx="126">
                        <c:v>2.1607115784738739E-3</c:v>
                      </c:pt>
                      <c:pt idx="127">
                        <c:v>2.1702246291596243E-3</c:v>
                      </c:pt>
                      <c:pt idx="128">
                        <c:v>2.1798005977111076E-3</c:v>
                      </c:pt>
                      <c:pt idx="129">
                        <c:v>2.1894400397844561E-3</c:v>
                      </c:pt>
                      <c:pt idx="130">
                        <c:v>2.1991435171789002E-3</c:v>
                      </c:pt>
                      <c:pt idx="131">
                        <c:v>2.2089115979183095E-3</c:v>
                      </c:pt>
                      <c:pt idx="132">
                        <c:v>2.21874485633423E-3</c:v>
                      </c:pt>
                      <c:pt idx="133">
                        <c:v>2.2286438731498799E-3</c:v>
                      </c:pt>
                      <c:pt idx="134">
                        <c:v>2.2386092355658098E-3</c:v>
                      </c:pt>
                      <c:pt idx="135">
                        <c:v>2.2486415373465453E-3</c:v>
                      </c:pt>
                      <c:pt idx="136">
                        <c:v>2.2587413789089844E-3</c:v>
                      </c:pt>
                      <c:pt idx="137">
                        <c:v>2.268909367411713E-3</c:v>
                      </c:pt>
                      <c:pt idx="138">
                        <c:v>2.279146116846216E-3</c:v>
                      </c:pt>
                      <c:pt idx="139">
                        <c:v>2.2894522481291162E-3</c:v>
                      </c:pt>
                      <c:pt idx="140">
                        <c:v>2.2998283891961734E-3</c:v>
                      </c:pt>
                      <c:pt idx="141">
                        <c:v>2.3102751750975039E-3</c:v>
                      </c:pt>
                      <c:pt idx="142">
                        <c:v>2.3207932480946033E-3</c:v>
                      </c:pt>
                      <c:pt idx="143">
                        <c:v>2.331383257758576E-3</c:v>
                      </c:pt>
                      <c:pt idx="144">
                        <c:v>2.3420458610703652E-3</c:v>
                      </c:pt>
                      <c:pt idx="145">
                        <c:v>2.3527817225220595E-3</c:v>
                      </c:pt>
                      <c:pt idx="146">
                        <c:v>2.3635915142202844E-3</c:v>
                      </c:pt>
                      <c:pt idx="147">
                        <c:v>2.3744759159909836E-3</c:v>
                      </c:pt>
                      <c:pt idx="148">
                        <c:v>2.3854356154859855E-3</c:v>
                      </c:pt>
                      <c:pt idx="149">
                        <c:v>2.396471308291299E-3</c:v>
                      </c:pt>
                      <c:pt idx="150">
                        <c:v>2.4075836980371225E-3</c:v>
                      </c:pt>
                      <c:pt idx="151">
                        <c:v>2.4187734965095443E-3</c:v>
                      </c:pt>
                      <c:pt idx="152">
                        <c:v>2.4300414237643552E-3</c:v>
                      </c:pt>
                      <c:pt idx="153">
                        <c:v>2.4413882082422716E-3</c:v>
                      </c:pt>
                      <c:pt idx="154">
                        <c:v>2.4528145868866064E-3</c:v>
                      </c:pt>
                      <c:pt idx="155">
                        <c:v>2.4643213052621261E-3</c:v>
                      </c:pt>
                      <c:pt idx="156">
                        <c:v>2.4759091176766645E-3</c:v>
                      </c:pt>
                      <c:pt idx="157">
                        <c:v>2.4875787873040378E-3</c:v>
                      </c:pt>
                      <c:pt idx="158">
                        <c:v>2.4993310863095099E-3</c:v>
                      </c:pt>
                      <c:pt idx="159">
                        <c:v>2.5111667959769502E-3</c:v>
                      </c:pt>
                      <c:pt idx="160">
                        <c:v>2.5230867068383746E-3</c:v>
                      </c:pt>
                      <c:pt idx="161">
                        <c:v>2.53509161880534E-3</c:v>
                      </c:pt>
                      <c:pt idx="162">
                        <c:v>2.5471823413028756E-3</c:v>
                      </c:pt>
                      <c:pt idx="163">
                        <c:v>2.5593596934053095E-3</c:v>
                      </c:pt>
                      <c:pt idx="164">
                        <c:v>2.5716245039746639E-3</c:v>
                      </c:pt>
                      <c:pt idx="165">
                        <c:v>2.5839776118010945E-3</c:v>
                      </c:pt>
                      <c:pt idx="166">
                        <c:v>2.5964198657458843E-3</c:v>
                      </c:pt>
                      <c:pt idx="167">
                        <c:v>2.6089521248866777E-3</c:v>
                      </c:pt>
                      <c:pt idx="168">
                        <c:v>2.621575258665393E-3</c:v>
                      </c:pt>
                      <c:pt idx="169">
                        <c:v>2.6342901470384349E-3</c:v>
                      </c:pt>
                      <c:pt idx="170">
                        <c:v>2.6470976806293881E-3</c:v>
                      </c:pt>
                      <c:pt idx="171">
                        <c:v>2.6599987608846836E-3</c:v>
                      </c:pt>
                      <c:pt idx="172">
                        <c:v>2.6729943002314696E-3</c:v>
                      </c:pt>
                      <c:pt idx="173">
                        <c:v>2.6860852222383761E-3</c:v>
                      </c:pt>
                      <c:pt idx="174">
                        <c:v>2.6992724617791249E-3</c:v>
                      </c:pt>
                      <c:pt idx="175">
                        <c:v>2.7125569651987747E-3</c:v>
                      </c:pt>
                      <c:pt idx="176">
                        <c:v>2.7259396904828594E-3</c:v>
                      </c:pt>
                      <c:pt idx="177">
                        <c:v>2.7394216074295426E-3</c:v>
                      </c:pt>
                      <c:pt idx="178">
                        <c:v>2.7530036978246509E-3</c:v>
                      </c:pt>
                      <c:pt idx="179">
                        <c:v>2.7666869556197816E-3</c:v>
                      </c:pt>
                      <c:pt idx="180">
                        <c:v>2.7804723871133552E-3</c:v>
                      </c:pt>
                      <c:pt idx="181">
                        <c:v>2.7943610111351735E-3</c:v>
                      </c:pt>
                      <c:pt idx="182">
                        <c:v>2.8083538592337419E-3</c:v>
                      </c:pt>
                      <c:pt idx="183">
                        <c:v>2.8224519758672461E-3</c:v>
                      </c:pt>
                      <c:pt idx="184">
                        <c:v>2.8366564185976807E-3</c:v>
                      </c:pt>
                      <c:pt idx="185">
                        <c:v>2.8509682582884589E-3</c:v>
                      </c:pt>
                      <c:pt idx="186">
                        <c:v>2.8653885793053623E-3</c:v>
                      </c:pt>
                      <c:pt idx="187">
                        <c:v>2.8799184797213572E-3</c:v>
                      </c:pt>
                      <c:pt idx="188">
                        <c:v>2.8945590715246331E-3</c:v>
                      </c:pt>
                      <c:pt idx="189">
                        <c:v>2.9093114808307536E-3</c:v>
                      </c:pt>
                      <c:pt idx="190">
                        <c:v>2.9241768480981192E-3</c:v>
                      </c:pt>
                      <c:pt idx="191">
                        <c:v>2.9391563283477765E-3</c:v>
                      </c:pt>
                      <c:pt idx="192">
                        <c:v>2.954251091386668E-3</c:v>
                      </c:pt>
                      <c:pt idx="193">
                        <c:v>2.9694623220353493E-3</c:v>
                      </c:pt>
                      <c:pt idx="194">
                        <c:v>2.9847912203594153E-3</c:v>
                      </c:pt>
                      <c:pt idx="195">
                        <c:v>3.0002390019053214E-3</c:v>
                      </c:pt>
                      <c:pt idx="196">
                        <c:v>3.0158068979403551E-3</c:v>
                      </c:pt>
                      <c:pt idx="197">
                        <c:v>3.0314961556970809E-3</c:v>
                      </c:pt>
                      <c:pt idx="198">
                        <c:v>3.0473080386220546E-3</c:v>
                      </c:pt>
                      <c:pt idx="199">
                        <c:v>3.0632438266292167E-3</c:v>
                      </c:pt>
                      <c:pt idx="200">
                        <c:v>3.0793048163578595E-3</c:v>
                      </c:pt>
                      <c:pt idx="201">
                        <c:v>3.0954923214352712E-3</c:v>
                      </c:pt>
                      <c:pt idx="202">
                        <c:v>3.1118076727442126E-3</c:v>
                      </c:pt>
                      <c:pt idx="203">
                        <c:v>3.1282522186954231E-3</c:v>
                      </c:pt>
                      <c:pt idx="204">
                        <c:v>3.1448273255050467E-3</c:v>
                      </c:pt>
                      <c:pt idx="205">
                        <c:v>3.1615343774771139E-3</c:v>
                      </c:pt>
                      <c:pt idx="206">
                        <c:v>3.1783747772915209E-3</c:v>
                      </c:pt>
                      <c:pt idx="207">
                        <c:v>3.1953499462971215E-3</c:v>
                      </c:pt>
                      <c:pt idx="208">
                        <c:v>3.2124613248102909E-3</c:v>
                      </c:pt>
                      <c:pt idx="209">
                        <c:v>3.2297103724192866E-3</c:v>
                      </c:pt>
                      <c:pt idx="210">
                        <c:v>3.2470985682941738E-3</c:v>
                      </c:pt>
                      <c:pt idx="211">
                        <c:v>3.2646274115023413E-3</c:v>
                      </c:pt>
                      <c:pt idx="212">
                        <c:v>3.2822984213304951E-3</c:v>
                      </c:pt>
                      <c:pt idx="213">
                        <c:v>3.3001131376122427E-3</c:v>
                      </c:pt>
                      <c:pt idx="214">
                        <c:v>3.318073121062224E-3</c:v>
                      </c:pt>
                      <c:pt idx="215">
                        <c:v>3.336179953616149E-3</c:v>
                      </c:pt>
                      <c:pt idx="216">
                        <c:v>3.3544352387780037E-3</c:v>
                      </c:pt>
                      <c:pt idx="217">
                        <c:v>3.3728406019731391E-3</c:v>
                      </c:pt>
                      <c:pt idx="218">
                        <c:v>3.3913976909086354E-3</c:v>
                      </c:pt>
                      <c:pt idx="219">
                        <c:v>3.4101081759404022E-3</c:v>
                      </c:pt>
                      <c:pt idx="220">
                        <c:v>3.4289737504473788E-3</c:v>
                      </c:pt>
                      <c:pt idx="221">
                        <c:v>3.4479961312127638E-3</c:v>
                      </c:pt>
                      <c:pt idx="222">
                        <c:v>3.4671770588130765E-3</c:v>
                      </c:pt>
                      <c:pt idx="223">
                        <c:v>3.4865182980141633E-3</c:v>
                      </c:pt>
                      <c:pt idx="224">
                        <c:v>3.5060216381756887E-3</c:v>
                      </c:pt>
                      <c:pt idx="225">
                        <c:v>3.5256888936625853E-3</c:v>
                      </c:pt>
                      <c:pt idx="226">
                        <c:v>3.5455219042653807E-3</c:v>
                      </c:pt>
                      <c:pt idx="227">
                        <c:v>3.5655225356282447E-3</c:v>
                      </c:pt>
                      <c:pt idx="228">
                        <c:v>3.5856926796858485E-3</c:v>
                      </c:pt>
                      <c:pt idx="229">
                        <c:v>3.6060342551084788E-3</c:v>
                      </c:pt>
                      <c:pt idx="230">
                        <c:v>3.6265492077562178E-3</c:v>
                      </c:pt>
                      <c:pt idx="231">
                        <c:v>3.6472395111419955E-3</c:v>
                      </c:pt>
                      <c:pt idx="232">
                        <c:v>3.6681071669040352E-3</c:v>
                      </c:pt>
                      <c:pt idx="233">
                        <c:v>3.6891542052874008E-3</c:v>
                      </c:pt>
                      <c:pt idx="234">
                        <c:v>3.7103826856357317E-3</c:v>
                      </c:pt>
                      <c:pt idx="235">
                        <c:v>3.7317946968920606E-3</c:v>
                      </c:pt>
                      <c:pt idx="236">
                        <c:v>3.7533923581106149E-3</c:v>
                      </c:pt>
                      <c:pt idx="237">
                        <c:v>3.7751778189780726E-3</c:v>
                      </c:pt>
                      <c:pt idx="238">
                        <c:v>3.7971532603461484E-3</c:v>
                      </c:pt>
                      <c:pt idx="239">
                        <c:v>3.8193208947744444E-3</c:v>
                      </c:pt>
                      <c:pt idx="240">
                        <c:v>3.8416829670846167E-3</c:v>
                      </c:pt>
                      <c:pt idx="241">
                        <c:v>3.8642417549256294E-3</c:v>
                      </c:pt>
                      <c:pt idx="242">
                        <c:v>3.8869995693510879E-3</c:v>
                      </c:pt>
                      <c:pt idx="243">
                        <c:v>3.9099587554076477E-3</c:v>
                      </c:pt>
                      <c:pt idx="244">
                        <c:v>3.9331216927363521E-3</c:v>
                      </c:pt>
                      <c:pt idx="245">
                        <c:v>3.9564907961858299E-3</c:v>
                      </c:pt>
                      <c:pt idx="246">
                        <c:v>3.9800685164384777E-3</c:v>
                      </c:pt>
                      <c:pt idx="247">
                        <c:v>4.0038573406493841E-3</c:v>
                      </c:pt>
                      <c:pt idx="248">
                        <c:v>4.0278597930990196E-3</c:v>
                      </c:pt>
                      <c:pt idx="249">
                        <c:v>4.0520784358591827E-3</c:v>
                      </c:pt>
                      <c:pt idx="250">
                        <c:v>4.0765158694728342E-3</c:v>
                      </c:pt>
                      <c:pt idx="251">
                        <c:v>4.1011747336487606E-3</c:v>
                      </c:pt>
                      <c:pt idx="252">
                        <c:v>4.1260577079703809E-3</c:v>
                      </c:pt>
                      <c:pt idx="253">
                        <c:v>4.1511675126195465E-3</c:v>
                      </c:pt>
                      <c:pt idx="254">
                        <c:v>4.1765069091161591E-3</c:v>
                      </c:pt>
                      <c:pt idx="255">
                        <c:v>4.2020787010730925E-3</c:v>
                      </c:pt>
                      <c:pt idx="256">
                        <c:v>4.2278857349672084E-3</c:v>
                      </c:pt>
                      <c:pt idx="257">
                        <c:v>4.2539309009273461E-3</c:v>
                      </c:pt>
                      <c:pt idx="258">
                        <c:v>4.2802171335386803E-3</c:v>
                      </c:pt>
                      <c:pt idx="259">
                        <c:v>4.3067474126647519E-3</c:v>
                      </c:pt>
                      <c:pt idx="260">
                        <c:v>4.3335247642869966E-3</c:v>
                      </c:pt>
                      <c:pt idx="261">
                        <c:v>4.360552261362902E-3</c:v>
                      </c:pt>
                      <c:pt idx="262">
                        <c:v>4.3878330247021933E-3</c:v>
                      </c:pt>
                      <c:pt idx="263">
                        <c:v>4.4153702238627374E-3</c:v>
                      </c:pt>
                      <c:pt idx="264">
                        <c:v>4.443167078065662E-3</c:v>
                      </c:pt>
                      <c:pt idx="265">
                        <c:v>4.4712268571306633E-3</c:v>
                      </c:pt>
                      <c:pt idx="266">
                        <c:v>4.4995528824317444E-3</c:v>
                      </c:pt>
                      <c:pt idx="267">
                        <c:v>4.5281485278745653E-3</c:v>
                      </c:pt>
                      <c:pt idx="268">
                        <c:v>4.5570172208945431E-3</c:v>
                      </c:pt>
                      <c:pt idx="269">
                        <c:v>4.5861624434782831E-3</c:v>
                      </c:pt>
                      <c:pt idx="270">
                        <c:v>4.6155877332064773E-3</c:v>
                      </c:pt>
                      <c:pt idx="271">
                        <c:v>4.6452966843213116E-3</c:v>
                      </c:pt>
                      <c:pt idx="272">
                        <c:v>4.6752929488168395E-3</c:v>
                      </c:pt>
                      <c:pt idx="273">
                        <c:v>4.7055802375546773E-3</c:v>
                      </c:pt>
                      <c:pt idx="274">
                        <c:v>4.7361623214042681E-3</c:v>
                      </c:pt>
                      <c:pt idx="275">
                        <c:v>4.7670430324093906E-3</c:v>
                      </c:pt>
                      <c:pt idx="276">
                        <c:v>4.7982262649807171E-3</c:v>
                      </c:pt>
                      <c:pt idx="277">
                        <c:v>4.8297159771161302E-3</c:v>
                      </c:pt>
                      <c:pt idx="278">
                        <c:v>4.8615161916481797E-3</c:v>
                      </c:pt>
                      <c:pt idx="279">
                        <c:v>4.8936309975212717E-3</c:v>
                      </c:pt>
                      <c:pt idx="280">
                        <c:v>4.9260645510966275E-3</c:v>
                      </c:pt>
                      <c:pt idx="281">
                        <c:v>4.9588210774891023E-3</c:v>
                      </c:pt>
                      <c:pt idx="282">
                        <c:v>4.9919048719334631E-3</c:v>
                      </c:pt>
                      <c:pt idx="283">
                        <c:v>5.0253203011836429E-3</c:v>
                      </c:pt>
                      <c:pt idx="284">
                        <c:v>5.0590718049437107E-3</c:v>
                      </c:pt>
                      <c:pt idx="285">
                        <c:v>5.0931638973327423E-3</c:v>
                      </c:pt>
                      <c:pt idx="286">
                        <c:v>5.127601168383792E-3</c:v>
                      </c:pt>
                      <c:pt idx="287">
                        <c:v>5.1623882855786896E-3</c:v>
                      </c:pt>
                      <c:pt idx="288">
                        <c:v>5.1975299954181917E-3</c:v>
                      </c:pt>
                      <c:pt idx="289">
                        <c:v>5.2330311250303992E-3</c:v>
                      </c:pt>
                      <c:pt idx="290">
                        <c:v>5.2688965838165016E-3</c:v>
                      </c:pt>
                      <c:pt idx="291">
                        <c:v>5.3051313651363615E-3</c:v>
                      </c:pt>
                      <c:pt idx="292">
                        <c:v>5.3417405480339769E-3</c:v>
                      </c:pt>
                      <c:pt idx="293">
                        <c:v>5.3787292990050296E-3</c:v>
                      </c:pt>
                      <c:pt idx="294">
                        <c:v>5.4161028738064672E-3</c:v>
                      </c:pt>
                      <c:pt idx="295">
                        <c:v>5.4538666193098386E-3</c:v>
                      </c:pt>
                      <c:pt idx="296">
                        <c:v>5.4920259754001497E-3</c:v>
                      </c:pt>
                      <c:pt idx="297">
                        <c:v>5.5305864769204308E-3</c:v>
                      </c:pt>
                      <c:pt idx="298">
                        <c:v>5.5695537556637569E-3</c:v>
                      </c:pt>
                      <c:pt idx="299">
                        <c:v>5.6089335424147129E-3</c:v>
                      </c:pt>
                      <c:pt idx="300">
                        <c:v>5.6487316690404668E-3</c:v>
                      </c:pt>
                      <c:pt idx="301">
                        <c:v>5.6889540706334587E-3</c:v>
                      </c:pt>
                      <c:pt idx="302">
                        <c:v>5.7296067877078581E-3</c:v>
                      </c:pt>
                      <c:pt idx="303">
                        <c:v>5.7706959684497563E-3</c:v>
                      </c:pt>
                      <c:pt idx="304">
                        <c:v>5.8122278710241553E-3</c:v>
                      </c:pt>
                      <c:pt idx="305">
                        <c:v>5.8542088659389669E-3</c:v>
                      </c:pt>
                      <c:pt idx="306">
                        <c:v>5.8966454384695045E-3</c:v>
                      </c:pt>
                      <c:pt idx="307">
                        <c:v>5.9395441911428062E-3</c:v>
                      </c:pt>
                      <c:pt idx="308">
                        <c:v>5.982911846285955E-3</c:v>
                      </c:pt>
                      <c:pt idx="309">
                        <c:v>6.0267552486383122E-3</c:v>
                      </c:pt>
                      <c:pt idx="310">
                        <c:v>6.071081368030742E-3</c:v>
                      </c:pt>
                      <c:pt idx="311">
                        <c:v>6.1158973021328755E-3</c:v>
                      </c:pt>
                      <c:pt idx="312">
                        <c:v>6.161210279271836E-3</c:v>
                      </c:pt>
                      <c:pt idx="313">
                        <c:v>6.2070276613220522E-3</c:v>
                      </c:pt>
                      <c:pt idx="314">
                        <c:v>6.2533569466718198E-3</c:v>
                      </c:pt>
                      <c:pt idx="315">
                        <c:v>6.3002057732643498E-3</c:v>
                      </c:pt>
                      <c:pt idx="316">
                        <c:v>6.3475819217204601E-3</c:v>
                      </c:pt>
                      <c:pt idx="317">
                        <c:v>6.3954933185408624E-3</c:v>
                      </c:pt>
                      <c:pt idx="318">
                        <c:v>6.4439480393940398E-3</c:v>
                      </c:pt>
                      <c:pt idx="319">
                        <c:v>6.492954312489487E-3</c:v>
                      </c:pt>
                      <c:pt idx="320">
                        <c:v>6.5425205220408659E-3</c:v>
                      </c:pt>
                      <c:pt idx="321">
                        <c:v>6.5926552118203237E-3</c:v>
                      </c:pt>
                      <c:pt idx="322">
                        <c:v>6.6433670888084856E-3</c:v>
                      </c:pt>
                      <c:pt idx="323">
                        <c:v>6.6946650269405659E-3</c:v>
                      </c:pt>
                      <c:pt idx="324">
                        <c:v>6.7465580709544469E-3</c:v>
                      </c:pt>
                      <c:pt idx="325">
                        <c:v>6.7990554403412062E-3</c:v>
                      </c:pt>
                      <c:pt idx="326">
                        <c:v>6.8521665334031019E-3</c:v>
                      </c:pt>
                      <c:pt idx="327">
                        <c:v>6.9059009314209937E-3</c:v>
                      </c:pt>
                      <c:pt idx="328">
                        <c:v>6.9602684029362568E-3</c:v>
                      </c:pt>
                      <c:pt idx="329">
                        <c:v>7.0152789081488103E-3</c:v>
                      </c:pt>
                      <c:pt idx="330">
                        <c:v>7.070942603435929E-3</c:v>
                      </c:pt>
                      <c:pt idx="331">
                        <c:v>7.1272698459964035E-3</c:v>
                      </c:pt>
                      <c:pt idx="332">
                        <c:v>7.1842711986221464E-3</c:v>
                      </c:pt>
                      <c:pt idx="333">
                        <c:v>7.2419574346023795E-3</c:v>
                      </c:pt>
                      <c:pt idx="334">
                        <c:v>7.300339542765333E-3</c:v>
                      </c:pt>
                      <c:pt idx="335">
                        <c:v>7.359428732660162E-3</c:v>
                      </c:pt>
                      <c:pt idx="336">
                        <c:v>7.4192364398843356E-3</c:v>
                      </c:pt>
                      <c:pt idx="337">
                        <c:v>7.4797743315622636E-3</c:v>
                      </c:pt>
                      <c:pt idx="338">
                        <c:v>7.5410543119779089E-3</c:v>
                      </c:pt>
                      <c:pt idx="339">
                        <c:v>7.6030885283682606E-3</c:v>
                      </c:pt>
                      <c:pt idx="340">
                        <c:v>7.6658893768813035E-3</c:v>
                      </c:pt>
                      <c:pt idx="341">
                        <c:v>7.7294695087060843E-3</c:v>
                      </c:pt>
                      <c:pt idx="342">
                        <c:v>7.7938418363773833E-3</c:v>
                      </c:pt>
                      <c:pt idx="343">
                        <c:v>7.8590195402640731E-3</c:v>
                      </c:pt>
                      <c:pt idx="344">
                        <c:v>7.9250160752445658E-3</c:v>
                      </c:pt>
                      <c:pt idx="345">
                        <c:v>7.9918451775772455E-3</c:v>
                      </c:pt>
                      <c:pt idx="346">
                        <c:v>8.0595208719709405E-3</c:v>
                      </c:pt>
                      <c:pt idx="347">
                        <c:v>8.1280574788645619E-3</c:v>
                      </c:pt>
                      <c:pt idx="348">
                        <c:v>8.1974696219190429E-3</c:v>
                      </c:pt>
                      <c:pt idx="349">
                        <c:v>8.2677722357339355E-3</c:v>
                      </c:pt>
                      <c:pt idx="350">
                        <c:v>8.3389805737898622E-3</c:v>
                      </c:pt>
                      <c:pt idx="351">
                        <c:v>8.41111021663145E-3</c:v>
                      </c:pt>
                      <c:pt idx="352">
                        <c:v>8.4841770802928217E-3</c:v>
                      </c:pt>
                      <c:pt idx="353">
                        <c:v>8.5581974249785645E-3</c:v>
                      </c:pt>
                      <c:pt idx="354">
                        <c:v>8.6331878640058934E-3</c:v>
                      </c:pt>
                      <c:pt idx="355">
                        <c:v>8.7091653730187284E-3</c:v>
                      </c:pt>
                      <c:pt idx="356">
                        <c:v>8.7861472994820566E-3</c:v>
                      </c:pt>
                      <c:pt idx="357">
                        <c:v>8.8641513724681785E-3</c:v>
                      </c:pt>
                      <c:pt idx="358">
                        <c:v>8.9431957127417607E-3</c:v>
                      </c:pt>
                      <c:pt idx="359">
                        <c:v>9.0232988431590746E-3</c:v>
                      </c:pt>
                      <c:pt idx="360">
                        <c:v>9.1044796993860651E-3</c:v>
                      </c:pt>
                      <c:pt idx="361">
                        <c:v>9.1867576409538267E-3</c:v>
                      </c:pt>
                      <c:pt idx="362">
                        <c:v>9.2701524626567847E-3</c:v>
                      </c:pt>
                      <c:pt idx="363">
                        <c:v>9.3546844063114466E-3</c:v>
                      </c:pt>
                      <c:pt idx="364">
                        <c:v>9.4403741728842725E-3</c:v>
                      </c:pt>
                      <c:pt idx="365">
                        <c:v>9.5272429350049086E-3</c:v>
                      </c:pt>
                      <c:pt idx="366">
                        <c:v>9.6153123498767465E-3</c:v>
                      </c:pt>
                      <c:pt idx="367">
                        <c:v>9.7046045726019922E-3</c:v>
                      </c:pt>
                      <c:pt idx="368">
                        <c:v>9.7951422699321528E-3</c:v>
                      </c:pt>
                      <c:pt idx="369">
                        <c:v>9.8869486344646627E-3</c:v>
                      </c:pt>
                      <c:pt idx="370">
                        <c:v>9.9800473992975054E-3</c:v>
                      </c:pt>
                      <c:pt idx="371">
                        <c:v>1.0074462853162006E-2</c:v>
                      </c:pt>
                      <c:pt idx="372">
                        <c:v>1.0170219856049304E-2</c:v>
                      </c:pt>
                      <c:pt idx="373">
                        <c:v>1.0267343855351656E-2</c:v>
                      </c:pt>
                      <c:pt idx="374">
                        <c:v>1.0365860902535034E-2</c:v>
                      </c:pt>
                      <c:pt idx="375">
                        <c:v>1.0465797670364164E-2</c:v>
                      </c:pt>
                      <c:pt idx="376">
                        <c:v>1.0567181470702723E-2</c:v>
                      </c:pt>
                      <c:pt idx="377">
                        <c:v>1.0670040272907574E-2</c:v>
                      </c:pt>
                      <c:pt idx="378">
                        <c:v>1.0774402722841076E-2</c:v>
                      </c:pt>
                      <c:pt idx="379">
                        <c:v>1.0880298162527018E-2</c:v>
                      </c:pt>
                      <c:pt idx="380">
                        <c:v>1.0987756650471844E-2</c:v>
                      </c:pt>
                      <c:pt idx="381">
                        <c:v>1.1096808982678352E-2</c:v>
                      </c:pt>
                      <c:pt idx="382">
                        <c:v>1.1207486714380818E-2</c:v>
                      </c:pt>
                      <c:pt idx="383">
                        <c:v>1.131982218252614E-2</c:v>
                      </c:pt>
                      <c:pt idx="384">
                        <c:v>1.1433848529033275E-2</c:v>
                      </c:pt>
                      <c:pt idx="385">
                        <c:v>1.15495997248596E-2</c:v>
                      </c:pt>
                      <c:pt idx="386">
                        <c:v>1.1667110594909469E-2</c:v>
                      </c:pt>
                      <c:pt idx="387">
                        <c:v>1.1786416843813471E-2</c:v>
                      </c:pt>
                      <c:pt idx="388">
                        <c:v>1.1907555082619361E-2</c:v>
                      </c:pt>
                      <c:pt idx="389">
                        <c:v>1.2030562856426036E-2</c:v>
                      </c:pt>
                      <c:pt idx="390">
                        <c:v>1.2155478673002321E-2</c:v>
                      </c:pt>
                      <c:pt idx="391">
                        <c:v>1.2282342032428077E-2</c:v>
                      </c:pt>
                      <c:pt idx="392">
                        <c:v>1.2411193457803163E-2</c:v>
                      </c:pt>
                      <c:pt idx="393">
                        <c:v>1.2542074527061993E-2</c:v>
                      </c:pt>
                      <c:pt idx="394">
                        <c:v>1.2675027905948134E-2</c:v>
                      </c:pt>
                      <c:pt idx="395">
                        <c:v>1.2810097382185663E-2</c:v>
                      </c:pt>
                      <c:pt idx="396">
                        <c:v>1.2947327900909805E-2</c:v>
                      </c:pt>
                      <c:pt idx="397">
                        <c:v>1.3086765601398388E-2</c:v>
                      </c:pt>
                      <c:pt idx="398">
                        <c:v>1.3228457855167736E-2</c:v>
                      </c:pt>
                      <c:pt idx="399">
                        <c:v>1.3372453305484261E-2</c:v>
                      </c:pt>
                      <c:pt idx="400">
                        <c:v>1.3518801908356184E-2</c:v>
                      </c:pt>
                      <c:pt idx="401">
                        <c:v>1.3667554975065551E-2</c:v>
                      </c:pt>
                      <c:pt idx="402">
                        <c:v>1.3818765216311533E-2</c:v>
                      </c:pt>
                      <c:pt idx="403">
                        <c:v>1.3972486788026942E-2</c:v>
                      </c:pt>
                      <c:pt idx="404">
                        <c:v>1.4128775338951148E-2</c:v>
                      </c:pt>
                      <c:pt idx="405">
                        <c:v>1.428768806002286E-2</c:v>
                      </c:pt>
                      <c:pt idx="406">
                        <c:v>1.444928373568719E-2</c:v>
                      </c:pt>
                      <c:pt idx="407">
                        <c:v>1.4613622797188379E-2</c:v>
                      </c:pt>
                      <c:pt idx="408">
                        <c:v>1.4780767377946423E-2</c:v>
                      </c:pt>
                      <c:pt idx="409">
                        <c:v>1.4950781371103219E-2</c:v>
                      </c:pt>
                      <c:pt idx="410">
                        <c:v>1.5123730489340018E-2</c:v>
                      </c:pt>
                      <c:pt idx="411">
                        <c:v>1.529968232706503E-2</c:v>
                      </c:pt>
                      <c:pt idx="412">
                        <c:v>1.5478706425084095E-2</c:v>
                      </c:pt>
                      <c:pt idx="413">
                        <c:v>1.5660874337858881E-2</c:v>
                      </c:pt>
                      <c:pt idx="414">
                        <c:v>1.5846259703481004E-2</c:v>
                      </c:pt>
                      <c:pt idx="415">
                        <c:v>1.6034938316478627E-2</c:v>
                      </c:pt>
                      <c:pt idx="416">
                        <c:v>1.6226988203592078E-2</c:v>
                      </c:pt>
                      <c:pt idx="417">
                        <c:v>1.642248970265291E-2</c:v>
                      </c:pt>
                      <c:pt idx="418">
                        <c:v>1.6621525544716798E-2</c:v>
                      </c:pt>
                      <c:pt idx="419">
                        <c:v>1.6824180939597186E-2</c:v>
                      </c:pt>
                      <c:pt idx="420">
                        <c:v>1.7030543664964037E-2</c:v>
                      </c:pt>
                      <c:pt idx="421">
                        <c:v>1.7240704159178191E-2</c:v>
                      </c:pt>
                      <c:pt idx="422">
                        <c:v>1.7454755618038349E-2</c:v>
                      </c:pt>
                      <c:pt idx="423">
                        <c:v>1.7672794095627321E-2</c:v>
                      </c:pt>
                      <c:pt idx="424">
                        <c:v>1.789491860946138E-2</c:v>
                      </c:pt>
                      <c:pt idx="425">
                        <c:v>1.8121231250146703E-2</c:v>
                      </c:pt>
                      <c:pt idx="426">
                        <c:v>1.8351837295764055E-2</c:v>
                      </c:pt>
                      <c:pt idx="427">
                        <c:v>1.8586845331220257E-2</c:v>
                      </c:pt>
                      <c:pt idx="428">
                        <c:v>1.8826367372803996E-2</c:v>
                      </c:pt>
                      <c:pt idx="429">
                        <c:v>1.9070518998211258E-2</c:v>
                      </c:pt>
                      <c:pt idx="430">
                        <c:v>1.9319419482310394E-2</c:v>
                      </c:pt>
                      <c:pt idx="431">
                        <c:v>1.9573191938941276E-2</c:v>
                      </c:pt>
                      <c:pt idx="432">
                        <c:v>1.9831963469046272E-2</c:v>
                      </c:pt>
                      <c:pt idx="433">
                        <c:v>2.0095865315465609E-2</c:v>
                      </c:pt>
                      <c:pt idx="434">
                        <c:v>2.036503302472847E-2</c:v>
                      </c:pt>
                      <c:pt idx="435">
                        <c:v>2.0639606616210178E-2</c:v>
                      </c:pt>
                      <c:pt idx="436">
                        <c:v>2.0919730759028685E-2</c:v>
                      </c:pt>
                      <c:pt idx="437">
                        <c:v>2.120555495709588E-2</c:v>
                      </c:pt>
                      <c:pt idx="438">
                        <c:v>2.1497233742735967E-2</c:v>
                      </c:pt>
                      <c:pt idx="439">
                        <c:v>2.1794926879343535E-2</c:v>
                      </c:pt>
                      <c:pt idx="440">
                        <c:v>2.2098799573538743E-2</c:v>
                      </c:pt>
                      <c:pt idx="441">
                        <c:v>2.2409022697351382E-2</c:v>
                      </c:pt>
                      <c:pt idx="442">
                        <c:v>2.2725773020951859E-2</c:v>
                      </c:pt>
                      <c:pt idx="443">
                        <c:v>2.3049233456518846E-2</c:v>
                      </c:pt>
                      <c:pt idx="444">
                        <c:v>2.3379593313833744E-2</c:v>
                      </c:pt>
                      <c:pt idx="445">
                        <c:v>2.3717048568257862E-2</c:v>
                      </c:pt>
                      <c:pt idx="446">
                        <c:v>2.4061802141765239E-2</c:v>
                      </c:pt>
                      <c:pt idx="447">
                        <c:v>2.4414064197765713E-2</c:v>
                      </c:pt>
                      <c:pt idx="448">
                        <c:v>2.4774052450476439E-2</c:v>
                      </c:pt>
                      <c:pt idx="449">
                        <c:v>2.514199248967294E-2</c:v>
                      </c:pt>
                      <c:pt idx="450">
                        <c:v>2.5518118121676446E-2</c:v>
                      </c:pt>
                      <c:pt idx="451">
                        <c:v>2.5902671727512847E-2</c:v>
                      </c:pt>
                      <c:pt idx="452">
                        <c:v>2.6295904639215627E-2</c:v>
                      </c:pt>
                      <c:pt idx="453">
                        <c:v>2.669807753533416E-2</c:v>
                      </c:pt>
                      <c:pt idx="454">
                        <c:v>2.7109460856745461E-2</c:v>
                      </c:pt>
                      <c:pt idx="455">
                        <c:v>2.7530335243961524E-2</c:v>
                      </c:pt>
                      <c:pt idx="456">
                        <c:v>2.7960991997204768E-2</c:v>
                      </c:pt>
                      <c:pt idx="457">
                        <c:v>2.8401733560582725E-2</c:v>
                      </c:pt>
                      <c:pt idx="458">
                        <c:v>2.8852874031803848E-2</c:v>
                      </c:pt>
                      <c:pt idx="459">
                        <c:v>2.9314739698974607E-2</c:v>
                      </c:pt>
                      <c:pt idx="460">
                        <c:v>2.9787669606095524E-2</c:v>
                      </c:pt>
                      <c:pt idx="461">
                        <c:v>3.0272016149007208E-2</c:v>
                      </c:pt>
                      <c:pt idx="462">
                        <c:v>3.0768145703654229E-2</c:v>
                      </c:pt>
                      <c:pt idx="463">
                        <c:v>3.1276439288642641E-2</c:v>
                      </c:pt>
                      <c:pt idx="464">
                        <c:v>3.1797293264225805E-2</c:v>
                      </c:pt>
                      <c:pt idx="465">
                        <c:v>3.2331120069982212E-2</c:v>
                      </c:pt>
                      <c:pt idx="466">
                        <c:v>3.2878349003629716E-2</c:v>
                      </c:pt>
                      <c:pt idx="467">
                        <c:v>3.3439427043551476E-2</c:v>
                      </c:pt>
                      <c:pt idx="468">
                        <c:v>3.4014819717843696E-2</c:v>
                      </c:pt>
                      <c:pt idx="469">
                        <c:v>3.4605012022840949E-2</c:v>
                      </c:pt>
                      <c:pt idx="470">
                        <c:v>3.5210509394325046E-2</c:v>
                      </c:pt>
                      <c:pt idx="471">
                        <c:v>3.5831838734829549E-2</c:v>
                      </c:pt>
                      <c:pt idx="472">
                        <c:v>3.6469549500720053E-2</c:v>
                      </c:pt>
                      <c:pt idx="473">
                        <c:v>3.7124214852958609E-2</c:v>
                      </c:pt>
                      <c:pt idx="474">
                        <c:v>3.7796432875813656E-2</c:v>
                      </c:pt>
                      <c:pt idx="475">
                        <c:v>3.8486827867989987E-2</c:v>
                      </c:pt>
                      <c:pt idx="476">
                        <c:v>3.9196051711109063E-2</c:v>
                      </c:pt>
                      <c:pt idx="477">
                        <c:v>3.9924785320709921E-2</c:v>
                      </c:pt>
                      <c:pt idx="478">
                        <c:v>4.0673740185435528E-2</c:v>
                      </c:pt>
                      <c:pt idx="479">
                        <c:v>4.1443660000414578E-2</c:v>
                      </c:pt>
                      <c:pt idx="480">
                        <c:v>4.223532240135934E-2</c:v>
                      </c:pt>
                      <c:pt idx="481">
                        <c:v>4.304954080636169E-2</c:v>
                      </c:pt>
                      <c:pt idx="482">
                        <c:v>4.3887166372941579E-2</c:v>
                      </c:pt>
                      <c:pt idx="483">
                        <c:v>4.4749090078423058E-2</c:v>
                      </c:pt>
                      <c:pt idx="484">
                        <c:v>4.5636244932435337E-2</c:v>
                      </c:pt>
                      <c:pt idx="485">
                        <c:v>4.6549608330889933E-2</c:v>
                      </c:pt>
                      <c:pt idx="486">
                        <c:v>4.7490204561680176E-2</c:v>
                      </c:pt>
                      <c:pt idx="487">
                        <c:v>4.8459107472989385E-2</c:v>
                      </c:pt>
                      <c:pt idx="488">
                        <c:v>4.9457443316104917E-2</c:v>
                      </c:pt>
                      <c:pt idx="489">
                        <c:v>5.0486393775466182E-2</c:v>
                      </c:pt>
                      <c:pt idx="490">
                        <c:v>5.1547199199776746E-2</c:v>
                      </c:pt>
                      <c:pt idx="491">
                        <c:v>5.2641162049067033E-2</c:v>
                      </c:pt>
                      <c:pt idx="492">
                        <c:v>5.3769650573853904E-2</c:v>
                      </c:pt>
                      <c:pt idx="493">
                        <c:v>5.4934102743771182E-2</c:v>
                      </c:pt>
                      <c:pt idx="494">
                        <c:v>5.6136030444572438E-2</c:v>
                      </c:pt>
                      <c:pt idx="495">
                        <c:v>5.7377023963839972E-2</c:v>
                      </c:pt>
                      <c:pt idx="496">
                        <c:v>5.8658756787495644E-2</c:v>
                      </c:pt>
                      <c:pt idx="497">
                        <c:v>5.9982990730967085E-2</c:v>
                      </c:pt>
                      <c:pt idx="498">
                        <c:v>6.1351581430900116E-2</c:v>
                      </c:pt>
                      <c:pt idx="499">
                        <c:v>6.2766484225369346E-2</c:v>
                      </c:pt>
                      <c:pt idx="500">
                        <c:v>6.422976045293359E-2</c:v>
                      </c:pt>
                      <c:pt idx="501">
                        <c:v>6.5743584203401748E-2</c:v>
                      </c:pt>
                      <c:pt idx="502">
                        <c:v>6.7310249555853019E-2</c:v>
                      </c:pt>
                      <c:pt idx="503">
                        <c:v>6.8932178342478917E-2</c:v>
                      </c:pt>
                      <c:pt idx="504">
                        <c:v>7.0611928480036598E-2</c:v>
                      </c:pt>
                      <c:pt idx="505">
                        <c:v>7.2352202914105504E-2</c:v>
                      </c:pt>
                      <c:pt idx="506">
                        <c:v>7.4155859225165557E-2</c:v>
                      </c:pt>
                      <c:pt idx="507">
                        <c:v>7.6025919949588544E-2</c:v>
                      </c:pt>
                      <c:pt idx="508">
                        <c:v>7.7965583672915825E-2</c:v>
                      </c:pt>
                      <c:pt idx="509">
                        <c:v>7.997823695762199E-2</c:v>
                      </c:pt>
                      <c:pt idx="510">
                        <c:v>8.2067467172533951E-2</c:v>
                      </c:pt>
                      <c:pt idx="511">
                        <c:v>8.4237076296599281E-2</c:v>
                      </c:pt>
                      <c:pt idx="512">
                        <c:v>8.6491095775343113E-2</c:v>
                      </c:pt>
                      <c:pt idx="513">
                        <c:v>8.8833802514725918E-2</c:v>
                      </c:pt>
                      <c:pt idx="514">
                        <c:v>9.1269736103457663E-2</c:v>
                      </c:pt>
                      <c:pt idx="515">
                        <c:v>9.3803717361883088E-2</c:v>
                      </c:pt>
                      <c:pt idx="516">
                        <c:v>9.6440868322682768E-2</c:v>
                      </c:pt>
                      <c:pt idx="517">
                        <c:v>9.9186633756291026E-2</c:v>
                      </c:pt>
                      <c:pt idx="518">
                        <c:v>0.10204680436147831</c:v>
                      </c:pt>
                      <c:pt idx="519">
                        <c:v>0.10502754174975155</c:v>
                      </c:pt>
                      <c:pt idx="520">
                        <c:v>0.10813540535969761</c:v>
                      </c:pt>
                      <c:pt idx="521">
                        <c:v>0.11137738144562978</c:v>
                      </c:pt>
                      <c:pt idx="522">
                        <c:v>0.11476091429170018</c:v>
                      </c:pt>
                      <c:pt idx="523">
                        <c:v>0.11829393980970446</c:v>
                      </c:pt>
                      <c:pt idx="524">
                        <c:v>0.12198492168394803</c:v>
                      </c:pt>
                      <c:pt idx="525">
                        <c:v>0.12584289023065387</c:v>
                      </c:pt>
                      <c:pt idx="526">
                        <c:v>0.129877484140793</c:v>
                      </c:pt>
                      <c:pt idx="527">
                        <c:v>0.13409899527381799</c:v>
                      </c:pt>
                      <c:pt idx="528">
                        <c:v>0.13851841666366158</c:v>
                      </c:pt>
                      <c:pt idx="529">
                        <c:v>0.14314749388740369</c:v>
                      </c:pt>
                      <c:pt idx="530">
                        <c:v>0.14799877992763766</c:v>
                      </c:pt>
                      <c:pt idx="531">
                        <c:v>0.15308569363209348</c:v>
                      </c:pt>
                      <c:pt idx="532">
                        <c:v>0.1584225818328463</c:v>
                      </c:pt>
                      <c:pt idx="533">
                        <c:v>0.16402478513209073</c:v>
                      </c:pt>
                      <c:pt idx="534">
                        <c:v>0.16990870728507856</c:v>
                      </c:pt>
                      <c:pt idx="535">
                        <c:v>0.17609188801033848</c:v>
                      </c:pt>
                      <c:pt idx="536">
                        <c:v>0.18259307892465662</c:v>
                      </c:pt>
                      <c:pt idx="537">
                        <c:v>0.18943232212883612</c:v>
                      </c:pt>
                      <c:pt idx="538">
                        <c:v>0.19663103074877492</c:v>
                      </c:pt>
                      <c:pt idx="539">
                        <c:v>0.20421207045492329</c:v>
                      </c:pt>
                      <c:pt idx="540">
                        <c:v>0.21219984062486247</c:v>
                      </c:pt>
                      <c:pt idx="541">
                        <c:v>0.22062035336346908</c:v>
                      </c:pt>
                      <c:pt idx="542">
                        <c:v>0.22950130802991356</c:v>
                      </c:pt>
                      <c:pt idx="543">
                        <c:v>0.23887215821734742</c:v>
                      </c:pt>
                      <c:pt idx="544">
                        <c:v>0.24876416725845024</c:v>
                      </c:pt>
                      <c:pt idx="545">
                        <c:v>0.25921044725596204</c:v>
                      </c:pt>
                      <c:pt idx="546">
                        <c:v>0.2702459753218579</c:v>
                      </c:pt>
                      <c:pt idx="547">
                        <c:v>0.28190757910846681</c:v>
                      </c:pt>
                      <c:pt idx="548">
                        <c:v>0.29423388178476129</c:v>
                      </c:pt>
                      <c:pt idx="549">
                        <c:v>0.30726519430204058</c:v>
                      </c:pt>
                      <c:pt idx="550">
                        <c:v>0.32104334005995133</c:v>
                      </c:pt>
                      <c:pt idx="551">
                        <c:v>0.33561139389155292</c:v>
                      </c:pt>
                      <c:pt idx="552">
                        <c:v>0.3510133136148203</c:v>
                      </c:pt>
                      <c:pt idx="553">
                        <c:v>0.36729343826118543</c:v>
                      </c:pt>
                      <c:pt idx="554">
                        <c:v>0.38449582255753545</c:v>
                      </c:pt>
                      <c:pt idx="555">
                        <c:v>0.40266337244986239</c:v>
                      </c:pt>
                      <c:pt idx="556">
                        <c:v>0.4218367416816865</c:v>
                      </c:pt>
                      <c:pt idx="557">
                        <c:v>0.44205294510548426</c:v>
                      </c:pt>
                      <c:pt idx="558">
                        <c:v>0.4633436411740196</c:v>
                      </c:pt>
                      <c:pt idx="559">
                        <c:v>0.48573303487836483</c:v>
                      </c:pt>
                      <c:pt idx="560">
                        <c:v>0.50923535460267877</c:v>
                      </c:pt>
                      <c:pt idx="561">
                        <c:v>0.53385186370715054</c:v>
                      </c:pt>
                      <c:pt idx="562">
                        <c:v>0.55956738236304948</c:v>
                      </c:pt>
                      <c:pt idx="563">
                        <c:v>0.58634631990367336</c:v>
                      </c:pt>
                      <c:pt idx="564">
                        <c:v>0.61412825566705664</c:v>
                      </c:pt>
                      <c:pt idx="565">
                        <c:v>0.64282315984163885</c:v>
                      </c:pt>
                      <c:pt idx="566">
                        <c:v>0.67230641736595353</c:v>
                      </c:pt>
                      <c:pt idx="567">
                        <c:v>0.70241390796119263</c:v>
                      </c:pt>
                      <c:pt idx="568">
                        <c:v>0.7329375014111178</c:v>
                      </c:pt>
                      <c:pt idx="569">
                        <c:v>0.76362144211274285</c:v>
                      </c:pt>
                      <c:pt idx="570">
                        <c:v>0.79416020734572845</c:v>
                      </c:pt>
                      <c:pt idx="571">
                        <c:v>0.82419850890798318</c:v>
                      </c:pt>
                      <c:pt idx="572">
                        <c:v>0.85333413989460516</c:v>
                      </c:pt>
                      <c:pt idx="573">
                        <c:v>0.88112431507966604</c:v>
                      </c:pt>
                      <c:pt idx="574">
                        <c:v>0.90709598356251653</c:v>
                      </c:pt>
                      <c:pt idx="575">
                        <c:v>0.93076028563533086</c:v>
                      </c:pt>
                      <c:pt idx="576">
                        <c:v>0.95163088400225704</c:v>
                      </c:pt>
                      <c:pt idx="577">
                        <c:v>0.96924535725217786</c:v>
                      </c:pt>
                      <c:pt idx="578">
                        <c:v>0.9831882737173725</c:v>
                      </c:pt>
                      <c:pt idx="579">
                        <c:v>0.99311407196963175</c:v>
                      </c:pt>
                      <c:pt idx="580">
                        <c:v>0.99876757901306945</c:v>
                      </c:pt>
                      <c:pt idx="581">
                        <c:v>1</c:v>
                      </c:pt>
                      <c:pt idx="582">
                        <c:v>0.99677856355728367</c:v>
                      </c:pt>
                      <c:pt idx="583">
                        <c:v>0.98918867755645057</c:v>
                      </c:pt>
                      <c:pt idx="584">
                        <c:v>0.97742833448766231</c:v>
                      </c:pt>
                      <c:pt idx="585">
                        <c:v>0.96179543970362313</c:v>
                      </c:pt>
                      <c:pt idx="586">
                        <c:v>0.94266954225841793</c:v>
                      </c:pt>
                      <c:pt idx="587">
                        <c:v>0.92048998411832528</c:v>
                      </c:pt>
                      <c:pt idx="588">
                        <c:v>0.89573267672859458</c:v>
                      </c:pt>
                      <c:pt idx="589">
                        <c:v>0.86888757342839129</c:v>
                      </c:pt>
                      <c:pt idx="590">
                        <c:v>0.84043850864678182</c:v>
                      </c:pt>
                      <c:pt idx="591">
                        <c:v>0.81084653358896985</c:v>
                      </c:pt>
                      <c:pt idx="592">
                        <c:v>0.78053730930013276</c:v>
                      </c:pt>
                      <c:pt idx="593">
                        <c:v>0.74989261396430551</c:v>
                      </c:pt>
                      <c:pt idx="594">
                        <c:v>0.71924563780442907</c:v>
                      </c:pt>
                      <c:pt idx="595">
                        <c:v>0.68887949487446964</c:v>
                      </c:pt>
                      <c:pt idx="596">
                        <c:v>0.6590282667579338</c:v>
                      </c:pt>
                      <c:pt idx="597">
                        <c:v>0.62987988219028634</c:v>
                      </c:pt>
                      <c:pt idx="598">
                        <c:v>0.60158019632430015</c:v>
                      </c:pt>
                      <c:pt idx="599">
                        <c:v>0.57423773288517344</c:v>
                      </c:pt>
                      <c:pt idx="600">
                        <c:v>0.54792866700696385</c:v>
                      </c:pt>
                      <c:pt idx="601">
                        <c:v>0.52270173872095904</c:v>
                      </c:pt>
                      <c:pt idx="602">
                        <c:v>0.49858288651033844</c:v>
                      </c:pt>
                      <c:pt idx="603">
                        <c:v>0.47557947219345931</c:v>
                      </c:pt>
                      <c:pt idx="604">
                        <c:v>0.45368403169714078</c:v>
                      </c:pt>
                      <c:pt idx="605">
                        <c:v>0.43287753240908328</c:v>
                      </c:pt>
                      <c:pt idx="606">
                        <c:v>0.41313214933831238</c:v>
                      </c:pt>
                      <c:pt idx="607">
                        <c:v>0.39441359221367245</c:v>
                      </c:pt>
                      <c:pt idx="608">
                        <c:v>0.37668302676146459</c:v>
                      </c:pt>
                      <c:pt idx="609">
                        <c:v>0.35989863819628654</c:v>
                      </c:pt>
                      <c:pt idx="610">
                        <c:v>0.34401688546120107</c:v>
                      </c:pt>
                      <c:pt idx="611">
                        <c:v>0.32899349251257215</c:v>
                      </c:pt>
                      <c:pt idx="612">
                        <c:v>0.31478421912394144</c:v>
                      </c:pt>
                      <c:pt idx="613">
                        <c:v>0.30134544908309679</c:v>
                      </c:pt>
                      <c:pt idx="614">
                        <c:v>0.28863462883515356</c:v>
                      </c:pt>
                      <c:pt idx="615">
                        <c:v>0.27661058492409574</c:v>
                      </c:pt>
                      <c:pt idx="616">
                        <c:v>0.26523374421682755</c:v>
                      </c:pt>
                      <c:pt idx="617">
                        <c:v>0.25446627696053697</c:v>
                      </c:pt>
                      <c:pt idx="618">
                        <c:v>0.24427217926833131</c:v>
                      </c:pt>
                      <c:pt idx="619">
                        <c:v>0.23461730864368685</c:v>
                      </c:pt>
                      <c:pt idx="620">
                        <c:v>0.22546938361737151</c:v>
                      </c:pt>
                      <c:pt idx="621">
                        <c:v>0.2167979564358142</c:v>
                      </c:pt>
                      <c:pt idx="622">
                        <c:v>0.20857436596370044</c:v>
                      </c:pt>
                      <c:pt idx="623">
                        <c:v>0.20077167649603636</c:v>
                      </c:pt>
                      <c:pt idx="624">
                        <c:v>0.19336460697293306</c:v>
                      </c:pt>
                      <c:pt idx="625">
                        <c:v>0.18632945411040697</c:v>
                      </c:pt>
                      <c:pt idx="626">
                        <c:v>0.17964401216769954</c:v>
                      </c:pt>
                      <c:pt idx="627">
                        <c:v>0.17328749143360353</c:v>
                      </c:pt>
                      <c:pt idx="628">
                        <c:v>0.16724043700300864</c:v>
                      </c:pt>
                      <c:pt idx="629">
                        <c:v>0.16148464900809825</c:v>
                      </c:pt>
                      <c:pt idx="630">
                        <c:v>0.1560031051470708</c:v>
                      </c:pt>
                      <c:pt idx="631">
                        <c:v>0.15077988609977475</c:v>
                      </c:pt>
                      <c:pt idx="632">
                        <c:v>0.14580010422205186</c:v>
                      </c:pt>
                      <c:pt idx="633">
                        <c:v>0.14104983575779315</c:v>
                      </c:pt>
                      <c:pt idx="634">
                        <c:v>0.13651605668998243</c:v>
                      </c:pt>
                      <c:pt idx="635">
                        <c:v>0.13218658226332095</c:v>
                      </c:pt>
                      <c:pt idx="636">
                        <c:v>0.12805001014437595</c:v>
                      </c:pt>
                      <c:pt idx="637">
                        <c:v>0.12409566713695359</c:v>
                      </c:pt>
                      <c:pt idx="638">
                        <c:v>0.12031355933534404</c:v>
                      </c:pt>
                      <c:pt idx="639">
                        <c:v>0.11669432557483039</c:v>
                      </c:pt>
                      <c:pt idx="640">
                        <c:v>0.11322919402329967</c:v>
                      </c:pt>
                      <c:pt idx="641">
                        <c:v>0.10990994174928133</c:v>
                      </c:pt>
                      <c:pt idx="642">
                        <c:v>0.10672885709778042</c:v>
                      </c:pt>
                      <c:pt idx="643">
                        <c:v>0.10367870470547962</c:v>
                      </c:pt>
                      <c:pt idx="644">
                        <c:v>0.10075269298920136</c:v>
                      </c:pt>
                      <c:pt idx="645">
                        <c:v>9.7944443946662962E-2</c:v>
                      </c:pt>
                      <c:pt idx="646">
                        <c:v>9.5247965114063596E-2</c:v>
                      </c:pt>
                      <c:pt idx="647">
                        <c:v>9.2657623532549901E-2</c:v>
                      </c:pt>
                      <c:pt idx="648">
                        <c:v>9.0168121582701696E-2</c:v>
                      </c:pt>
                      <c:pt idx="649">
                        <c:v>8.7774474554329365E-2</c:v>
                      </c:pt>
                      <c:pt idx="650">
                        <c:v>8.547198982657174E-2</c:v>
                      </c:pt>
                      <c:pt idx="651">
                        <c:v>8.3256247541261513E-2</c:v>
                      </c:pt>
                      <c:pt idx="652">
                        <c:v>8.112308266006836E-2</c:v>
                      </c:pt>
                      <c:pt idx="653">
                        <c:v>7.9068568303511555E-2</c:v>
                      </c:pt>
                      <c:pt idx="654">
                        <c:v>7.708900027677841E-2</c:v>
                      </c:pt>
                      <c:pt idx="655">
                        <c:v>7.5180882694346737E-2</c:v>
                      </c:pt>
                      <c:pt idx="656">
                        <c:v>7.334091462142614E-2</c:v>
                      </c:pt>
                      <c:pt idx="657">
                        <c:v>7.1565977656595767E-2</c:v>
                      </c:pt>
                      <c:pt idx="658">
                        <c:v>6.9853124385344786E-2</c:v>
                      </c:pt>
                      <c:pt idx="659">
                        <c:v>6.8199567639709191E-2</c:v>
                      </c:pt>
                      <c:pt idx="660">
                        <c:v>6.660267050394976E-2</c:v>
                      </c:pt>
                      <c:pt idx="661">
                        <c:v>6.505993701087058E-2</c:v>
                      </c:pt>
                      <c:pt idx="662">
                        <c:v>6.3569003477529293E-2</c:v>
                      </c:pt>
                      <c:pt idx="663">
                        <c:v>6.2127630433126919E-2</c:v>
                      </c:pt>
                      <c:pt idx="664">
                        <c:v>6.0733695095346665E-2</c:v>
                      </c:pt>
                      <c:pt idx="665">
                        <c:v>5.9385184354917811E-2</c:v>
                      </c:pt>
                      <c:pt idx="666">
                        <c:v>5.8080188231166674E-2</c:v>
                      </c:pt>
                      <c:pt idx="667">
                        <c:v>5.6816893764251399E-2</c:v>
                      </c:pt>
                      <c:pt idx="668">
                        <c:v>5.5593579312350642E-2</c:v>
                      </c:pt>
                      <c:pt idx="669">
                        <c:v>5.4408609224593216E-2</c:v>
                      </c:pt>
                      <c:pt idx="670">
                        <c:v>5.3260428862687115E-2</c:v>
                      </c:pt>
                      <c:pt idx="671">
                        <c:v>5.2147559946281105E-2</c:v>
                      </c:pt>
                      <c:pt idx="672">
                        <c:v>5.1068596199049549E-2</c:v>
                      </c:pt>
                      <c:pt idx="673">
                        <c:v>5.002219927418583E-2</c:v>
                      </c:pt>
                      <c:pt idx="674">
                        <c:v>4.9007094939607754E-2</c:v>
                      </c:pt>
                      <c:pt idx="675">
                        <c:v>4.8022069504716297E-2</c:v>
                      </c:pt>
                      <c:pt idx="676">
                        <c:v>4.7065966471865353E-2</c:v>
                      </c:pt>
                      <c:pt idx="677">
                        <c:v>4.6137683396965452E-2</c:v>
                      </c:pt>
                      <c:pt idx="678">
                        <c:v>4.5236168944851572E-2</c:v>
                      </c:pt>
                      <c:pt idx="679">
                        <c:v>4.4360420126057058E-2</c:v>
                      </c:pt>
                      <c:pt idx="680">
                        <c:v>4.3509479702669746E-2</c:v>
                      </c:pt>
                      <c:pt idx="681">
                        <c:v>4.2682433751805963E-2</c:v>
                      </c:pt>
                      <c:pt idx="682">
                        <c:v>4.1878409376145898E-2</c:v>
                      </c:pt>
                      <c:pt idx="683">
                        <c:v>4.1096572551660042E-2</c:v>
                      </c:pt>
                      <c:pt idx="684">
                        <c:v>4.0336126103451601E-2</c:v>
                      </c:pt>
                      <c:pt idx="685">
                        <c:v>3.9596307801238122E-2</c:v>
                      </c:pt>
                      <c:pt idx="686">
                        <c:v>3.8876388566638116E-2</c:v>
                      </c:pt>
                      <c:pt idx="687">
                        <c:v>3.8175670784956497E-2</c:v>
                      </c:pt>
                      <c:pt idx="688">
                        <c:v>3.7493486714731947E-2</c:v>
                      </c:pt>
                      <c:pt idx="689">
                        <c:v>3.6829196988708929E-2</c:v>
                      </c:pt>
                      <c:pt idx="690">
                        <c:v>3.6182189200442944E-2</c:v>
                      </c:pt>
                      <c:pt idx="691">
                        <c:v>3.5551876571035111E-2</c:v>
                      </c:pt>
                      <c:pt idx="692">
                        <c:v>3.4937696690990123E-2</c:v>
                      </c:pt>
                      <c:pt idx="693">
                        <c:v>3.4339110332441108E-2</c:v>
                      </c:pt>
                      <c:pt idx="694">
                        <c:v>3.3755600327380904E-2</c:v>
                      </c:pt>
                      <c:pt idx="695">
                        <c:v>3.3186670507795411E-2</c:v>
                      </c:pt>
                      <c:pt idx="696">
                        <c:v>3.2631844703896101E-2</c:v>
                      </c:pt>
                      <c:pt idx="697">
                        <c:v>3.2090665796880864E-2</c:v>
                      </c:pt>
                      <c:pt idx="698">
                        <c:v>3.1562694822935562E-2</c:v>
                      </c:pt>
                      <c:pt idx="699">
                        <c:v>3.1047510125347445E-2</c:v>
                      </c:pt>
                      <c:pt idx="700">
                        <c:v>3.0544706551871945E-2</c:v>
                      </c:pt>
                      <c:pt idx="701">
                        <c:v>3.005389469463168E-2</c:v>
                      </c:pt>
                      <c:pt idx="702">
                        <c:v>2.9574700170042167E-2</c:v>
                      </c:pt>
                      <c:pt idx="703">
                        <c:v>2.910676293638961E-2</c:v>
                      </c:pt>
                      <c:pt idx="704">
                        <c:v>2.8649736646872571E-2</c:v>
                      </c:pt>
                      <c:pt idx="705">
                        <c:v>2.8203288036038495E-2</c:v>
                      </c:pt>
                      <c:pt idx="706">
                        <c:v>2.776709633767642E-2</c:v>
                      </c:pt>
                      <c:pt idx="707">
                        <c:v>2.7340852732371867E-2</c:v>
                      </c:pt>
                      <c:pt idx="708">
                        <c:v>2.6924259823025456E-2</c:v>
                      </c:pt>
                      <c:pt idx="709">
                        <c:v>2.6517031136739023E-2</c:v>
                      </c:pt>
                      <c:pt idx="710">
                        <c:v>2.6118890651599089E-2</c:v>
                      </c:pt>
                      <c:pt idx="711">
                        <c:v>2.572957234695104E-2</c:v>
                      </c:pt>
                      <c:pt idx="712">
                        <c:v>2.5348819775854219E-2</c:v>
                      </c:pt>
                      <c:pt idx="713">
                        <c:v>2.4976385658499314E-2</c:v>
                      </c:pt>
                      <c:pt idx="714">
                        <c:v>2.461203149542486E-2</c:v>
                      </c:pt>
                      <c:pt idx="715">
                        <c:v>2.4255527199459299E-2</c:v>
                      </c:pt>
                      <c:pt idx="716">
                        <c:v>2.390665074535709E-2</c:v>
                      </c:pt>
                      <c:pt idx="717">
                        <c:v>2.3565187836191426E-2</c:v>
                      </c:pt>
                      <c:pt idx="718">
                        <c:v>2.3230931585584775E-2</c:v>
                      </c:pt>
                      <c:pt idx="719">
                        <c:v>2.2903682214944664E-2</c:v>
                      </c:pt>
                      <c:pt idx="720">
                        <c:v>2.2583246764903503E-2</c:v>
                      </c:pt>
                      <c:pt idx="721">
                        <c:v>2.2269438820214545E-2</c:v>
                      </c:pt>
                      <c:pt idx="722">
                        <c:v>2.1962078247392679E-2</c:v>
                      </c:pt>
                      <c:pt idx="723">
                        <c:v>2.1660990944448608E-2</c:v>
                      </c:pt>
                      <c:pt idx="724">
                        <c:v>2.1366008602069629E-2</c:v>
                      </c:pt>
                      <c:pt idx="725">
                        <c:v>2.1076968475684375E-2</c:v>
                      </c:pt>
                      <c:pt idx="726">
                        <c:v>2.0793713167822674E-2</c:v>
                      </c:pt>
                      <c:pt idx="727">
                        <c:v>2.0516090420275281E-2</c:v>
                      </c:pt>
                      <c:pt idx="728">
                        <c:v>2.0243952915534096E-2</c:v>
                      </c:pt>
                      <c:pt idx="729">
                        <c:v>1.9977158087063268E-2</c:v>
                      </c:pt>
                      <c:pt idx="730">
                        <c:v>1.9715567937946609E-2</c:v>
                      </c:pt>
                      <c:pt idx="731">
                        <c:v>1.9459048867504002E-2</c:v>
                      </c:pt>
                      <c:pt idx="732">
                        <c:v>1.9207471505472151E-2</c:v>
                      </c:pt>
                      <c:pt idx="733">
                        <c:v>1.8960710553390565E-2</c:v>
                      </c:pt>
                      <c:pt idx="734">
                        <c:v>1.8718644632824012E-2</c:v>
                      </c:pt>
                      <c:pt idx="735">
                        <c:v>1.848115614010902E-2</c:v>
                      </c:pt>
                      <c:pt idx="736">
                        <c:v>1.8248131107286087E-2</c:v>
                      </c:pt>
                      <c:pt idx="737">
                        <c:v>1.8019459068940862E-2</c:v>
                      </c:pt>
                      <c:pt idx="738">
                        <c:v>1.7795032934655196E-2</c:v>
                      </c:pt>
                      <c:pt idx="739">
                        <c:v>1.7574748866813351E-2</c:v>
                      </c:pt>
                      <c:pt idx="740">
                        <c:v>1.7358506163501153E-2</c:v>
                      </c:pt>
                      <c:pt idx="741">
                        <c:v>1.7146207146266006E-2</c:v>
                      </c:pt>
                      <c:pt idx="742">
                        <c:v>1.6937757052500967E-2</c:v>
                      </c:pt>
                      <c:pt idx="743">
                        <c:v>1.67330639322485E-2</c:v>
                      </c:pt>
                      <c:pt idx="744">
                        <c:v>1.6532038549209541E-2</c:v>
                      </c:pt>
                      <c:pt idx="745">
                        <c:v>1.6334594285772001E-2</c:v>
                      </c:pt>
                      <c:pt idx="746">
                        <c:v>1.6140647051866644E-2</c:v>
                      </c:pt>
                      <c:pt idx="747">
                        <c:v>1.5950115197485654E-2</c:v>
                      </c:pt>
                      <c:pt idx="748">
                        <c:v>1.5762919428689813E-2</c:v>
                      </c:pt>
                      <c:pt idx="749">
                        <c:v>1.5578982726948316E-2</c:v>
                      </c:pt>
                      <c:pt idx="750">
                        <c:v>1.539823027166776E-2</c:v>
                      </c:pt>
                      <c:pt idx="751">
                        <c:v>1.5220589365759062E-2</c:v>
                      </c:pt>
                      <c:pt idx="752">
                        <c:v>1.5045989364115117E-2</c:v>
                      </c:pt>
                      <c:pt idx="753">
                        <c:v>1.4874361604867771E-2</c:v>
                      </c:pt>
                      <c:pt idx="754">
                        <c:v>1.4705639343299061E-2</c:v>
                      </c:pt>
                      <c:pt idx="755">
                        <c:v>1.4539757688298108E-2</c:v>
                      </c:pt>
                      <c:pt idx="756">
                        <c:v>1.437665354124453E-2</c:v>
                      </c:pt>
                      <c:pt idx="757">
                        <c:v>1.421626553721915E-2</c:v>
                      </c:pt>
                      <c:pt idx="758">
                        <c:v>1.405853398844299E-2</c:v>
                      </c:pt>
                      <c:pt idx="759">
                        <c:v>1.3903400829840902E-2</c:v>
                      </c:pt>
                      <c:pt idx="760">
                        <c:v>1.3750809566650613E-2</c:v>
                      </c:pt>
                      <c:pt idx="761">
                        <c:v>1.3600705223980247E-2</c:v>
                      </c:pt>
                      <c:pt idx="762">
                        <c:v>1.3453034298239738E-2</c:v>
                      </c:pt>
                      <c:pt idx="763">
                        <c:v>1.33077447103643E-2</c:v>
                      </c:pt>
                      <c:pt idx="764">
                        <c:v>1.3164785760752995E-2</c:v>
                      </c:pt>
                      <c:pt idx="765">
                        <c:v>1.302410808585731E-2</c:v>
                      </c:pt>
                      <c:pt idx="766">
                        <c:v>1.2885663616344318E-2</c:v>
                      </c:pt>
                      <c:pt idx="767">
                        <c:v>1.2749405536774198E-2</c:v>
                      </c:pt>
                      <c:pt idx="768">
                        <c:v>1.2615288246732925E-2</c:v>
                      </c:pt>
                      <c:pt idx="769">
                        <c:v>1.2483267323348608E-2</c:v>
                      </c:pt>
                      <c:pt idx="770">
                        <c:v>1.2353299485153348E-2</c:v>
                      </c:pt>
                      <c:pt idx="771">
                        <c:v>1.2225342557219496E-2</c:v>
                      </c:pt>
                      <c:pt idx="772">
                        <c:v>1.2099355437530187E-2</c:v>
                      </c:pt>
                      <c:pt idx="773">
                        <c:v>1.1975298064530869E-2</c:v>
                      </c:pt>
                      <c:pt idx="774">
                        <c:v>1.1853131385812827E-2</c:v>
                      </c:pt>
                      <c:pt idx="775">
                        <c:v>1.1732817327889491E-2</c:v>
                      </c:pt>
                      <c:pt idx="776">
                        <c:v>1.161431876701598E-2</c:v>
                      </c:pt>
                      <c:pt idx="777">
                        <c:v>1.149759950101625E-2</c:v>
                      </c:pt>
                      <c:pt idx="778">
                        <c:v>1.1382624222076606E-2</c:v>
                      </c:pt>
                      <c:pt idx="779">
                        <c:v>1.1269358490464749E-2</c:v>
                      </c:pt>
                      <c:pt idx="780">
                        <c:v>1.1157768709147871E-2</c:v>
                      </c:pt>
                      <c:pt idx="781">
                        <c:v>1.1047822099261048E-2</c:v>
                      </c:pt>
                      <c:pt idx="782">
                        <c:v>1.0939486676408391E-2</c:v>
                      </c:pt>
                      <c:pt idx="783">
                        <c:v>1.0832731227754936E-2</c:v>
                      </c:pt>
                      <c:pt idx="784">
                        <c:v>1.0727525289881785E-2</c:v>
                      </c:pt>
                      <c:pt idx="785">
                        <c:v>1.0623839127379024E-2</c:v>
                      </c:pt>
                      <c:pt idx="786">
                        <c:v>1.0521643712143185E-2</c:v>
                      </c:pt>
                      <c:pt idx="787">
                        <c:v>1.0420910703357622E-2</c:v>
                      </c:pt>
                      <c:pt idx="788">
                        <c:v>1.0321612428128331E-2</c:v>
                      </c:pt>
                      <c:pt idx="789">
                        <c:v>1.0223721862749295E-2</c:v>
                      </c:pt>
                      <c:pt idx="790">
                        <c:v>1.0127212614578567E-2</c:v>
                      </c:pt>
                      <c:pt idx="791">
                        <c:v>1.0032058904496354E-2</c:v>
                      </c:pt>
                      <c:pt idx="792">
                        <c:v>9.9382355499308458E-3</c:v>
                      </c:pt>
                      <c:pt idx="793">
                        <c:v>9.8457179484256266E-3</c:v>
                      </c:pt>
                      <c:pt idx="794">
                        <c:v>9.7544820617303379E-3</c:v>
                      </c:pt>
                      <c:pt idx="795">
                        <c:v>9.6645044003984132E-3</c:v>
                      </c:pt>
                      <c:pt idx="796">
                        <c:v>9.575762008869091E-3</c:v>
                      </c:pt>
                      <c:pt idx="797">
                        <c:v>9.4882324510203956E-3</c:v>
                      </c:pt>
                      <c:pt idx="798">
                        <c:v>9.401893796174619E-3</c:v>
                      </c:pt>
                      <c:pt idx="799">
                        <c:v>9.3167246055388033E-3</c:v>
                      </c:pt>
                      <c:pt idx="800">
                        <c:v>9.2327039190683875E-3</c:v>
                      </c:pt>
                      <c:pt idx="801">
                        <c:v>9.1498112427351331E-3</c:v>
                      </c:pt>
                      <c:pt idx="802">
                        <c:v>9.0680265361877729E-3</c:v>
                      </c:pt>
                      <c:pt idx="803">
                        <c:v>8.9873302007922387E-3</c:v>
                      </c:pt>
                      <c:pt idx="804">
                        <c:v>8.9077030680343103E-3</c:v>
                      </c:pt>
                      <c:pt idx="805">
                        <c:v>8.8291263882774515E-3</c:v>
                      </c:pt>
                      <c:pt idx="806">
                        <c:v>8.75158181985888E-3</c:v>
                      </c:pt>
                      <c:pt idx="807">
                        <c:v>8.675051418515595E-3</c:v>
                      </c:pt>
                      <c:pt idx="808">
                        <c:v>8.5995176271278211E-3</c:v>
                      </c:pt>
                      <c:pt idx="809">
                        <c:v>8.5249632657676717E-3</c:v>
                      </c:pt>
                      <c:pt idx="810">
                        <c:v>8.451371522046074E-3</c:v>
                      </c:pt>
                      <c:pt idx="811">
                        <c:v>8.3787259417439953E-3</c:v>
                      </c:pt>
                      <c:pt idx="812">
                        <c:v>8.3070104197212613E-3</c:v>
                      </c:pt>
                      <c:pt idx="813">
                        <c:v>8.2362091910932102E-3</c:v>
                      </c:pt>
                      <c:pt idx="814">
                        <c:v>8.1663068226634546E-3</c:v>
                      </c:pt>
                      <c:pt idx="815">
                        <c:v>8.0972882046099152E-3</c:v>
                      </c:pt>
                      <c:pt idx="816">
                        <c:v>8.0291385424089701E-3</c:v>
                      </c:pt>
                      <c:pt idx="817">
                        <c:v>7.9618433489953237E-3</c:v>
                      </c:pt>
                      <c:pt idx="818">
                        <c:v>7.8953884371474412E-3</c:v>
                      </c:pt>
                      <c:pt idx="819">
                        <c:v>7.8297599120903984E-3</c:v>
                      </c:pt>
                      <c:pt idx="820">
                        <c:v>7.764944164311954E-3</c:v>
                      </c:pt>
                      <c:pt idx="821">
                        <c:v>7.7009278625812588E-3</c:v>
                      </c:pt>
                      <c:pt idx="822">
                        <c:v>7.6376979471668594E-3</c:v>
                      </c:pt>
                      <c:pt idx="823">
                        <c:v>7.5752416232460745E-3</c:v>
                      </c:pt>
                      <c:pt idx="824">
                        <c:v>7.513546354498803E-3</c:v>
                      </c:pt>
                      <c:pt idx="825">
                        <c:v>7.4525998568825188E-3</c:v>
                      </c:pt>
                      <c:pt idx="826">
                        <c:v>7.3923900925789553E-3</c:v>
                      </c:pt>
                      <c:pt idx="827">
                        <c:v>7.332905264111126E-3</c:v>
                      </c:pt>
                      <c:pt idx="828">
                        <c:v>7.2741338086223829E-3</c:v>
                      </c:pt>
                      <c:pt idx="829">
                        <c:v>7.2160643923125977E-3</c:v>
                      </c:pt>
                      <c:pt idx="830">
                        <c:v>7.1586859050289187E-3</c:v>
                      </c:pt>
                      <c:pt idx="831">
                        <c:v>7.1019874550029395E-3</c:v>
                      </c:pt>
                      <c:pt idx="832">
                        <c:v>7.0459583637325369E-3</c:v>
                      </c:pt>
                      <c:pt idx="833">
                        <c:v>6.9905881610026451E-3</c:v>
                      </c:pt>
                      <c:pt idx="834">
                        <c:v>6.9358665800399949E-3</c:v>
                      </c:pt>
                      <c:pt idx="835">
                        <c:v>6.8817835527997971E-3</c:v>
                      </c:pt>
                      <c:pt idx="836">
                        <c:v>6.8283292053778017E-3</c:v>
                      </c:pt>
                      <c:pt idx="837">
                        <c:v>6.7754938535456158E-3</c:v>
                      </c:pt>
                      <c:pt idx="838">
                        <c:v>6.7232679984060174E-3</c:v>
                      </c:pt>
                      <c:pt idx="839">
                        <c:v>6.6716423221617593E-3</c:v>
                      </c:pt>
                      <c:pt idx="840">
                        <c:v>6.620607683998264E-3</c:v>
                      </c:pt>
                      <c:pt idx="841">
                        <c:v>6.5701551160734202E-3</c:v>
                      </c:pt>
                      <c:pt idx="842">
                        <c:v>6.5202758196136225E-3</c:v>
                      </c:pt>
                      <c:pt idx="843">
                        <c:v>6.4709611611119839E-3</c:v>
                      </c:pt>
                      <c:pt idx="844">
                        <c:v>6.4222026686248457E-3</c:v>
                      </c:pt>
                      <c:pt idx="845">
                        <c:v>6.3739920281658006E-3</c:v>
                      </c:pt>
                      <c:pt idx="846">
                        <c:v>6.3263210801919427E-3</c:v>
                      </c:pt>
                      <c:pt idx="847">
                        <c:v>6.2791818161809414E-3</c:v>
                      </c:pt>
                      <c:pt idx="848">
                        <c:v>6.2325663752976239E-3</c:v>
                      </c:pt>
                      <c:pt idx="849">
                        <c:v>6.1864670411429339E-3</c:v>
                      </c:pt>
                      <c:pt idx="850">
                        <c:v>6.1408762385891311E-3</c:v>
                      </c:pt>
                      <c:pt idx="851">
                        <c:v>6.095786530692932E-3</c:v>
                      </c:pt>
                      <c:pt idx="852">
                        <c:v>6.0511906156882674E-3</c:v>
                      </c:pt>
                      <c:pt idx="853">
                        <c:v>6.0070813240547302E-3</c:v>
                      </c:pt>
                      <c:pt idx="854">
                        <c:v>5.9634516156591155E-3</c:v>
                      </c:pt>
                      <c:pt idx="855">
                        <c:v>5.920294576969758E-3</c:v>
                      </c:pt>
                      <c:pt idx="856">
                        <c:v>5.877603418339236E-3</c:v>
                      </c:pt>
                      <c:pt idx="857">
                        <c:v>5.8353714713555663E-3</c:v>
                      </c:pt>
                      <c:pt idx="858">
                        <c:v>5.7935921862592357E-3</c:v>
                      </c:pt>
                      <c:pt idx="859">
                        <c:v>5.7522591294226705E-3</c:v>
                      </c:pt>
                      <c:pt idx="860">
                        <c:v>5.7113659808944485E-3</c:v>
                      </c:pt>
                      <c:pt idx="861">
                        <c:v>5.67090653200048E-3</c:v>
                      </c:pt>
                      <c:pt idx="862">
                        <c:v>5.6308746830067624E-3</c:v>
                      </c:pt>
                      <c:pt idx="863">
                        <c:v>5.591264440837778E-3</c:v>
                      </c:pt>
                      <c:pt idx="864">
                        <c:v>5.5520699168500722E-3</c:v>
                      </c:pt>
                      <c:pt idx="865">
                        <c:v>5.5132853246608257E-3</c:v>
                      </c:pt>
                      <c:pt idx="866">
                        <c:v>5.4749049780277179E-3</c:v>
                      </c:pt>
                      <c:pt idx="867">
                        <c:v>5.4369232887804438E-3</c:v>
                      </c:pt>
                      <c:pt idx="868">
                        <c:v>5.3993347648019462E-3</c:v>
                      </c:pt>
                      <c:pt idx="869">
                        <c:v>5.3621340080570153E-3</c:v>
                      </c:pt>
                      <c:pt idx="870">
                        <c:v>5.3253157126691248E-3</c:v>
                      </c:pt>
                      <c:pt idx="871">
                        <c:v>5.2888746630414141E-3</c:v>
                      </c:pt>
                      <c:pt idx="872">
                        <c:v>5.2528057320234975E-3</c:v>
                      </c:pt>
                      <c:pt idx="873">
                        <c:v>5.2171038791207726E-3</c:v>
                      </c:pt>
                      <c:pt idx="874">
                        <c:v>5.1817641487456496E-3</c:v>
                      </c:pt>
                      <c:pt idx="875">
                        <c:v>5.1467816685104003E-3</c:v>
                      </c:pt>
                      <c:pt idx="876">
                        <c:v>5.1121516475591353E-3</c:v>
                      </c:pt>
                      <c:pt idx="877">
                        <c:v>5.0778693749390386E-3</c:v>
                      </c:pt>
                      <c:pt idx="878">
                        <c:v>5.0439302180094224E-3</c:v>
                      </c:pt>
                      <c:pt idx="879">
                        <c:v>5.0103296208870701E-3</c:v>
                      </c:pt>
                      <c:pt idx="880">
                        <c:v>4.977063102928057E-3</c:v>
                      </c:pt>
                      <c:pt idx="881">
                        <c:v>4.9441262572439051E-3</c:v>
                      </c:pt>
                      <c:pt idx="882">
                        <c:v>4.9115147492516604E-3</c:v>
                      </c:pt>
                      <c:pt idx="883">
                        <c:v>4.8792243152579974E-3</c:v>
                      </c:pt>
                      <c:pt idx="884">
                        <c:v>4.8472507610740293E-3</c:v>
                      </c:pt>
                      <c:pt idx="885">
                        <c:v>4.8155899606629818E-3</c:v>
                      </c:pt>
                      <c:pt idx="886">
                        <c:v>4.7842378548172198E-3</c:v>
                      </c:pt>
                      <c:pt idx="887">
                        <c:v>4.7531904498659119E-3</c:v>
                      </c:pt>
                      <c:pt idx="888">
                        <c:v>4.722443816411525E-3</c:v>
                      </c:pt>
                      <c:pt idx="889">
                        <c:v>4.6919940880941601E-3</c:v>
                      </c:pt>
                      <c:pt idx="890">
                        <c:v>4.6618374603842041E-3</c:v>
                      </c:pt>
                      <c:pt idx="891">
                        <c:v>4.6319701894011727E-3</c:v>
                      </c:pt>
                      <c:pt idx="892">
                        <c:v>4.6023885907588548E-3</c:v>
                      </c:pt>
                      <c:pt idx="893">
                        <c:v>4.5730890384369643E-3</c:v>
                      </c:pt>
                      <c:pt idx="894">
                        <c:v>4.5440679636756824E-3</c:v>
                      </c:pt>
                      <c:pt idx="895">
                        <c:v>4.5153218538966401E-3</c:v>
                      </c:pt>
                      <c:pt idx="896">
                        <c:v>4.4868472516459536E-3</c:v>
                      </c:pt>
                      <c:pt idx="897">
                        <c:v>4.4586407535611647E-3</c:v>
                      </c:pt>
                      <c:pt idx="898">
                        <c:v>4.4306990093604635E-3</c:v>
                      </c:pt>
                      <c:pt idx="899">
                        <c:v>4.4030187208536076E-3</c:v>
                      </c:pt>
                      <c:pt idx="900">
                        <c:v>4.3755966409747471E-3</c:v>
                      </c:pt>
                      <c:pt idx="901">
                        <c:v>4.3484295728354995E-3</c:v>
                      </c:pt>
                      <c:pt idx="902">
                        <c:v>4.3215143687988303E-3</c:v>
                      </c:pt>
                      <c:pt idx="903">
                        <c:v>4.2948479295728554E-3</c:v>
                      </c:pt>
                      <c:pt idx="904">
                        <c:v>4.2684272033232792E-3</c:v>
                      </c:pt>
                      <c:pt idx="905">
                        <c:v>4.2422491848060706E-3</c:v>
                      </c:pt>
                      <c:pt idx="906">
                        <c:v>4.2163109145168937E-3</c:v>
                      </c:pt>
                      <c:pt idx="907">
                        <c:v>4.1906094778600697E-3</c:v>
                      </c:pt>
                      <c:pt idx="908">
                        <c:v>4.1651420043343074E-3</c:v>
                      </c:pt>
                      <c:pt idx="909">
                        <c:v>4.1399056667354795E-3</c:v>
                      </c:pt>
                      <c:pt idx="910">
                        <c:v>4.1148976803767898E-3</c:v>
                      </c:pt>
                      <c:pt idx="911">
                        <c:v>4.0901153023244832E-3</c:v>
                      </c:pt>
                      <c:pt idx="912">
                        <c:v>4.0655558306500385E-3</c:v>
                      </c:pt>
                      <c:pt idx="913">
                        <c:v>4.0412166036978931E-3</c:v>
                      </c:pt>
                      <c:pt idx="914">
                        <c:v>4.0170949993679275E-3</c:v>
                      </c:pt>
                      <c:pt idx="915">
                        <c:v>3.9931884344134643E-3</c:v>
                      </c:pt>
                      <c:pt idx="916">
                        <c:v>3.9694943637529536E-3</c:v>
                      </c:pt>
                      <c:pt idx="917">
                        <c:v>3.9460102797965928E-3</c:v>
                      </c:pt>
                      <c:pt idx="918">
                        <c:v>3.9227337117863637E-3</c:v>
                      </c:pt>
                      <c:pt idx="919">
                        <c:v>3.8996622251493331E-3</c:v>
                      </c:pt>
                      <c:pt idx="920">
                        <c:v>3.8767934208648047E-3</c:v>
                      </c:pt>
                      <c:pt idx="921">
                        <c:v>3.8541249348435606E-3</c:v>
                      </c:pt>
                      <c:pt idx="922">
                        <c:v>3.8316544373203083E-3</c:v>
                      </c:pt>
                      <c:pt idx="923">
                        <c:v>3.8093796322581832E-3</c:v>
                      </c:pt>
                      <c:pt idx="924">
                        <c:v>3.7872982567650286E-3</c:v>
                      </c:pt>
                      <c:pt idx="925">
                        <c:v>3.765408080521906E-3</c:v>
                      </c:pt>
                      <c:pt idx="926">
                        <c:v>3.7437069052225305E-3</c:v>
                      </c:pt>
                      <c:pt idx="927">
                        <c:v>3.7221925640241764E-3</c:v>
                      </c:pt>
                      <c:pt idx="928">
                        <c:v>3.7008629210097507E-3</c:v>
                      </c:pt>
                      <c:pt idx="929">
                        <c:v>3.6797158706600116E-3</c:v>
                      </c:pt>
                      <c:pt idx="930">
                        <c:v>3.6587493373367711E-3</c:v>
                      </c:pt>
                      <c:pt idx="931">
                        <c:v>3.6379612747758586E-3</c:v>
                      </c:pt>
                      <c:pt idx="932">
                        <c:v>3.6173496655904705E-3</c:v>
                      </c:pt>
                      <c:pt idx="933">
                        <c:v>3.596912520784157E-3</c:v>
                      </c:pt>
                      <c:pt idx="934">
                        <c:v>3.5766478792730438E-3</c:v>
                      </c:pt>
                      <c:pt idx="935">
                        <c:v>3.5565538074180331E-3</c:v>
                      </c:pt>
                      <c:pt idx="936">
                        <c:v>3.5366283985653903E-3</c:v>
                      </c:pt>
                      <c:pt idx="937">
                        <c:v>3.5168697725967979E-3</c:v>
                      </c:pt>
                      <c:pt idx="938">
                        <c:v>3.4972760754880526E-3</c:v>
                      </c:pt>
                      <c:pt idx="939">
                        <c:v>3.477845478875816E-3</c:v>
                      </c:pt>
                      <c:pt idx="940">
                        <c:v>3.4585761796335768E-3</c:v>
                      </c:pt>
                      <c:pt idx="941">
                        <c:v>3.439466399454924E-3</c:v>
                      </c:pt>
                      <c:pt idx="942">
                        <c:v>3.4205143844452182E-3</c:v>
                      </c:pt>
                      <c:pt idx="943">
                        <c:v>3.4017184047212294E-3</c:v>
                      </c:pt>
                      <c:pt idx="944">
                        <c:v>3.3830767540178768E-3</c:v>
                      </c:pt>
                      <c:pt idx="945">
                        <c:v>3.3645877493031062E-3</c:v>
                      </c:pt>
                      <c:pt idx="946">
                        <c:v>3.3462497303994409E-3</c:v>
                      </c:pt>
                      <c:pt idx="947">
                        <c:v>3.3280610596130886E-3</c:v>
                      </c:pt>
                      <c:pt idx="948">
                        <c:v>3.3100201213701165E-3</c:v>
                      </c:pt>
                      <c:pt idx="949">
                        <c:v>3.2921253218589665E-3</c:v>
                      </c:pt>
                      <c:pt idx="950">
                        <c:v>3.2743750886803542E-3</c:v>
                      </c:pt>
                      <c:pt idx="951">
                        <c:v>3.2567678705030579E-3</c:v>
                      </c:pt>
                      <c:pt idx="952">
                        <c:v>3.2393021367266373E-3</c:v>
                      </c:pt>
                      <c:pt idx="953">
                        <c:v>3.2219763771503141E-3</c:v>
                      </c:pt>
                      <c:pt idx="954">
                        <c:v>3.2047891016477093E-3</c:v>
                      </c:pt>
                      <c:pt idx="955">
                        <c:v>3.1877388398480417E-3</c:v>
                      </c:pt>
                      <c:pt idx="956">
                        <c:v>3.1708241408228391E-3</c:v>
                      </c:pt>
                      <c:pt idx="957">
                        <c:v>3.1540435727786345E-3</c:v>
                      </c:pt>
                      <c:pt idx="958">
                        <c:v>3.137395722755378E-3</c:v>
                      </c:pt>
                      <c:pt idx="959">
                        <c:v>3.1208791963300351E-3</c:v>
                      </c:pt>
                      <c:pt idx="960">
                        <c:v>3.1044926173260327E-3</c:v>
                      </c:pt>
                      <c:pt idx="961">
                        <c:v>3.0882346275276514E-3</c:v>
                      </c:pt>
                      <c:pt idx="962">
                        <c:v>3.0721038863997388E-3</c:v>
                      </c:pt>
                      <c:pt idx="963">
                        <c:v>3.0560990708127355E-3</c:v>
                      </c:pt>
                      <c:pt idx="964">
                        <c:v>3.0402188747721795E-3</c:v>
                      </c:pt>
                      <c:pt idx="965">
                        <c:v>3.024462009153633E-3</c:v>
                      </c:pt>
                      <c:pt idx="966">
                        <c:v>3.0088272014418974E-3</c:v>
                      </c:pt>
                      <c:pt idx="967">
                        <c:v>2.9933131954752662E-3</c:v>
                      </c:pt>
                      <c:pt idx="968">
                        <c:v>2.9779187511942556E-3</c:v>
                      </c:pt>
                      <c:pt idx="969">
                        <c:v>2.9626426443946489E-3</c:v>
                      </c:pt>
                      <c:pt idx="970">
                        <c:v>2.9474836664853022E-3</c:v>
                      </c:pt>
                      <c:pt idx="971">
                        <c:v>2.9324406242498668E-3</c:v>
                      </c:pt>
                      <c:pt idx="972">
                        <c:v>2.9175123396128367E-3</c:v>
                      </c:pt>
                      <c:pt idx="973">
                        <c:v>2.9026976494102136E-3</c:v>
                      </c:pt>
                      <c:pt idx="974">
                        <c:v>2.8879954051632601E-3</c:v>
                      </c:pt>
                      <c:pt idx="975">
                        <c:v>2.8734044728572564E-3</c:v>
                      </c:pt>
                      <c:pt idx="976">
                        <c:v>2.8589237327233796E-3</c:v>
                      </c:pt>
                      <c:pt idx="977">
                        <c:v>2.8445520790247613E-3</c:v>
                      </c:pt>
                      <c:pt idx="978">
                        <c:v>2.8302884198463775E-3</c:v>
                      </c:pt>
                      <c:pt idx="979">
                        <c:v>2.8161316768881106E-3</c:v>
                      </c:pt>
                      <c:pt idx="980">
                        <c:v>2.8020807852620769E-3</c:v>
                      </c:pt>
                      <c:pt idx="981">
                        <c:v>2.7881346932928605E-3</c:v>
                      </c:pt>
                      <c:pt idx="982">
                        <c:v>2.774292362321561E-3</c:v>
                      </c:pt>
                      <c:pt idx="983">
                        <c:v>2.7605527665132655E-3</c:v>
                      </c:pt>
                      <c:pt idx="984">
                        <c:v>2.7469148926673155E-3</c:v>
                      </c:pt>
                      <c:pt idx="985">
                        <c:v>2.7333777400317485E-3</c:v>
                      </c:pt>
                      <c:pt idx="986">
                        <c:v>2.7199403201198357E-3</c:v>
                      </c:pt>
                      <c:pt idx="987">
                        <c:v>2.7066016565306088E-3</c:v>
                      </c:pt>
                      <c:pt idx="988">
                        <c:v>2.6933607847721627E-3</c:v>
                      </c:pt>
                      <c:pt idx="989">
                        <c:v>2.6802167520877046E-3</c:v>
                      </c:pt>
                      <c:pt idx="990">
                        <c:v>2.6671686172850418E-3</c:v>
                      </c:pt>
                      <c:pt idx="991">
                        <c:v>2.6542154505684937E-3</c:v>
                      </c:pt>
                      <c:pt idx="992">
                        <c:v>2.6413563333738833E-3</c:v>
                      </c:pt>
                      <c:pt idx="993">
                        <c:v>2.6285903582064511E-3</c:v>
                      </c:pt>
                      <c:pt idx="994">
                        <c:v>2.6159166284809737E-3</c:v>
                      </c:pt>
                      <c:pt idx="995">
                        <c:v>2.6033342583652833E-3</c:v>
                      </c:pt>
                      <c:pt idx="996">
                        <c:v>2.5908423726256338E-3</c:v>
                      </c:pt>
                      <c:pt idx="997">
                        <c:v>2.5784401064752995E-3</c:v>
                      </c:pt>
                      <c:pt idx="998">
                        <c:v>2.5661266054253936E-3</c:v>
                      </c:pt>
                      <c:pt idx="999">
                        <c:v>2.5539010251380313E-3</c:v>
                      </c:pt>
                      <c:pt idx="1000">
                        <c:v>2.5417625312822763E-3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0E76-448E-9E81-DDCEB4C51FCD}"/>
                  </c:ext>
                </c:extLst>
              </c15:ser>
            </c15:filteredScatterSeries>
          </c:ext>
        </c:extLst>
      </c:scatterChart>
      <c:valAx>
        <c:axId val="846779552"/>
        <c:scaling>
          <c:orientation val="minMax"/>
          <c:max val="21"/>
          <c:min val="19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846775744"/>
        <c:crosses val="autoZero"/>
        <c:crossBetween val="midCat"/>
      </c:valAx>
      <c:valAx>
        <c:axId val="84677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84677955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ja-JP"/>
              <a:t>220</a:t>
            </a:r>
            <a:endParaRPr lang="ja-JP" altLang="en-US"/>
          </a:p>
        </c:rich>
      </c:tx>
      <c:layout>
        <c:manualLayout>
          <c:xMode val="edge"/>
          <c:yMode val="edge"/>
          <c:x val="0.21092244973684748"/>
          <c:y val="6.79012345679012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05909519217811"/>
          <c:y val="6.2916788179255376E-2"/>
          <c:w val="0.78991425780041147"/>
          <c:h val="0.7824433751336638"/>
        </c:manualLayout>
      </c:layout>
      <c:scatterChart>
        <c:scatterStyle val="smoothMarker"/>
        <c:varyColors val="0"/>
        <c:ser>
          <c:idx val="2"/>
          <c:order val="0"/>
          <c:tx>
            <c:v>sample_300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'③ simulated_sample_profile'!$G$4:$G$20000</c:f>
              <c:numCache>
                <c:formatCode>General</c:formatCode>
                <c:ptCount val="19997"/>
                <c:pt idx="0">
                  <c:v>40</c:v>
                </c:pt>
                <c:pt idx="1">
                  <c:v>40.002000000000002</c:v>
                </c:pt>
                <c:pt idx="2">
                  <c:v>40.003999999999998</c:v>
                </c:pt>
                <c:pt idx="3">
                  <c:v>40.006</c:v>
                </c:pt>
                <c:pt idx="4">
                  <c:v>40.008000000000003</c:v>
                </c:pt>
                <c:pt idx="5">
                  <c:v>40.01</c:v>
                </c:pt>
                <c:pt idx="6">
                  <c:v>40.012</c:v>
                </c:pt>
                <c:pt idx="7">
                  <c:v>40.014000000000003</c:v>
                </c:pt>
                <c:pt idx="8">
                  <c:v>40.015999999999998</c:v>
                </c:pt>
                <c:pt idx="9">
                  <c:v>40.018000000000001</c:v>
                </c:pt>
                <c:pt idx="10">
                  <c:v>40.020000000000003</c:v>
                </c:pt>
                <c:pt idx="11">
                  <c:v>40.021999999999998</c:v>
                </c:pt>
                <c:pt idx="12">
                  <c:v>40.024000000000001</c:v>
                </c:pt>
                <c:pt idx="13">
                  <c:v>40.026000000000003</c:v>
                </c:pt>
                <c:pt idx="14">
                  <c:v>40.027999999999999</c:v>
                </c:pt>
                <c:pt idx="15">
                  <c:v>40.03</c:v>
                </c:pt>
                <c:pt idx="16">
                  <c:v>40.031999999999996</c:v>
                </c:pt>
                <c:pt idx="17">
                  <c:v>40.033999999999999</c:v>
                </c:pt>
                <c:pt idx="18">
                  <c:v>40.036000000000001</c:v>
                </c:pt>
                <c:pt idx="19">
                  <c:v>40.037999999999997</c:v>
                </c:pt>
                <c:pt idx="20">
                  <c:v>40.04</c:v>
                </c:pt>
                <c:pt idx="21">
                  <c:v>40.042000000000002</c:v>
                </c:pt>
                <c:pt idx="22">
                  <c:v>40.043999999999997</c:v>
                </c:pt>
                <c:pt idx="23">
                  <c:v>40.045999999999999</c:v>
                </c:pt>
                <c:pt idx="24">
                  <c:v>40.048000000000002</c:v>
                </c:pt>
                <c:pt idx="25">
                  <c:v>40.049999999999997</c:v>
                </c:pt>
                <c:pt idx="26">
                  <c:v>40.052</c:v>
                </c:pt>
                <c:pt idx="27">
                  <c:v>40.054000000000002</c:v>
                </c:pt>
                <c:pt idx="28">
                  <c:v>40.055999999999997</c:v>
                </c:pt>
                <c:pt idx="29">
                  <c:v>40.058</c:v>
                </c:pt>
                <c:pt idx="30">
                  <c:v>40.06</c:v>
                </c:pt>
                <c:pt idx="31">
                  <c:v>40.061999999999998</c:v>
                </c:pt>
                <c:pt idx="32">
                  <c:v>40.064</c:v>
                </c:pt>
                <c:pt idx="33">
                  <c:v>40.066000000000003</c:v>
                </c:pt>
                <c:pt idx="34">
                  <c:v>40.067999999999998</c:v>
                </c:pt>
                <c:pt idx="35">
                  <c:v>40.07</c:v>
                </c:pt>
                <c:pt idx="36">
                  <c:v>40.072000000000003</c:v>
                </c:pt>
                <c:pt idx="37">
                  <c:v>40.073999999999998</c:v>
                </c:pt>
                <c:pt idx="38">
                  <c:v>40.076000000000001</c:v>
                </c:pt>
                <c:pt idx="39">
                  <c:v>40.078000000000003</c:v>
                </c:pt>
                <c:pt idx="40">
                  <c:v>40.08</c:v>
                </c:pt>
                <c:pt idx="41">
                  <c:v>40.082000000000001</c:v>
                </c:pt>
                <c:pt idx="42">
                  <c:v>40.084000000000003</c:v>
                </c:pt>
                <c:pt idx="43">
                  <c:v>40.085999999999999</c:v>
                </c:pt>
                <c:pt idx="44">
                  <c:v>40.088000000000001</c:v>
                </c:pt>
                <c:pt idx="45">
                  <c:v>40.090000000000003</c:v>
                </c:pt>
                <c:pt idx="46">
                  <c:v>40.091999999999999</c:v>
                </c:pt>
                <c:pt idx="47">
                  <c:v>40.094000000000001</c:v>
                </c:pt>
                <c:pt idx="48">
                  <c:v>40.095999999999997</c:v>
                </c:pt>
                <c:pt idx="49">
                  <c:v>40.097999999999999</c:v>
                </c:pt>
                <c:pt idx="50">
                  <c:v>40.1</c:v>
                </c:pt>
                <c:pt idx="51">
                  <c:v>40.101999999999997</c:v>
                </c:pt>
                <c:pt idx="52">
                  <c:v>40.103999999999999</c:v>
                </c:pt>
                <c:pt idx="53">
                  <c:v>40.106000000000002</c:v>
                </c:pt>
                <c:pt idx="54">
                  <c:v>40.107999999999997</c:v>
                </c:pt>
                <c:pt idx="55">
                  <c:v>40.11</c:v>
                </c:pt>
                <c:pt idx="56">
                  <c:v>40.112000000000002</c:v>
                </c:pt>
                <c:pt idx="57">
                  <c:v>40.113999999999997</c:v>
                </c:pt>
                <c:pt idx="58">
                  <c:v>40.116</c:v>
                </c:pt>
                <c:pt idx="59">
                  <c:v>40.118000000000002</c:v>
                </c:pt>
                <c:pt idx="60">
                  <c:v>40.119999999999997</c:v>
                </c:pt>
                <c:pt idx="61">
                  <c:v>40.122</c:v>
                </c:pt>
                <c:pt idx="62">
                  <c:v>40.124000000000002</c:v>
                </c:pt>
                <c:pt idx="63">
                  <c:v>40.125999999999998</c:v>
                </c:pt>
                <c:pt idx="64">
                  <c:v>40.128</c:v>
                </c:pt>
                <c:pt idx="65">
                  <c:v>40.130000000000003</c:v>
                </c:pt>
                <c:pt idx="66">
                  <c:v>40.131999999999998</c:v>
                </c:pt>
                <c:pt idx="67">
                  <c:v>40.134</c:v>
                </c:pt>
                <c:pt idx="68">
                  <c:v>40.136000000000003</c:v>
                </c:pt>
                <c:pt idx="69">
                  <c:v>40.137999999999998</c:v>
                </c:pt>
                <c:pt idx="70">
                  <c:v>40.14</c:v>
                </c:pt>
                <c:pt idx="71">
                  <c:v>40.142000000000003</c:v>
                </c:pt>
                <c:pt idx="72">
                  <c:v>40.143999999999998</c:v>
                </c:pt>
                <c:pt idx="73">
                  <c:v>40.146000000000001</c:v>
                </c:pt>
                <c:pt idx="74">
                  <c:v>40.148000000000003</c:v>
                </c:pt>
                <c:pt idx="75">
                  <c:v>40.15</c:v>
                </c:pt>
                <c:pt idx="76">
                  <c:v>40.152000000000001</c:v>
                </c:pt>
                <c:pt idx="77">
                  <c:v>40.154000000000003</c:v>
                </c:pt>
                <c:pt idx="78">
                  <c:v>40.155999999999999</c:v>
                </c:pt>
                <c:pt idx="79">
                  <c:v>40.158000000000001</c:v>
                </c:pt>
                <c:pt idx="80">
                  <c:v>40.159999999999997</c:v>
                </c:pt>
                <c:pt idx="81">
                  <c:v>40.161999999999999</c:v>
                </c:pt>
                <c:pt idx="82">
                  <c:v>40.164000000000001</c:v>
                </c:pt>
                <c:pt idx="83">
                  <c:v>40.165999999999997</c:v>
                </c:pt>
                <c:pt idx="84">
                  <c:v>40.167999999999999</c:v>
                </c:pt>
                <c:pt idx="85">
                  <c:v>40.17</c:v>
                </c:pt>
                <c:pt idx="86">
                  <c:v>40.171999999999997</c:v>
                </c:pt>
                <c:pt idx="87">
                  <c:v>40.173999999999999</c:v>
                </c:pt>
                <c:pt idx="88">
                  <c:v>40.176000000000002</c:v>
                </c:pt>
                <c:pt idx="89">
                  <c:v>40.177999999999997</c:v>
                </c:pt>
                <c:pt idx="90">
                  <c:v>40.18</c:v>
                </c:pt>
                <c:pt idx="91">
                  <c:v>40.182000000000002</c:v>
                </c:pt>
                <c:pt idx="92">
                  <c:v>40.183999999999997</c:v>
                </c:pt>
                <c:pt idx="93">
                  <c:v>40.186</c:v>
                </c:pt>
                <c:pt idx="94">
                  <c:v>40.188000000000002</c:v>
                </c:pt>
                <c:pt idx="95">
                  <c:v>40.19</c:v>
                </c:pt>
                <c:pt idx="96">
                  <c:v>40.192</c:v>
                </c:pt>
                <c:pt idx="97">
                  <c:v>40.194000000000003</c:v>
                </c:pt>
                <c:pt idx="98">
                  <c:v>40.195999999999998</c:v>
                </c:pt>
                <c:pt idx="99">
                  <c:v>40.198</c:v>
                </c:pt>
                <c:pt idx="100">
                  <c:v>40.200000000000003</c:v>
                </c:pt>
                <c:pt idx="101">
                  <c:v>40.201999999999998</c:v>
                </c:pt>
                <c:pt idx="102">
                  <c:v>40.204000000000001</c:v>
                </c:pt>
                <c:pt idx="103">
                  <c:v>40.206000000000003</c:v>
                </c:pt>
                <c:pt idx="104">
                  <c:v>40.207999999999998</c:v>
                </c:pt>
                <c:pt idx="105">
                  <c:v>40.21</c:v>
                </c:pt>
                <c:pt idx="106">
                  <c:v>40.212000000000003</c:v>
                </c:pt>
                <c:pt idx="107">
                  <c:v>40.213999999999999</c:v>
                </c:pt>
                <c:pt idx="108">
                  <c:v>40.216000000000001</c:v>
                </c:pt>
                <c:pt idx="109">
                  <c:v>40.218000000000004</c:v>
                </c:pt>
                <c:pt idx="110">
                  <c:v>40.22</c:v>
                </c:pt>
                <c:pt idx="111">
                  <c:v>40.222000000000001</c:v>
                </c:pt>
                <c:pt idx="112">
                  <c:v>40.223999999999997</c:v>
                </c:pt>
                <c:pt idx="113">
                  <c:v>40.225999999999999</c:v>
                </c:pt>
                <c:pt idx="114">
                  <c:v>40.228000000000002</c:v>
                </c:pt>
                <c:pt idx="115">
                  <c:v>40.229999999999997</c:v>
                </c:pt>
                <c:pt idx="116">
                  <c:v>40.231999999999999</c:v>
                </c:pt>
                <c:pt idx="117">
                  <c:v>40.234000000000002</c:v>
                </c:pt>
                <c:pt idx="118">
                  <c:v>40.235999999999997</c:v>
                </c:pt>
                <c:pt idx="119">
                  <c:v>40.238</c:v>
                </c:pt>
                <c:pt idx="120">
                  <c:v>40.24</c:v>
                </c:pt>
                <c:pt idx="121">
                  <c:v>40.241999999999997</c:v>
                </c:pt>
                <c:pt idx="122">
                  <c:v>40.244</c:v>
                </c:pt>
                <c:pt idx="123">
                  <c:v>40.246000000000002</c:v>
                </c:pt>
                <c:pt idx="124">
                  <c:v>40.247999999999998</c:v>
                </c:pt>
                <c:pt idx="125">
                  <c:v>40.25</c:v>
                </c:pt>
                <c:pt idx="126">
                  <c:v>40.252000000000002</c:v>
                </c:pt>
                <c:pt idx="127">
                  <c:v>40.253999999999998</c:v>
                </c:pt>
                <c:pt idx="128">
                  <c:v>40.256</c:v>
                </c:pt>
                <c:pt idx="129">
                  <c:v>40.258000000000003</c:v>
                </c:pt>
                <c:pt idx="130">
                  <c:v>40.26</c:v>
                </c:pt>
                <c:pt idx="131">
                  <c:v>40.262</c:v>
                </c:pt>
                <c:pt idx="132">
                  <c:v>40.264000000000003</c:v>
                </c:pt>
                <c:pt idx="133">
                  <c:v>40.265999999999998</c:v>
                </c:pt>
                <c:pt idx="134">
                  <c:v>40.268000000000001</c:v>
                </c:pt>
                <c:pt idx="135">
                  <c:v>40.270000000000003</c:v>
                </c:pt>
                <c:pt idx="136">
                  <c:v>40.271999999999998</c:v>
                </c:pt>
                <c:pt idx="137">
                  <c:v>40.274000000000001</c:v>
                </c:pt>
                <c:pt idx="138">
                  <c:v>40.276000000000003</c:v>
                </c:pt>
                <c:pt idx="139">
                  <c:v>40.277999999999999</c:v>
                </c:pt>
                <c:pt idx="140">
                  <c:v>40.28</c:v>
                </c:pt>
                <c:pt idx="141">
                  <c:v>40.281999999999996</c:v>
                </c:pt>
                <c:pt idx="142">
                  <c:v>40.283999999999999</c:v>
                </c:pt>
                <c:pt idx="143">
                  <c:v>40.286000000000001</c:v>
                </c:pt>
                <c:pt idx="144">
                  <c:v>40.287999999999997</c:v>
                </c:pt>
                <c:pt idx="145">
                  <c:v>40.29</c:v>
                </c:pt>
                <c:pt idx="146">
                  <c:v>40.292000000000002</c:v>
                </c:pt>
                <c:pt idx="147">
                  <c:v>40.293999999999997</c:v>
                </c:pt>
                <c:pt idx="148">
                  <c:v>40.295999999999999</c:v>
                </c:pt>
                <c:pt idx="149">
                  <c:v>40.298000000000002</c:v>
                </c:pt>
                <c:pt idx="150">
                  <c:v>40.299999999999997</c:v>
                </c:pt>
                <c:pt idx="151">
                  <c:v>40.302</c:v>
                </c:pt>
                <c:pt idx="152">
                  <c:v>40.304000000000002</c:v>
                </c:pt>
                <c:pt idx="153">
                  <c:v>40.305999999999997</c:v>
                </c:pt>
                <c:pt idx="154">
                  <c:v>40.308</c:v>
                </c:pt>
                <c:pt idx="155">
                  <c:v>40.31</c:v>
                </c:pt>
                <c:pt idx="156">
                  <c:v>40.311999999999998</c:v>
                </c:pt>
                <c:pt idx="157">
                  <c:v>40.314</c:v>
                </c:pt>
                <c:pt idx="158">
                  <c:v>40.316000000000003</c:v>
                </c:pt>
                <c:pt idx="159">
                  <c:v>40.317999999999998</c:v>
                </c:pt>
                <c:pt idx="160">
                  <c:v>40.32</c:v>
                </c:pt>
                <c:pt idx="161">
                  <c:v>40.322000000000003</c:v>
                </c:pt>
                <c:pt idx="162">
                  <c:v>40.323999999999998</c:v>
                </c:pt>
                <c:pt idx="163">
                  <c:v>40.326000000000001</c:v>
                </c:pt>
                <c:pt idx="164">
                  <c:v>40.328000000000003</c:v>
                </c:pt>
                <c:pt idx="165">
                  <c:v>40.33</c:v>
                </c:pt>
                <c:pt idx="166">
                  <c:v>40.332000000000001</c:v>
                </c:pt>
                <c:pt idx="167">
                  <c:v>40.334000000000003</c:v>
                </c:pt>
                <c:pt idx="168">
                  <c:v>40.335999999999999</c:v>
                </c:pt>
                <c:pt idx="169">
                  <c:v>40.338000000000001</c:v>
                </c:pt>
                <c:pt idx="170">
                  <c:v>40.340000000000003</c:v>
                </c:pt>
                <c:pt idx="171">
                  <c:v>40.341999999999999</c:v>
                </c:pt>
                <c:pt idx="172">
                  <c:v>40.344000000000001</c:v>
                </c:pt>
                <c:pt idx="173">
                  <c:v>40.345999999999997</c:v>
                </c:pt>
                <c:pt idx="174">
                  <c:v>40.347999999999999</c:v>
                </c:pt>
                <c:pt idx="175">
                  <c:v>40.35</c:v>
                </c:pt>
                <c:pt idx="176">
                  <c:v>40.351999999999997</c:v>
                </c:pt>
                <c:pt idx="177">
                  <c:v>40.353999999999999</c:v>
                </c:pt>
                <c:pt idx="178">
                  <c:v>40.356000000000002</c:v>
                </c:pt>
                <c:pt idx="179">
                  <c:v>40.357999999999997</c:v>
                </c:pt>
                <c:pt idx="180">
                  <c:v>40.36</c:v>
                </c:pt>
                <c:pt idx="181">
                  <c:v>40.362000000000002</c:v>
                </c:pt>
                <c:pt idx="182">
                  <c:v>40.363999999999997</c:v>
                </c:pt>
                <c:pt idx="183">
                  <c:v>40.366</c:v>
                </c:pt>
                <c:pt idx="184">
                  <c:v>40.368000000000002</c:v>
                </c:pt>
                <c:pt idx="185">
                  <c:v>40.369999999999997</c:v>
                </c:pt>
                <c:pt idx="186">
                  <c:v>40.372</c:v>
                </c:pt>
                <c:pt idx="187">
                  <c:v>40.374000000000002</c:v>
                </c:pt>
                <c:pt idx="188">
                  <c:v>40.375999999999998</c:v>
                </c:pt>
                <c:pt idx="189">
                  <c:v>40.378</c:v>
                </c:pt>
                <c:pt idx="190">
                  <c:v>40.380000000000003</c:v>
                </c:pt>
                <c:pt idx="191">
                  <c:v>40.381999999999998</c:v>
                </c:pt>
                <c:pt idx="192">
                  <c:v>40.384</c:v>
                </c:pt>
                <c:pt idx="193">
                  <c:v>40.386000000000003</c:v>
                </c:pt>
                <c:pt idx="194">
                  <c:v>40.387999999999998</c:v>
                </c:pt>
                <c:pt idx="195">
                  <c:v>40.39</c:v>
                </c:pt>
                <c:pt idx="196">
                  <c:v>40.392000000000003</c:v>
                </c:pt>
                <c:pt idx="197">
                  <c:v>40.393999999999998</c:v>
                </c:pt>
                <c:pt idx="198">
                  <c:v>40.396000000000001</c:v>
                </c:pt>
                <c:pt idx="199">
                  <c:v>40.398000000000003</c:v>
                </c:pt>
                <c:pt idx="200">
                  <c:v>40.4</c:v>
                </c:pt>
                <c:pt idx="201">
                  <c:v>40.402000000000001</c:v>
                </c:pt>
                <c:pt idx="202">
                  <c:v>40.404000000000003</c:v>
                </c:pt>
                <c:pt idx="203">
                  <c:v>40.405999999999999</c:v>
                </c:pt>
                <c:pt idx="204">
                  <c:v>40.408000000000001</c:v>
                </c:pt>
                <c:pt idx="205">
                  <c:v>40.409999999999997</c:v>
                </c:pt>
                <c:pt idx="206">
                  <c:v>40.411999999999999</c:v>
                </c:pt>
                <c:pt idx="207">
                  <c:v>40.414000000000001</c:v>
                </c:pt>
                <c:pt idx="208">
                  <c:v>40.415999999999997</c:v>
                </c:pt>
                <c:pt idx="209">
                  <c:v>40.417999999999999</c:v>
                </c:pt>
                <c:pt idx="210">
                  <c:v>40.42</c:v>
                </c:pt>
                <c:pt idx="211">
                  <c:v>40.421999999999997</c:v>
                </c:pt>
                <c:pt idx="212">
                  <c:v>40.423999999999999</c:v>
                </c:pt>
                <c:pt idx="213">
                  <c:v>40.426000000000002</c:v>
                </c:pt>
                <c:pt idx="214">
                  <c:v>40.427999999999997</c:v>
                </c:pt>
                <c:pt idx="215">
                  <c:v>40.43</c:v>
                </c:pt>
                <c:pt idx="216">
                  <c:v>40.432000000000002</c:v>
                </c:pt>
                <c:pt idx="217">
                  <c:v>40.433999999999997</c:v>
                </c:pt>
                <c:pt idx="218">
                  <c:v>40.436</c:v>
                </c:pt>
                <c:pt idx="219">
                  <c:v>40.438000000000002</c:v>
                </c:pt>
                <c:pt idx="220">
                  <c:v>40.44</c:v>
                </c:pt>
                <c:pt idx="221">
                  <c:v>40.442</c:v>
                </c:pt>
                <c:pt idx="222">
                  <c:v>40.444000000000003</c:v>
                </c:pt>
                <c:pt idx="223">
                  <c:v>40.445999999999998</c:v>
                </c:pt>
                <c:pt idx="224">
                  <c:v>40.448</c:v>
                </c:pt>
                <c:pt idx="225">
                  <c:v>40.450000000000003</c:v>
                </c:pt>
                <c:pt idx="226">
                  <c:v>40.451999999999998</c:v>
                </c:pt>
                <c:pt idx="227">
                  <c:v>40.454000000000001</c:v>
                </c:pt>
                <c:pt idx="228">
                  <c:v>40.456000000000003</c:v>
                </c:pt>
                <c:pt idx="229">
                  <c:v>40.457999999999998</c:v>
                </c:pt>
                <c:pt idx="230">
                  <c:v>40.46</c:v>
                </c:pt>
                <c:pt idx="231">
                  <c:v>40.462000000000003</c:v>
                </c:pt>
                <c:pt idx="232">
                  <c:v>40.463999999999999</c:v>
                </c:pt>
                <c:pt idx="233">
                  <c:v>40.466000000000001</c:v>
                </c:pt>
                <c:pt idx="234">
                  <c:v>40.468000000000004</c:v>
                </c:pt>
                <c:pt idx="235">
                  <c:v>40.47</c:v>
                </c:pt>
                <c:pt idx="236">
                  <c:v>40.472000000000001</c:v>
                </c:pt>
                <c:pt idx="237">
                  <c:v>40.473999999999997</c:v>
                </c:pt>
                <c:pt idx="238">
                  <c:v>40.475999999999999</c:v>
                </c:pt>
                <c:pt idx="239">
                  <c:v>40.478000000000002</c:v>
                </c:pt>
                <c:pt idx="240">
                  <c:v>40.479999999999997</c:v>
                </c:pt>
                <c:pt idx="241">
                  <c:v>40.481999999999999</c:v>
                </c:pt>
                <c:pt idx="242">
                  <c:v>40.484000000000002</c:v>
                </c:pt>
                <c:pt idx="243">
                  <c:v>40.485999999999997</c:v>
                </c:pt>
                <c:pt idx="244">
                  <c:v>40.488</c:v>
                </c:pt>
                <c:pt idx="245">
                  <c:v>40.49</c:v>
                </c:pt>
                <c:pt idx="246">
                  <c:v>40.491999999999997</c:v>
                </c:pt>
                <c:pt idx="247">
                  <c:v>40.494</c:v>
                </c:pt>
                <c:pt idx="248">
                  <c:v>40.496000000000002</c:v>
                </c:pt>
                <c:pt idx="249">
                  <c:v>40.497999999999998</c:v>
                </c:pt>
                <c:pt idx="250">
                  <c:v>40.5</c:v>
                </c:pt>
                <c:pt idx="251">
                  <c:v>40.502000000000002</c:v>
                </c:pt>
                <c:pt idx="252">
                  <c:v>40.503999999999998</c:v>
                </c:pt>
                <c:pt idx="253">
                  <c:v>40.506</c:v>
                </c:pt>
                <c:pt idx="254">
                  <c:v>40.508000000000003</c:v>
                </c:pt>
                <c:pt idx="255">
                  <c:v>40.51</c:v>
                </c:pt>
                <c:pt idx="256">
                  <c:v>40.512</c:v>
                </c:pt>
                <c:pt idx="257">
                  <c:v>40.514000000000003</c:v>
                </c:pt>
                <c:pt idx="258">
                  <c:v>40.515999999999998</c:v>
                </c:pt>
                <c:pt idx="259">
                  <c:v>40.518000000000001</c:v>
                </c:pt>
                <c:pt idx="260">
                  <c:v>40.520000000000003</c:v>
                </c:pt>
                <c:pt idx="261">
                  <c:v>40.521999999999998</c:v>
                </c:pt>
                <c:pt idx="262">
                  <c:v>40.524000000000001</c:v>
                </c:pt>
                <c:pt idx="263">
                  <c:v>40.526000000000003</c:v>
                </c:pt>
                <c:pt idx="264">
                  <c:v>40.527999999999999</c:v>
                </c:pt>
                <c:pt idx="265">
                  <c:v>40.53</c:v>
                </c:pt>
                <c:pt idx="266">
                  <c:v>40.531999999999996</c:v>
                </c:pt>
                <c:pt idx="267">
                  <c:v>40.533999999999999</c:v>
                </c:pt>
                <c:pt idx="268">
                  <c:v>40.536000000000001</c:v>
                </c:pt>
                <c:pt idx="269">
                  <c:v>40.537999999999997</c:v>
                </c:pt>
                <c:pt idx="270">
                  <c:v>40.54</c:v>
                </c:pt>
                <c:pt idx="271">
                  <c:v>40.542000000000002</c:v>
                </c:pt>
                <c:pt idx="272">
                  <c:v>40.543999999999997</c:v>
                </c:pt>
                <c:pt idx="273">
                  <c:v>40.545999999999999</c:v>
                </c:pt>
                <c:pt idx="274">
                  <c:v>40.548000000000002</c:v>
                </c:pt>
                <c:pt idx="275">
                  <c:v>40.549999999999997</c:v>
                </c:pt>
                <c:pt idx="276">
                  <c:v>40.552</c:v>
                </c:pt>
                <c:pt idx="277">
                  <c:v>40.554000000000002</c:v>
                </c:pt>
                <c:pt idx="278">
                  <c:v>40.555999999999997</c:v>
                </c:pt>
                <c:pt idx="279">
                  <c:v>40.558</c:v>
                </c:pt>
                <c:pt idx="280">
                  <c:v>40.56</c:v>
                </c:pt>
                <c:pt idx="281">
                  <c:v>40.561999999999998</c:v>
                </c:pt>
                <c:pt idx="282">
                  <c:v>40.564</c:v>
                </c:pt>
                <c:pt idx="283">
                  <c:v>40.566000000000003</c:v>
                </c:pt>
                <c:pt idx="284">
                  <c:v>40.567999999999998</c:v>
                </c:pt>
                <c:pt idx="285">
                  <c:v>40.57</c:v>
                </c:pt>
                <c:pt idx="286">
                  <c:v>40.572000000000003</c:v>
                </c:pt>
                <c:pt idx="287">
                  <c:v>40.573999999999998</c:v>
                </c:pt>
                <c:pt idx="288">
                  <c:v>40.576000000000001</c:v>
                </c:pt>
                <c:pt idx="289">
                  <c:v>40.578000000000003</c:v>
                </c:pt>
                <c:pt idx="290">
                  <c:v>40.58</c:v>
                </c:pt>
                <c:pt idx="291">
                  <c:v>40.582000000000001</c:v>
                </c:pt>
                <c:pt idx="292">
                  <c:v>40.584000000000003</c:v>
                </c:pt>
                <c:pt idx="293">
                  <c:v>40.585999999999999</c:v>
                </c:pt>
                <c:pt idx="294">
                  <c:v>40.588000000000001</c:v>
                </c:pt>
                <c:pt idx="295">
                  <c:v>40.590000000000003</c:v>
                </c:pt>
                <c:pt idx="296">
                  <c:v>40.591999999999999</c:v>
                </c:pt>
                <c:pt idx="297">
                  <c:v>40.594000000000001</c:v>
                </c:pt>
                <c:pt idx="298">
                  <c:v>40.595999999999997</c:v>
                </c:pt>
                <c:pt idx="299">
                  <c:v>40.597999999999999</c:v>
                </c:pt>
                <c:pt idx="300">
                  <c:v>40.6</c:v>
                </c:pt>
                <c:pt idx="301">
                  <c:v>40.601999999999997</c:v>
                </c:pt>
                <c:pt idx="302">
                  <c:v>40.603999999999999</c:v>
                </c:pt>
                <c:pt idx="303">
                  <c:v>40.606000000000002</c:v>
                </c:pt>
                <c:pt idx="304">
                  <c:v>40.607999999999997</c:v>
                </c:pt>
                <c:pt idx="305">
                  <c:v>40.61</c:v>
                </c:pt>
                <c:pt idx="306">
                  <c:v>40.612000000000002</c:v>
                </c:pt>
                <c:pt idx="307">
                  <c:v>40.613999999999997</c:v>
                </c:pt>
                <c:pt idx="308">
                  <c:v>40.616</c:v>
                </c:pt>
                <c:pt idx="309">
                  <c:v>40.618000000000002</c:v>
                </c:pt>
                <c:pt idx="310">
                  <c:v>40.619999999999997</c:v>
                </c:pt>
                <c:pt idx="311">
                  <c:v>40.622</c:v>
                </c:pt>
                <c:pt idx="312">
                  <c:v>40.624000000000002</c:v>
                </c:pt>
                <c:pt idx="313">
                  <c:v>40.625999999999998</c:v>
                </c:pt>
                <c:pt idx="314">
                  <c:v>40.628</c:v>
                </c:pt>
                <c:pt idx="315">
                  <c:v>40.630000000000003</c:v>
                </c:pt>
                <c:pt idx="316">
                  <c:v>40.631999999999998</c:v>
                </c:pt>
                <c:pt idx="317">
                  <c:v>40.634</c:v>
                </c:pt>
                <c:pt idx="318">
                  <c:v>40.636000000000003</c:v>
                </c:pt>
                <c:pt idx="319">
                  <c:v>40.637999999999998</c:v>
                </c:pt>
                <c:pt idx="320">
                  <c:v>40.64</c:v>
                </c:pt>
                <c:pt idx="321">
                  <c:v>40.642000000000003</c:v>
                </c:pt>
                <c:pt idx="322">
                  <c:v>40.643999999999998</c:v>
                </c:pt>
                <c:pt idx="323">
                  <c:v>40.646000000000001</c:v>
                </c:pt>
                <c:pt idx="324">
                  <c:v>40.648000000000003</c:v>
                </c:pt>
                <c:pt idx="325">
                  <c:v>40.65</c:v>
                </c:pt>
                <c:pt idx="326">
                  <c:v>40.652000000000001</c:v>
                </c:pt>
                <c:pt idx="327">
                  <c:v>40.654000000000003</c:v>
                </c:pt>
                <c:pt idx="328">
                  <c:v>40.655999999999999</c:v>
                </c:pt>
                <c:pt idx="329">
                  <c:v>40.658000000000001</c:v>
                </c:pt>
                <c:pt idx="330">
                  <c:v>40.659999999999997</c:v>
                </c:pt>
                <c:pt idx="331">
                  <c:v>40.661999999999999</c:v>
                </c:pt>
                <c:pt idx="332">
                  <c:v>40.664000000000001</c:v>
                </c:pt>
                <c:pt idx="333">
                  <c:v>40.665999999999997</c:v>
                </c:pt>
                <c:pt idx="334">
                  <c:v>40.667999999999999</c:v>
                </c:pt>
                <c:pt idx="335">
                  <c:v>40.67</c:v>
                </c:pt>
                <c:pt idx="336">
                  <c:v>40.671999999999997</c:v>
                </c:pt>
                <c:pt idx="337">
                  <c:v>40.673999999999999</c:v>
                </c:pt>
                <c:pt idx="338">
                  <c:v>40.676000000000002</c:v>
                </c:pt>
                <c:pt idx="339">
                  <c:v>40.677999999999997</c:v>
                </c:pt>
                <c:pt idx="340">
                  <c:v>40.68</c:v>
                </c:pt>
                <c:pt idx="341">
                  <c:v>40.682000000000002</c:v>
                </c:pt>
                <c:pt idx="342">
                  <c:v>40.683999999999997</c:v>
                </c:pt>
                <c:pt idx="343">
                  <c:v>40.686</c:v>
                </c:pt>
                <c:pt idx="344">
                  <c:v>40.688000000000002</c:v>
                </c:pt>
                <c:pt idx="345">
                  <c:v>40.69</c:v>
                </c:pt>
                <c:pt idx="346">
                  <c:v>40.692</c:v>
                </c:pt>
                <c:pt idx="347">
                  <c:v>40.694000000000003</c:v>
                </c:pt>
                <c:pt idx="348">
                  <c:v>40.695999999999998</c:v>
                </c:pt>
                <c:pt idx="349">
                  <c:v>40.698</c:v>
                </c:pt>
                <c:pt idx="350">
                  <c:v>40.700000000000003</c:v>
                </c:pt>
                <c:pt idx="351">
                  <c:v>40.701999999999998</c:v>
                </c:pt>
                <c:pt idx="352">
                  <c:v>40.704000000000001</c:v>
                </c:pt>
                <c:pt idx="353">
                  <c:v>40.706000000000003</c:v>
                </c:pt>
                <c:pt idx="354">
                  <c:v>40.707999999999998</c:v>
                </c:pt>
                <c:pt idx="355">
                  <c:v>40.71</c:v>
                </c:pt>
                <c:pt idx="356">
                  <c:v>40.712000000000003</c:v>
                </c:pt>
                <c:pt idx="357">
                  <c:v>40.713999999999999</c:v>
                </c:pt>
                <c:pt idx="358">
                  <c:v>40.716000000000001</c:v>
                </c:pt>
                <c:pt idx="359">
                  <c:v>40.718000000000004</c:v>
                </c:pt>
                <c:pt idx="360">
                  <c:v>40.72</c:v>
                </c:pt>
                <c:pt idx="361">
                  <c:v>40.722000000000001</c:v>
                </c:pt>
                <c:pt idx="362">
                  <c:v>40.723999999999997</c:v>
                </c:pt>
                <c:pt idx="363">
                  <c:v>40.725999999999999</c:v>
                </c:pt>
                <c:pt idx="364">
                  <c:v>40.728000000000002</c:v>
                </c:pt>
                <c:pt idx="365">
                  <c:v>40.729999999999997</c:v>
                </c:pt>
                <c:pt idx="366">
                  <c:v>40.731999999999999</c:v>
                </c:pt>
                <c:pt idx="367">
                  <c:v>40.734000000000002</c:v>
                </c:pt>
                <c:pt idx="368">
                  <c:v>40.735999999999997</c:v>
                </c:pt>
                <c:pt idx="369">
                  <c:v>40.738</c:v>
                </c:pt>
                <c:pt idx="370">
                  <c:v>40.74</c:v>
                </c:pt>
                <c:pt idx="371">
                  <c:v>40.741999999999997</c:v>
                </c:pt>
                <c:pt idx="372">
                  <c:v>40.744</c:v>
                </c:pt>
                <c:pt idx="373">
                  <c:v>40.746000000000002</c:v>
                </c:pt>
                <c:pt idx="374">
                  <c:v>40.747999999999998</c:v>
                </c:pt>
                <c:pt idx="375">
                  <c:v>40.75</c:v>
                </c:pt>
                <c:pt idx="376">
                  <c:v>40.752000000000002</c:v>
                </c:pt>
                <c:pt idx="377">
                  <c:v>40.753999999999998</c:v>
                </c:pt>
                <c:pt idx="378">
                  <c:v>40.756</c:v>
                </c:pt>
                <c:pt idx="379">
                  <c:v>40.758000000000003</c:v>
                </c:pt>
                <c:pt idx="380">
                  <c:v>40.76</c:v>
                </c:pt>
                <c:pt idx="381">
                  <c:v>40.762</c:v>
                </c:pt>
                <c:pt idx="382">
                  <c:v>40.764000000000003</c:v>
                </c:pt>
                <c:pt idx="383">
                  <c:v>40.765999999999998</c:v>
                </c:pt>
                <c:pt idx="384">
                  <c:v>40.768000000000001</c:v>
                </c:pt>
                <c:pt idx="385">
                  <c:v>40.770000000000003</c:v>
                </c:pt>
                <c:pt idx="386">
                  <c:v>40.771999999999998</c:v>
                </c:pt>
                <c:pt idx="387">
                  <c:v>40.774000000000001</c:v>
                </c:pt>
                <c:pt idx="388">
                  <c:v>40.776000000000003</c:v>
                </c:pt>
                <c:pt idx="389">
                  <c:v>40.777999999999999</c:v>
                </c:pt>
                <c:pt idx="390">
                  <c:v>40.78</c:v>
                </c:pt>
                <c:pt idx="391">
                  <c:v>40.781999999999996</c:v>
                </c:pt>
                <c:pt idx="392">
                  <c:v>40.783999999999999</c:v>
                </c:pt>
                <c:pt idx="393">
                  <c:v>40.786000000000001</c:v>
                </c:pt>
                <c:pt idx="394">
                  <c:v>40.787999999999997</c:v>
                </c:pt>
                <c:pt idx="395">
                  <c:v>40.79</c:v>
                </c:pt>
                <c:pt idx="396">
                  <c:v>40.792000000000002</c:v>
                </c:pt>
                <c:pt idx="397">
                  <c:v>40.793999999999997</c:v>
                </c:pt>
                <c:pt idx="398">
                  <c:v>40.795999999999999</c:v>
                </c:pt>
                <c:pt idx="399">
                  <c:v>40.798000000000002</c:v>
                </c:pt>
                <c:pt idx="400">
                  <c:v>40.799999999999997</c:v>
                </c:pt>
                <c:pt idx="401">
                  <c:v>40.802</c:v>
                </c:pt>
                <c:pt idx="402">
                  <c:v>40.804000000000002</c:v>
                </c:pt>
                <c:pt idx="403">
                  <c:v>40.805999999999997</c:v>
                </c:pt>
                <c:pt idx="404">
                  <c:v>40.808</c:v>
                </c:pt>
                <c:pt idx="405">
                  <c:v>40.81</c:v>
                </c:pt>
                <c:pt idx="406">
                  <c:v>40.811999999999998</c:v>
                </c:pt>
                <c:pt idx="407">
                  <c:v>40.814</c:v>
                </c:pt>
                <c:pt idx="408">
                  <c:v>40.816000000000003</c:v>
                </c:pt>
                <c:pt idx="409">
                  <c:v>40.817999999999998</c:v>
                </c:pt>
                <c:pt idx="410">
                  <c:v>40.82</c:v>
                </c:pt>
                <c:pt idx="411">
                  <c:v>40.822000000000003</c:v>
                </c:pt>
                <c:pt idx="412">
                  <c:v>40.823999999999998</c:v>
                </c:pt>
                <c:pt idx="413">
                  <c:v>40.826000000000001</c:v>
                </c:pt>
                <c:pt idx="414">
                  <c:v>40.828000000000003</c:v>
                </c:pt>
                <c:pt idx="415">
                  <c:v>40.83</c:v>
                </c:pt>
                <c:pt idx="416">
                  <c:v>40.832000000000001</c:v>
                </c:pt>
                <c:pt idx="417">
                  <c:v>40.834000000000003</c:v>
                </c:pt>
                <c:pt idx="418">
                  <c:v>40.835999999999999</c:v>
                </c:pt>
                <c:pt idx="419">
                  <c:v>40.838000000000001</c:v>
                </c:pt>
                <c:pt idx="420">
                  <c:v>40.840000000000003</c:v>
                </c:pt>
                <c:pt idx="421">
                  <c:v>40.841999999999999</c:v>
                </c:pt>
                <c:pt idx="422">
                  <c:v>40.844000000000001</c:v>
                </c:pt>
                <c:pt idx="423">
                  <c:v>40.845999999999997</c:v>
                </c:pt>
                <c:pt idx="424">
                  <c:v>40.847999999999999</c:v>
                </c:pt>
                <c:pt idx="425">
                  <c:v>40.85</c:v>
                </c:pt>
                <c:pt idx="426">
                  <c:v>40.851999999999997</c:v>
                </c:pt>
                <c:pt idx="427">
                  <c:v>40.853999999999999</c:v>
                </c:pt>
                <c:pt idx="428">
                  <c:v>40.856000000000002</c:v>
                </c:pt>
                <c:pt idx="429">
                  <c:v>40.857999999999997</c:v>
                </c:pt>
                <c:pt idx="430">
                  <c:v>40.86</c:v>
                </c:pt>
                <c:pt idx="431">
                  <c:v>40.862000000000002</c:v>
                </c:pt>
                <c:pt idx="432">
                  <c:v>40.863999999999997</c:v>
                </c:pt>
                <c:pt idx="433">
                  <c:v>40.866</c:v>
                </c:pt>
                <c:pt idx="434">
                  <c:v>40.868000000000002</c:v>
                </c:pt>
                <c:pt idx="435">
                  <c:v>40.869999999999997</c:v>
                </c:pt>
                <c:pt idx="436">
                  <c:v>40.872</c:v>
                </c:pt>
                <c:pt idx="437">
                  <c:v>40.874000000000002</c:v>
                </c:pt>
                <c:pt idx="438">
                  <c:v>40.875999999999998</c:v>
                </c:pt>
                <c:pt idx="439">
                  <c:v>40.878</c:v>
                </c:pt>
                <c:pt idx="440">
                  <c:v>40.880000000000003</c:v>
                </c:pt>
                <c:pt idx="441">
                  <c:v>40.881999999999998</c:v>
                </c:pt>
                <c:pt idx="442">
                  <c:v>40.884</c:v>
                </c:pt>
                <c:pt idx="443">
                  <c:v>40.886000000000003</c:v>
                </c:pt>
                <c:pt idx="444">
                  <c:v>40.887999999999998</c:v>
                </c:pt>
                <c:pt idx="445">
                  <c:v>40.89</c:v>
                </c:pt>
                <c:pt idx="446">
                  <c:v>40.892000000000003</c:v>
                </c:pt>
                <c:pt idx="447">
                  <c:v>40.893999999999998</c:v>
                </c:pt>
                <c:pt idx="448">
                  <c:v>40.896000000000001</c:v>
                </c:pt>
                <c:pt idx="449">
                  <c:v>40.898000000000003</c:v>
                </c:pt>
                <c:pt idx="450">
                  <c:v>40.9</c:v>
                </c:pt>
                <c:pt idx="451">
                  <c:v>40.902000000000001</c:v>
                </c:pt>
                <c:pt idx="452">
                  <c:v>40.904000000000003</c:v>
                </c:pt>
                <c:pt idx="453">
                  <c:v>40.905999999999999</c:v>
                </c:pt>
                <c:pt idx="454">
                  <c:v>40.908000000000001</c:v>
                </c:pt>
                <c:pt idx="455">
                  <c:v>40.909999999999997</c:v>
                </c:pt>
                <c:pt idx="456">
                  <c:v>40.911999999999999</c:v>
                </c:pt>
                <c:pt idx="457">
                  <c:v>40.914000000000001</c:v>
                </c:pt>
                <c:pt idx="458">
                  <c:v>40.915999999999997</c:v>
                </c:pt>
                <c:pt idx="459">
                  <c:v>40.917999999999999</c:v>
                </c:pt>
                <c:pt idx="460">
                  <c:v>40.92</c:v>
                </c:pt>
                <c:pt idx="461">
                  <c:v>40.921999999999997</c:v>
                </c:pt>
                <c:pt idx="462">
                  <c:v>40.923999999999999</c:v>
                </c:pt>
                <c:pt idx="463">
                  <c:v>40.926000000000002</c:v>
                </c:pt>
                <c:pt idx="464">
                  <c:v>40.927999999999997</c:v>
                </c:pt>
                <c:pt idx="465">
                  <c:v>40.93</c:v>
                </c:pt>
                <c:pt idx="466">
                  <c:v>40.932000000000002</c:v>
                </c:pt>
                <c:pt idx="467">
                  <c:v>40.933999999999997</c:v>
                </c:pt>
                <c:pt idx="468">
                  <c:v>40.936</c:v>
                </c:pt>
                <c:pt idx="469">
                  <c:v>40.938000000000002</c:v>
                </c:pt>
                <c:pt idx="470">
                  <c:v>40.94</c:v>
                </c:pt>
                <c:pt idx="471">
                  <c:v>40.942</c:v>
                </c:pt>
                <c:pt idx="472">
                  <c:v>40.944000000000003</c:v>
                </c:pt>
                <c:pt idx="473">
                  <c:v>40.945999999999998</c:v>
                </c:pt>
                <c:pt idx="474">
                  <c:v>40.948</c:v>
                </c:pt>
                <c:pt idx="475">
                  <c:v>40.950000000000003</c:v>
                </c:pt>
                <c:pt idx="476">
                  <c:v>40.951999999999998</c:v>
                </c:pt>
                <c:pt idx="477">
                  <c:v>40.954000000000001</c:v>
                </c:pt>
                <c:pt idx="478">
                  <c:v>40.956000000000003</c:v>
                </c:pt>
                <c:pt idx="479">
                  <c:v>40.957999999999998</c:v>
                </c:pt>
                <c:pt idx="480">
                  <c:v>40.96</c:v>
                </c:pt>
                <c:pt idx="481">
                  <c:v>40.962000000000003</c:v>
                </c:pt>
                <c:pt idx="482">
                  <c:v>40.963999999999999</c:v>
                </c:pt>
                <c:pt idx="483">
                  <c:v>40.966000000000001</c:v>
                </c:pt>
                <c:pt idx="484">
                  <c:v>40.968000000000004</c:v>
                </c:pt>
                <c:pt idx="485">
                  <c:v>40.97</c:v>
                </c:pt>
                <c:pt idx="486">
                  <c:v>40.972000000000001</c:v>
                </c:pt>
                <c:pt idx="487">
                  <c:v>40.973999999999997</c:v>
                </c:pt>
                <c:pt idx="488">
                  <c:v>40.975999999999999</c:v>
                </c:pt>
                <c:pt idx="489">
                  <c:v>40.978000000000002</c:v>
                </c:pt>
                <c:pt idx="490">
                  <c:v>40.98</c:v>
                </c:pt>
                <c:pt idx="491">
                  <c:v>40.981999999999999</c:v>
                </c:pt>
                <c:pt idx="492">
                  <c:v>40.984000000000002</c:v>
                </c:pt>
                <c:pt idx="493">
                  <c:v>40.985999999999997</c:v>
                </c:pt>
                <c:pt idx="494">
                  <c:v>40.988</c:v>
                </c:pt>
                <c:pt idx="495">
                  <c:v>40.99</c:v>
                </c:pt>
                <c:pt idx="496">
                  <c:v>40.991999999999997</c:v>
                </c:pt>
                <c:pt idx="497">
                  <c:v>40.994</c:v>
                </c:pt>
                <c:pt idx="498">
                  <c:v>40.996000000000002</c:v>
                </c:pt>
                <c:pt idx="499">
                  <c:v>40.997999999999998</c:v>
                </c:pt>
                <c:pt idx="500">
                  <c:v>41</c:v>
                </c:pt>
                <c:pt idx="501">
                  <c:v>41.002000000000002</c:v>
                </c:pt>
                <c:pt idx="502">
                  <c:v>41.003999999999998</c:v>
                </c:pt>
                <c:pt idx="503">
                  <c:v>41.006</c:v>
                </c:pt>
                <c:pt idx="504">
                  <c:v>41.008000000000003</c:v>
                </c:pt>
                <c:pt idx="505">
                  <c:v>41.01</c:v>
                </c:pt>
                <c:pt idx="506">
                  <c:v>41.012</c:v>
                </c:pt>
                <c:pt idx="507">
                  <c:v>41.014000000000003</c:v>
                </c:pt>
                <c:pt idx="508">
                  <c:v>41.015999999999998</c:v>
                </c:pt>
                <c:pt idx="509">
                  <c:v>41.018000000000001</c:v>
                </c:pt>
                <c:pt idx="510">
                  <c:v>41.02</c:v>
                </c:pt>
                <c:pt idx="511">
                  <c:v>41.021999999999998</c:v>
                </c:pt>
                <c:pt idx="512">
                  <c:v>41.024000000000001</c:v>
                </c:pt>
                <c:pt idx="513">
                  <c:v>41.026000000000003</c:v>
                </c:pt>
                <c:pt idx="514">
                  <c:v>41.027999999999999</c:v>
                </c:pt>
                <c:pt idx="515">
                  <c:v>41.03</c:v>
                </c:pt>
                <c:pt idx="516">
                  <c:v>41.031999999999996</c:v>
                </c:pt>
                <c:pt idx="517">
                  <c:v>41.033999999999999</c:v>
                </c:pt>
                <c:pt idx="518">
                  <c:v>41.036000000000001</c:v>
                </c:pt>
                <c:pt idx="519">
                  <c:v>41.037999999999997</c:v>
                </c:pt>
                <c:pt idx="520">
                  <c:v>41.04</c:v>
                </c:pt>
                <c:pt idx="521">
                  <c:v>41.042000000000002</c:v>
                </c:pt>
                <c:pt idx="522">
                  <c:v>41.043999999999997</c:v>
                </c:pt>
                <c:pt idx="523">
                  <c:v>41.045999999999999</c:v>
                </c:pt>
                <c:pt idx="524">
                  <c:v>41.048000000000002</c:v>
                </c:pt>
                <c:pt idx="525">
                  <c:v>41.05</c:v>
                </c:pt>
                <c:pt idx="526">
                  <c:v>41.052</c:v>
                </c:pt>
                <c:pt idx="527">
                  <c:v>41.054000000000002</c:v>
                </c:pt>
                <c:pt idx="528">
                  <c:v>41.055999999999997</c:v>
                </c:pt>
                <c:pt idx="529">
                  <c:v>41.058</c:v>
                </c:pt>
                <c:pt idx="530">
                  <c:v>41.06</c:v>
                </c:pt>
                <c:pt idx="531">
                  <c:v>41.061999999999998</c:v>
                </c:pt>
                <c:pt idx="532">
                  <c:v>41.063999999999901</c:v>
                </c:pt>
                <c:pt idx="533">
                  <c:v>41.066000000000003</c:v>
                </c:pt>
                <c:pt idx="534">
                  <c:v>41.067999999999998</c:v>
                </c:pt>
                <c:pt idx="535">
                  <c:v>41.07</c:v>
                </c:pt>
                <c:pt idx="536">
                  <c:v>41.072000000000003</c:v>
                </c:pt>
                <c:pt idx="537">
                  <c:v>41.073999999999998</c:v>
                </c:pt>
                <c:pt idx="538">
                  <c:v>41.076000000000001</c:v>
                </c:pt>
                <c:pt idx="539">
                  <c:v>41.078000000000003</c:v>
                </c:pt>
                <c:pt idx="540">
                  <c:v>41.08</c:v>
                </c:pt>
                <c:pt idx="541">
                  <c:v>41.082000000000001</c:v>
                </c:pt>
                <c:pt idx="542">
                  <c:v>41.084000000000003</c:v>
                </c:pt>
                <c:pt idx="543">
                  <c:v>41.085999999999999</c:v>
                </c:pt>
                <c:pt idx="544">
                  <c:v>41.088000000000001</c:v>
                </c:pt>
                <c:pt idx="545">
                  <c:v>41.09</c:v>
                </c:pt>
                <c:pt idx="546">
                  <c:v>41.091999999999999</c:v>
                </c:pt>
                <c:pt idx="547">
                  <c:v>41.094000000000001</c:v>
                </c:pt>
                <c:pt idx="548">
                  <c:v>41.095999999999997</c:v>
                </c:pt>
                <c:pt idx="549">
                  <c:v>41.097999999999999</c:v>
                </c:pt>
                <c:pt idx="550">
                  <c:v>41.1</c:v>
                </c:pt>
                <c:pt idx="551">
                  <c:v>41.101999999999997</c:v>
                </c:pt>
                <c:pt idx="552">
                  <c:v>41.103999999999999</c:v>
                </c:pt>
                <c:pt idx="553">
                  <c:v>41.106000000000002</c:v>
                </c:pt>
                <c:pt idx="554">
                  <c:v>41.107999999999997</c:v>
                </c:pt>
                <c:pt idx="555">
                  <c:v>41.11</c:v>
                </c:pt>
                <c:pt idx="556">
                  <c:v>41.112000000000002</c:v>
                </c:pt>
                <c:pt idx="557">
                  <c:v>41.113999999999997</c:v>
                </c:pt>
                <c:pt idx="558">
                  <c:v>41.116</c:v>
                </c:pt>
                <c:pt idx="559">
                  <c:v>41.118000000000002</c:v>
                </c:pt>
                <c:pt idx="560">
                  <c:v>41.12</c:v>
                </c:pt>
                <c:pt idx="561">
                  <c:v>41.122</c:v>
                </c:pt>
                <c:pt idx="562">
                  <c:v>41.124000000000002</c:v>
                </c:pt>
                <c:pt idx="563">
                  <c:v>41.125999999999998</c:v>
                </c:pt>
                <c:pt idx="564">
                  <c:v>41.128</c:v>
                </c:pt>
                <c:pt idx="565">
                  <c:v>41.13</c:v>
                </c:pt>
                <c:pt idx="566">
                  <c:v>41.131999999999998</c:v>
                </c:pt>
                <c:pt idx="567">
                  <c:v>41.133999999999901</c:v>
                </c:pt>
                <c:pt idx="568">
                  <c:v>41.136000000000003</c:v>
                </c:pt>
                <c:pt idx="569">
                  <c:v>41.137999999999998</c:v>
                </c:pt>
                <c:pt idx="570">
                  <c:v>41.14</c:v>
                </c:pt>
                <c:pt idx="571">
                  <c:v>41.142000000000003</c:v>
                </c:pt>
                <c:pt idx="572">
                  <c:v>41.143999999999998</c:v>
                </c:pt>
                <c:pt idx="573">
                  <c:v>41.146000000000001</c:v>
                </c:pt>
                <c:pt idx="574">
                  <c:v>41.148000000000003</c:v>
                </c:pt>
                <c:pt idx="575">
                  <c:v>41.15</c:v>
                </c:pt>
                <c:pt idx="576">
                  <c:v>41.152000000000001</c:v>
                </c:pt>
                <c:pt idx="577">
                  <c:v>41.154000000000003</c:v>
                </c:pt>
                <c:pt idx="578">
                  <c:v>41.155999999999999</c:v>
                </c:pt>
                <c:pt idx="579">
                  <c:v>41.158000000000001</c:v>
                </c:pt>
                <c:pt idx="580">
                  <c:v>41.16</c:v>
                </c:pt>
                <c:pt idx="581">
                  <c:v>41.161999999999999</c:v>
                </c:pt>
                <c:pt idx="582">
                  <c:v>41.164000000000001</c:v>
                </c:pt>
                <c:pt idx="583">
                  <c:v>41.165999999999997</c:v>
                </c:pt>
                <c:pt idx="584">
                  <c:v>41.167999999999999</c:v>
                </c:pt>
                <c:pt idx="585">
                  <c:v>41.17</c:v>
                </c:pt>
                <c:pt idx="586">
                  <c:v>41.171999999999997</c:v>
                </c:pt>
                <c:pt idx="587">
                  <c:v>41.173999999999999</c:v>
                </c:pt>
                <c:pt idx="588">
                  <c:v>41.176000000000002</c:v>
                </c:pt>
                <c:pt idx="589">
                  <c:v>41.177999999999997</c:v>
                </c:pt>
                <c:pt idx="590">
                  <c:v>41.18</c:v>
                </c:pt>
                <c:pt idx="591">
                  <c:v>41.182000000000002</c:v>
                </c:pt>
                <c:pt idx="592">
                  <c:v>41.183999999999997</c:v>
                </c:pt>
                <c:pt idx="593">
                  <c:v>41.186</c:v>
                </c:pt>
                <c:pt idx="594">
                  <c:v>41.188000000000002</c:v>
                </c:pt>
                <c:pt idx="595">
                  <c:v>41.19</c:v>
                </c:pt>
                <c:pt idx="596">
                  <c:v>41.192</c:v>
                </c:pt>
                <c:pt idx="597">
                  <c:v>41.194000000000003</c:v>
                </c:pt>
                <c:pt idx="598">
                  <c:v>41.195999999999998</c:v>
                </c:pt>
                <c:pt idx="599">
                  <c:v>41.198</c:v>
                </c:pt>
                <c:pt idx="600">
                  <c:v>41.2</c:v>
                </c:pt>
                <c:pt idx="601">
                  <c:v>41.201999999999998</c:v>
                </c:pt>
                <c:pt idx="602">
                  <c:v>41.203999999999901</c:v>
                </c:pt>
                <c:pt idx="603">
                  <c:v>41.206000000000003</c:v>
                </c:pt>
                <c:pt idx="604">
                  <c:v>41.207999999999998</c:v>
                </c:pt>
                <c:pt idx="605">
                  <c:v>41.21</c:v>
                </c:pt>
                <c:pt idx="606">
                  <c:v>41.212000000000003</c:v>
                </c:pt>
                <c:pt idx="607">
                  <c:v>41.213999999999999</c:v>
                </c:pt>
                <c:pt idx="608">
                  <c:v>41.216000000000001</c:v>
                </c:pt>
                <c:pt idx="609">
                  <c:v>41.218000000000004</c:v>
                </c:pt>
                <c:pt idx="610">
                  <c:v>41.22</c:v>
                </c:pt>
                <c:pt idx="611">
                  <c:v>41.222000000000001</c:v>
                </c:pt>
                <c:pt idx="612">
                  <c:v>41.223999999999997</c:v>
                </c:pt>
                <c:pt idx="613">
                  <c:v>41.225999999999999</c:v>
                </c:pt>
                <c:pt idx="614">
                  <c:v>41.228000000000002</c:v>
                </c:pt>
                <c:pt idx="615">
                  <c:v>41.23</c:v>
                </c:pt>
                <c:pt idx="616">
                  <c:v>41.231999999999999</c:v>
                </c:pt>
                <c:pt idx="617">
                  <c:v>41.234000000000002</c:v>
                </c:pt>
                <c:pt idx="618">
                  <c:v>41.235999999999997</c:v>
                </c:pt>
                <c:pt idx="619">
                  <c:v>41.238</c:v>
                </c:pt>
                <c:pt idx="620">
                  <c:v>41.24</c:v>
                </c:pt>
                <c:pt idx="621">
                  <c:v>41.241999999999997</c:v>
                </c:pt>
                <c:pt idx="622">
                  <c:v>41.244</c:v>
                </c:pt>
                <c:pt idx="623">
                  <c:v>41.246000000000002</c:v>
                </c:pt>
                <c:pt idx="624">
                  <c:v>41.247999999999998</c:v>
                </c:pt>
                <c:pt idx="625">
                  <c:v>41.25</c:v>
                </c:pt>
                <c:pt idx="626">
                  <c:v>41.252000000000002</c:v>
                </c:pt>
                <c:pt idx="627">
                  <c:v>41.253999999999998</c:v>
                </c:pt>
                <c:pt idx="628">
                  <c:v>41.256</c:v>
                </c:pt>
                <c:pt idx="629">
                  <c:v>41.258000000000003</c:v>
                </c:pt>
                <c:pt idx="630">
                  <c:v>41.26</c:v>
                </c:pt>
                <c:pt idx="631">
                  <c:v>41.262</c:v>
                </c:pt>
                <c:pt idx="632">
                  <c:v>41.264000000000003</c:v>
                </c:pt>
                <c:pt idx="633">
                  <c:v>41.265999999999998</c:v>
                </c:pt>
                <c:pt idx="634">
                  <c:v>41.268000000000001</c:v>
                </c:pt>
                <c:pt idx="635">
                  <c:v>41.27</c:v>
                </c:pt>
                <c:pt idx="636">
                  <c:v>41.271999999999998</c:v>
                </c:pt>
                <c:pt idx="637">
                  <c:v>41.274000000000001</c:v>
                </c:pt>
                <c:pt idx="638">
                  <c:v>41.276000000000003</c:v>
                </c:pt>
                <c:pt idx="639">
                  <c:v>41.277999999999999</c:v>
                </c:pt>
                <c:pt idx="640">
                  <c:v>41.28</c:v>
                </c:pt>
                <c:pt idx="641">
                  <c:v>41.281999999999996</c:v>
                </c:pt>
                <c:pt idx="642">
                  <c:v>41.283999999999999</c:v>
                </c:pt>
                <c:pt idx="643">
                  <c:v>41.286000000000001</c:v>
                </c:pt>
                <c:pt idx="644">
                  <c:v>41.287999999999997</c:v>
                </c:pt>
                <c:pt idx="645">
                  <c:v>41.29</c:v>
                </c:pt>
                <c:pt idx="646">
                  <c:v>41.292000000000002</c:v>
                </c:pt>
                <c:pt idx="647">
                  <c:v>41.293999999999997</c:v>
                </c:pt>
                <c:pt idx="648">
                  <c:v>41.295999999999999</c:v>
                </c:pt>
                <c:pt idx="649">
                  <c:v>41.298000000000002</c:v>
                </c:pt>
                <c:pt idx="650">
                  <c:v>41.3</c:v>
                </c:pt>
                <c:pt idx="651">
                  <c:v>41.302</c:v>
                </c:pt>
                <c:pt idx="652">
                  <c:v>41.304000000000002</c:v>
                </c:pt>
                <c:pt idx="653">
                  <c:v>41.305999999999997</c:v>
                </c:pt>
                <c:pt idx="654">
                  <c:v>41.308</c:v>
                </c:pt>
                <c:pt idx="655">
                  <c:v>41.31</c:v>
                </c:pt>
                <c:pt idx="656">
                  <c:v>41.311999999999998</c:v>
                </c:pt>
                <c:pt idx="657">
                  <c:v>41.313999999999901</c:v>
                </c:pt>
                <c:pt idx="658">
                  <c:v>41.316000000000003</c:v>
                </c:pt>
                <c:pt idx="659">
                  <c:v>41.317999999999998</c:v>
                </c:pt>
                <c:pt idx="660">
                  <c:v>41.32</c:v>
                </c:pt>
                <c:pt idx="661">
                  <c:v>41.322000000000003</c:v>
                </c:pt>
                <c:pt idx="662">
                  <c:v>41.323999999999998</c:v>
                </c:pt>
                <c:pt idx="663">
                  <c:v>41.326000000000001</c:v>
                </c:pt>
                <c:pt idx="664">
                  <c:v>41.328000000000003</c:v>
                </c:pt>
                <c:pt idx="665">
                  <c:v>41.33</c:v>
                </c:pt>
                <c:pt idx="666">
                  <c:v>41.332000000000001</c:v>
                </c:pt>
                <c:pt idx="667">
                  <c:v>41.334000000000003</c:v>
                </c:pt>
                <c:pt idx="668">
                  <c:v>41.335999999999999</c:v>
                </c:pt>
                <c:pt idx="669">
                  <c:v>41.338000000000001</c:v>
                </c:pt>
                <c:pt idx="670">
                  <c:v>41.34</c:v>
                </c:pt>
                <c:pt idx="671">
                  <c:v>41.341999999999999</c:v>
                </c:pt>
                <c:pt idx="672">
                  <c:v>41.344000000000001</c:v>
                </c:pt>
                <c:pt idx="673">
                  <c:v>41.345999999999997</c:v>
                </c:pt>
                <c:pt idx="674">
                  <c:v>41.347999999999999</c:v>
                </c:pt>
                <c:pt idx="675">
                  <c:v>41.35</c:v>
                </c:pt>
                <c:pt idx="676">
                  <c:v>41.351999999999997</c:v>
                </c:pt>
                <c:pt idx="677">
                  <c:v>41.353999999999999</c:v>
                </c:pt>
                <c:pt idx="678">
                  <c:v>41.356000000000002</c:v>
                </c:pt>
                <c:pt idx="679">
                  <c:v>41.357999999999997</c:v>
                </c:pt>
                <c:pt idx="680">
                  <c:v>41.36</c:v>
                </c:pt>
                <c:pt idx="681">
                  <c:v>41.362000000000002</c:v>
                </c:pt>
                <c:pt idx="682">
                  <c:v>41.363999999999997</c:v>
                </c:pt>
                <c:pt idx="683">
                  <c:v>41.366</c:v>
                </c:pt>
                <c:pt idx="684">
                  <c:v>41.368000000000002</c:v>
                </c:pt>
                <c:pt idx="685">
                  <c:v>41.37</c:v>
                </c:pt>
                <c:pt idx="686">
                  <c:v>41.372</c:v>
                </c:pt>
                <c:pt idx="687">
                  <c:v>41.374000000000002</c:v>
                </c:pt>
                <c:pt idx="688">
                  <c:v>41.375999999999998</c:v>
                </c:pt>
                <c:pt idx="689">
                  <c:v>41.378</c:v>
                </c:pt>
                <c:pt idx="690">
                  <c:v>41.38</c:v>
                </c:pt>
                <c:pt idx="691">
                  <c:v>41.381999999999998</c:v>
                </c:pt>
                <c:pt idx="692">
                  <c:v>41.383999999999901</c:v>
                </c:pt>
                <c:pt idx="693">
                  <c:v>41.386000000000003</c:v>
                </c:pt>
                <c:pt idx="694">
                  <c:v>41.387999999999998</c:v>
                </c:pt>
                <c:pt idx="695">
                  <c:v>41.39</c:v>
                </c:pt>
                <c:pt idx="696">
                  <c:v>41.392000000000003</c:v>
                </c:pt>
                <c:pt idx="697">
                  <c:v>41.393999999999998</c:v>
                </c:pt>
                <c:pt idx="698">
                  <c:v>41.396000000000001</c:v>
                </c:pt>
                <c:pt idx="699">
                  <c:v>41.398000000000003</c:v>
                </c:pt>
                <c:pt idx="700">
                  <c:v>41.4</c:v>
                </c:pt>
                <c:pt idx="701">
                  <c:v>41.402000000000001</c:v>
                </c:pt>
                <c:pt idx="702">
                  <c:v>41.404000000000003</c:v>
                </c:pt>
                <c:pt idx="703">
                  <c:v>41.405999999999999</c:v>
                </c:pt>
                <c:pt idx="704">
                  <c:v>41.408000000000001</c:v>
                </c:pt>
                <c:pt idx="705">
                  <c:v>41.41</c:v>
                </c:pt>
                <c:pt idx="706">
                  <c:v>41.411999999999999</c:v>
                </c:pt>
                <c:pt idx="707">
                  <c:v>41.414000000000001</c:v>
                </c:pt>
                <c:pt idx="708">
                  <c:v>41.415999999999997</c:v>
                </c:pt>
                <c:pt idx="709">
                  <c:v>41.417999999999999</c:v>
                </c:pt>
                <c:pt idx="710">
                  <c:v>41.42</c:v>
                </c:pt>
                <c:pt idx="711">
                  <c:v>41.421999999999997</c:v>
                </c:pt>
                <c:pt idx="712">
                  <c:v>41.423999999999999</c:v>
                </c:pt>
                <c:pt idx="713">
                  <c:v>41.426000000000002</c:v>
                </c:pt>
                <c:pt idx="714">
                  <c:v>41.427999999999997</c:v>
                </c:pt>
                <c:pt idx="715">
                  <c:v>41.43</c:v>
                </c:pt>
                <c:pt idx="716">
                  <c:v>41.432000000000002</c:v>
                </c:pt>
                <c:pt idx="717">
                  <c:v>41.433999999999997</c:v>
                </c:pt>
                <c:pt idx="718">
                  <c:v>41.436</c:v>
                </c:pt>
                <c:pt idx="719">
                  <c:v>41.438000000000002</c:v>
                </c:pt>
                <c:pt idx="720">
                  <c:v>41.44</c:v>
                </c:pt>
                <c:pt idx="721">
                  <c:v>41.442</c:v>
                </c:pt>
                <c:pt idx="722">
                  <c:v>41.444000000000003</c:v>
                </c:pt>
                <c:pt idx="723">
                  <c:v>41.445999999999998</c:v>
                </c:pt>
                <c:pt idx="724">
                  <c:v>41.448</c:v>
                </c:pt>
                <c:pt idx="725">
                  <c:v>41.45</c:v>
                </c:pt>
                <c:pt idx="726">
                  <c:v>41.451999999999998</c:v>
                </c:pt>
                <c:pt idx="727">
                  <c:v>41.453999999999901</c:v>
                </c:pt>
                <c:pt idx="728">
                  <c:v>41.456000000000003</c:v>
                </c:pt>
                <c:pt idx="729">
                  <c:v>41.457999999999998</c:v>
                </c:pt>
                <c:pt idx="730">
                  <c:v>41.46</c:v>
                </c:pt>
                <c:pt idx="731">
                  <c:v>41.462000000000003</c:v>
                </c:pt>
                <c:pt idx="732">
                  <c:v>41.463999999999999</c:v>
                </c:pt>
                <c:pt idx="733">
                  <c:v>41.466000000000001</c:v>
                </c:pt>
                <c:pt idx="734">
                  <c:v>41.468000000000004</c:v>
                </c:pt>
                <c:pt idx="735">
                  <c:v>41.47</c:v>
                </c:pt>
                <c:pt idx="736">
                  <c:v>41.472000000000001</c:v>
                </c:pt>
                <c:pt idx="737">
                  <c:v>41.473999999999997</c:v>
                </c:pt>
                <c:pt idx="738">
                  <c:v>41.475999999999999</c:v>
                </c:pt>
                <c:pt idx="739">
                  <c:v>41.478000000000002</c:v>
                </c:pt>
                <c:pt idx="740">
                  <c:v>41.48</c:v>
                </c:pt>
                <c:pt idx="741">
                  <c:v>41.481999999999999</c:v>
                </c:pt>
                <c:pt idx="742">
                  <c:v>41.484000000000002</c:v>
                </c:pt>
                <c:pt idx="743">
                  <c:v>41.485999999999997</c:v>
                </c:pt>
                <c:pt idx="744">
                  <c:v>41.488</c:v>
                </c:pt>
                <c:pt idx="745">
                  <c:v>41.49</c:v>
                </c:pt>
                <c:pt idx="746">
                  <c:v>41.491999999999997</c:v>
                </c:pt>
                <c:pt idx="747">
                  <c:v>41.494</c:v>
                </c:pt>
                <c:pt idx="748">
                  <c:v>41.496000000000002</c:v>
                </c:pt>
                <c:pt idx="749">
                  <c:v>41.497999999999998</c:v>
                </c:pt>
                <c:pt idx="750">
                  <c:v>41.5</c:v>
                </c:pt>
                <c:pt idx="751">
                  <c:v>41.502000000000002</c:v>
                </c:pt>
                <c:pt idx="752">
                  <c:v>41.503999999999998</c:v>
                </c:pt>
                <c:pt idx="753">
                  <c:v>41.506</c:v>
                </c:pt>
                <c:pt idx="754">
                  <c:v>41.508000000000003</c:v>
                </c:pt>
                <c:pt idx="755">
                  <c:v>41.51</c:v>
                </c:pt>
                <c:pt idx="756">
                  <c:v>41.512</c:v>
                </c:pt>
                <c:pt idx="757">
                  <c:v>41.514000000000003</c:v>
                </c:pt>
                <c:pt idx="758">
                  <c:v>41.515999999999998</c:v>
                </c:pt>
                <c:pt idx="759">
                  <c:v>41.518000000000001</c:v>
                </c:pt>
                <c:pt idx="760">
                  <c:v>41.52</c:v>
                </c:pt>
                <c:pt idx="761">
                  <c:v>41.521999999999998</c:v>
                </c:pt>
                <c:pt idx="762">
                  <c:v>41.524000000000001</c:v>
                </c:pt>
                <c:pt idx="763">
                  <c:v>41.526000000000003</c:v>
                </c:pt>
                <c:pt idx="764">
                  <c:v>41.527999999999999</c:v>
                </c:pt>
                <c:pt idx="765">
                  <c:v>41.53</c:v>
                </c:pt>
                <c:pt idx="766">
                  <c:v>41.531999999999996</c:v>
                </c:pt>
                <c:pt idx="767">
                  <c:v>41.533999999999999</c:v>
                </c:pt>
                <c:pt idx="768">
                  <c:v>41.536000000000001</c:v>
                </c:pt>
                <c:pt idx="769">
                  <c:v>41.537999999999997</c:v>
                </c:pt>
                <c:pt idx="770">
                  <c:v>41.54</c:v>
                </c:pt>
                <c:pt idx="771">
                  <c:v>41.542000000000002</c:v>
                </c:pt>
                <c:pt idx="772">
                  <c:v>41.543999999999997</c:v>
                </c:pt>
                <c:pt idx="773">
                  <c:v>41.545999999999999</c:v>
                </c:pt>
                <c:pt idx="774">
                  <c:v>41.548000000000002</c:v>
                </c:pt>
                <c:pt idx="775">
                  <c:v>41.55</c:v>
                </c:pt>
                <c:pt idx="776">
                  <c:v>41.552</c:v>
                </c:pt>
                <c:pt idx="777">
                  <c:v>41.554000000000002</c:v>
                </c:pt>
                <c:pt idx="778">
                  <c:v>41.555999999999997</c:v>
                </c:pt>
                <c:pt idx="779">
                  <c:v>41.558</c:v>
                </c:pt>
                <c:pt idx="780">
                  <c:v>41.56</c:v>
                </c:pt>
                <c:pt idx="781">
                  <c:v>41.561999999999998</c:v>
                </c:pt>
                <c:pt idx="782">
                  <c:v>41.563999999999901</c:v>
                </c:pt>
                <c:pt idx="783">
                  <c:v>41.566000000000003</c:v>
                </c:pt>
                <c:pt idx="784">
                  <c:v>41.567999999999998</c:v>
                </c:pt>
                <c:pt idx="785">
                  <c:v>41.57</c:v>
                </c:pt>
                <c:pt idx="786">
                  <c:v>41.572000000000003</c:v>
                </c:pt>
                <c:pt idx="787">
                  <c:v>41.573999999999998</c:v>
                </c:pt>
                <c:pt idx="788">
                  <c:v>41.576000000000001</c:v>
                </c:pt>
                <c:pt idx="789">
                  <c:v>41.578000000000003</c:v>
                </c:pt>
                <c:pt idx="790">
                  <c:v>41.58</c:v>
                </c:pt>
                <c:pt idx="791">
                  <c:v>41.582000000000001</c:v>
                </c:pt>
                <c:pt idx="792">
                  <c:v>41.584000000000003</c:v>
                </c:pt>
                <c:pt idx="793">
                  <c:v>41.585999999999999</c:v>
                </c:pt>
                <c:pt idx="794">
                  <c:v>41.588000000000001</c:v>
                </c:pt>
                <c:pt idx="795">
                  <c:v>41.59</c:v>
                </c:pt>
                <c:pt idx="796">
                  <c:v>41.591999999999999</c:v>
                </c:pt>
                <c:pt idx="797">
                  <c:v>41.594000000000001</c:v>
                </c:pt>
                <c:pt idx="798">
                  <c:v>41.595999999999997</c:v>
                </c:pt>
                <c:pt idx="799">
                  <c:v>41.597999999999999</c:v>
                </c:pt>
                <c:pt idx="800">
                  <c:v>41.6</c:v>
                </c:pt>
                <c:pt idx="801">
                  <c:v>41.601999999999997</c:v>
                </c:pt>
                <c:pt idx="802">
                  <c:v>41.603999999999999</c:v>
                </c:pt>
                <c:pt idx="803">
                  <c:v>41.606000000000002</c:v>
                </c:pt>
                <c:pt idx="804">
                  <c:v>41.607999999999997</c:v>
                </c:pt>
                <c:pt idx="805">
                  <c:v>41.61</c:v>
                </c:pt>
                <c:pt idx="806">
                  <c:v>41.612000000000002</c:v>
                </c:pt>
                <c:pt idx="807">
                  <c:v>41.613999999999997</c:v>
                </c:pt>
                <c:pt idx="808">
                  <c:v>41.616</c:v>
                </c:pt>
                <c:pt idx="809">
                  <c:v>41.618000000000002</c:v>
                </c:pt>
                <c:pt idx="810">
                  <c:v>41.62</c:v>
                </c:pt>
                <c:pt idx="811">
                  <c:v>41.622</c:v>
                </c:pt>
                <c:pt idx="812">
                  <c:v>41.624000000000002</c:v>
                </c:pt>
                <c:pt idx="813">
                  <c:v>41.625999999999998</c:v>
                </c:pt>
                <c:pt idx="814">
                  <c:v>41.628</c:v>
                </c:pt>
                <c:pt idx="815">
                  <c:v>41.63</c:v>
                </c:pt>
                <c:pt idx="816">
                  <c:v>41.631999999999998</c:v>
                </c:pt>
                <c:pt idx="817">
                  <c:v>41.633999999999901</c:v>
                </c:pt>
                <c:pt idx="818">
                  <c:v>41.636000000000003</c:v>
                </c:pt>
                <c:pt idx="819">
                  <c:v>41.637999999999998</c:v>
                </c:pt>
                <c:pt idx="820">
                  <c:v>41.64</c:v>
                </c:pt>
                <c:pt idx="821">
                  <c:v>41.642000000000003</c:v>
                </c:pt>
                <c:pt idx="822">
                  <c:v>41.643999999999998</c:v>
                </c:pt>
                <c:pt idx="823">
                  <c:v>41.646000000000001</c:v>
                </c:pt>
                <c:pt idx="824">
                  <c:v>41.648000000000003</c:v>
                </c:pt>
                <c:pt idx="825">
                  <c:v>41.65</c:v>
                </c:pt>
                <c:pt idx="826">
                  <c:v>41.652000000000001</c:v>
                </c:pt>
                <c:pt idx="827">
                  <c:v>41.654000000000003</c:v>
                </c:pt>
                <c:pt idx="828">
                  <c:v>41.655999999999999</c:v>
                </c:pt>
                <c:pt idx="829">
                  <c:v>41.658000000000001</c:v>
                </c:pt>
                <c:pt idx="830">
                  <c:v>41.66</c:v>
                </c:pt>
                <c:pt idx="831">
                  <c:v>41.661999999999999</c:v>
                </c:pt>
                <c:pt idx="832">
                  <c:v>41.664000000000001</c:v>
                </c:pt>
                <c:pt idx="833">
                  <c:v>41.665999999999997</c:v>
                </c:pt>
                <c:pt idx="834">
                  <c:v>41.667999999999999</c:v>
                </c:pt>
                <c:pt idx="835">
                  <c:v>41.67</c:v>
                </c:pt>
                <c:pt idx="836">
                  <c:v>41.671999999999997</c:v>
                </c:pt>
                <c:pt idx="837">
                  <c:v>41.673999999999999</c:v>
                </c:pt>
                <c:pt idx="838">
                  <c:v>41.676000000000002</c:v>
                </c:pt>
                <c:pt idx="839">
                  <c:v>41.677999999999997</c:v>
                </c:pt>
                <c:pt idx="840">
                  <c:v>41.68</c:v>
                </c:pt>
                <c:pt idx="841">
                  <c:v>41.682000000000002</c:v>
                </c:pt>
                <c:pt idx="842">
                  <c:v>41.683999999999997</c:v>
                </c:pt>
                <c:pt idx="843">
                  <c:v>41.686</c:v>
                </c:pt>
                <c:pt idx="844">
                  <c:v>41.688000000000002</c:v>
                </c:pt>
                <c:pt idx="845">
                  <c:v>41.69</c:v>
                </c:pt>
                <c:pt idx="846">
                  <c:v>41.692</c:v>
                </c:pt>
                <c:pt idx="847">
                  <c:v>41.694000000000003</c:v>
                </c:pt>
                <c:pt idx="848">
                  <c:v>41.695999999999998</c:v>
                </c:pt>
                <c:pt idx="849">
                  <c:v>41.698</c:v>
                </c:pt>
                <c:pt idx="850">
                  <c:v>41.7</c:v>
                </c:pt>
                <c:pt idx="851">
                  <c:v>41.701999999999998</c:v>
                </c:pt>
                <c:pt idx="852">
                  <c:v>41.703999999999901</c:v>
                </c:pt>
                <c:pt idx="853">
                  <c:v>41.706000000000003</c:v>
                </c:pt>
                <c:pt idx="854">
                  <c:v>41.707999999999998</c:v>
                </c:pt>
                <c:pt idx="855">
                  <c:v>41.71</c:v>
                </c:pt>
                <c:pt idx="856">
                  <c:v>41.712000000000003</c:v>
                </c:pt>
                <c:pt idx="857">
                  <c:v>41.713999999999999</c:v>
                </c:pt>
                <c:pt idx="858">
                  <c:v>41.716000000000001</c:v>
                </c:pt>
                <c:pt idx="859">
                  <c:v>41.718000000000004</c:v>
                </c:pt>
                <c:pt idx="860">
                  <c:v>41.72</c:v>
                </c:pt>
                <c:pt idx="861">
                  <c:v>41.722000000000001</c:v>
                </c:pt>
                <c:pt idx="862">
                  <c:v>41.723999999999997</c:v>
                </c:pt>
                <c:pt idx="863">
                  <c:v>41.725999999999999</c:v>
                </c:pt>
                <c:pt idx="864">
                  <c:v>41.728000000000002</c:v>
                </c:pt>
                <c:pt idx="865">
                  <c:v>41.73</c:v>
                </c:pt>
                <c:pt idx="866">
                  <c:v>41.731999999999999</c:v>
                </c:pt>
                <c:pt idx="867">
                  <c:v>41.734000000000002</c:v>
                </c:pt>
                <c:pt idx="868">
                  <c:v>41.735999999999997</c:v>
                </c:pt>
                <c:pt idx="869">
                  <c:v>41.738</c:v>
                </c:pt>
                <c:pt idx="870">
                  <c:v>41.74</c:v>
                </c:pt>
                <c:pt idx="871">
                  <c:v>41.741999999999997</c:v>
                </c:pt>
                <c:pt idx="872">
                  <c:v>41.744</c:v>
                </c:pt>
                <c:pt idx="873">
                  <c:v>41.746000000000002</c:v>
                </c:pt>
                <c:pt idx="874">
                  <c:v>41.747999999999998</c:v>
                </c:pt>
                <c:pt idx="875">
                  <c:v>41.75</c:v>
                </c:pt>
                <c:pt idx="876">
                  <c:v>41.752000000000002</c:v>
                </c:pt>
                <c:pt idx="877">
                  <c:v>41.753999999999998</c:v>
                </c:pt>
                <c:pt idx="878">
                  <c:v>41.756</c:v>
                </c:pt>
                <c:pt idx="879">
                  <c:v>41.758000000000003</c:v>
                </c:pt>
                <c:pt idx="880">
                  <c:v>41.76</c:v>
                </c:pt>
                <c:pt idx="881">
                  <c:v>41.762</c:v>
                </c:pt>
                <c:pt idx="882">
                  <c:v>41.764000000000003</c:v>
                </c:pt>
                <c:pt idx="883">
                  <c:v>41.765999999999998</c:v>
                </c:pt>
                <c:pt idx="884">
                  <c:v>41.768000000000001</c:v>
                </c:pt>
                <c:pt idx="885">
                  <c:v>41.77</c:v>
                </c:pt>
                <c:pt idx="886">
                  <c:v>41.771999999999998</c:v>
                </c:pt>
                <c:pt idx="887">
                  <c:v>41.774000000000001</c:v>
                </c:pt>
                <c:pt idx="888">
                  <c:v>41.776000000000003</c:v>
                </c:pt>
                <c:pt idx="889">
                  <c:v>41.777999999999999</c:v>
                </c:pt>
                <c:pt idx="890">
                  <c:v>41.78</c:v>
                </c:pt>
                <c:pt idx="891">
                  <c:v>41.781999999999996</c:v>
                </c:pt>
                <c:pt idx="892">
                  <c:v>41.783999999999999</c:v>
                </c:pt>
                <c:pt idx="893">
                  <c:v>41.786000000000001</c:v>
                </c:pt>
                <c:pt idx="894">
                  <c:v>41.787999999999997</c:v>
                </c:pt>
                <c:pt idx="895">
                  <c:v>41.79</c:v>
                </c:pt>
                <c:pt idx="896">
                  <c:v>41.792000000000002</c:v>
                </c:pt>
                <c:pt idx="897">
                  <c:v>41.793999999999997</c:v>
                </c:pt>
                <c:pt idx="898">
                  <c:v>41.795999999999999</c:v>
                </c:pt>
                <c:pt idx="899">
                  <c:v>41.798000000000002</c:v>
                </c:pt>
                <c:pt idx="900">
                  <c:v>41.8</c:v>
                </c:pt>
                <c:pt idx="901">
                  <c:v>41.802</c:v>
                </c:pt>
                <c:pt idx="902">
                  <c:v>41.804000000000002</c:v>
                </c:pt>
                <c:pt idx="903">
                  <c:v>41.805999999999997</c:v>
                </c:pt>
                <c:pt idx="904">
                  <c:v>41.808</c:v>
                </c:pt>
                <c:pt idx="905">
                  <c:v>41.81</c:v>
                </c:pt>
                <c:pt idx="906">
                  <c:v>41.811999999999998</c:v>
                </c:pt>
                <c:pt idx="907">
                  <c:v>41.813999999999901</c:v>
                </c:pt>
                <c:pt idx="908">
                  <c:v>41.816000000000003</c:v>
                </c:pt>
                <c:pt idx="909">
                  <c:v>41.817999999999998</c:v>
                </c:pt>
                <c:pt idx="910">
                  <c:v>41.82</c:v>
                </c:pt>
                <c:pt idx="911">
                  <c:v>41.822000000000003</c:v>
                </c:pt>
                <c:pt idx="912">
                  <c:v>41.823999999999998</c:v>
                </c:pt>
                <c:pt idx="913">
                  <c:v>41.826000000000001</c:v>
                </c:pt>
                <c:pt idx="914">
                  <c:v>41.828000000000003</c:v>
                </c:pt>
                <c:pt idx="915">
                  <c:v>41.83</c:v>
                </c:pt>
                <c:pt idx="916">
                  <c:v>41.832000000000001</c:v>
                </c:pt>
                <c:pt idx="917">
                  <c:v>41.834000000000003</c:v>
                </c:pt>
                <c:pt idx="918">
                  <c:v>41.835999999999999</c:v>
                </c:pt>
                <c:pt idx="919">
                  <c:v>41.838000000000001</c:v>
                </c:pt>
                <c:pt idx="920">
                  <c:v>41.84</c:v>
                </c:pt>
                <c:pt idx="921">
                  <c:v>41.841999999999999</c:v>
                </c:pt>
                <c:pt idx="922">
                  <c:v>41.844000000000001</c:v>
                </c:pt>
                <c:pt idx="923">
                  <c:v>41.845999999999997</c:v>
                </c:pt>
                <c:pt idx="924">
                  <c:v>41.847999999999999</c:v>
                </c:pt>
                <c:pt idx="925">
                  <c:v>41.85</c:v>
                </c:pt>
                <c:pt idx="926">
                  <c:v>41.851999999999997</c:v>
                </c:pt>
                <c:pt idx="927">
                  <c:v>41.853999999999999</c:v>
                </c:pt>
                <c:pt idx="928">
                  <c:v>41.856000000000002</c:v>
                </c:pt>
                <c:pt idx="929">
                  <c:v>41.857999999999997</c:v>
                </c:pt>
                <c:pt idx="930">
                  <c:v>41.86</c:v>
                </c:pt>
                <c:pt idx="931">
                  <c:v>41.862000000000002</c:v>
                </c:pt>
                <c:pt idx="932">
                  <c:v>41.863999999999997</c:v>
                </c:pt>
                <c:pt idx="933">
                  <c:v>41.866</c:v>
                </c:pt>
                <c:pt idx="934">
                  <c:v>41.868000000000002</c:v>
                </c:pt>
                <c:pt idx="935">
                  <c:v>41.87</c:v>
                </c:pt>
                <c:pt idx="936">
                  <c:v>41.872</c:v>
                </c:pt>
                <c:pt idx="937">
                  <c:v>41.874000000000002</c:v>
                </c:pt>
                <c:pt idx="938">
                  <c:v>41.875999999999998</c:v>
                </c:pt>
                <c:pt idx="939">
                  <c:v>41.878</c:v>
                </c:pt>
                <c:pt idx="940">
                  <c:v>41.88</c:v>
                </c:pt>
                <c:pt idx="941">
                  <c:v>41.881999999999998</c:v>
                </c:pt>
                <c:pt idx="942">
                  <c:v>41.883999999999901</c:v>
                </c:pt>
                <c:pt idx="943">
                  <c:v>41.886000000000003</c:v>
                </c:pt>
                <c:pt idx="944">
                  <c:v>41.887999999999998</c:v>
                </c:pt>
                <c:pt idx="945">
                  <c:v>41.89</c:v>
                </c:pt>
                <c:pt idx="946">
                  <c:v>41.892000000000003</c:v>
                </c:pt>
                <c:pt idx="947">
                  <c:v>41.893999999999998</c:v>
                </c:pt>
                <c:pt idx="948">
                  <c:v>41.896000000000001</c:v>
                </c:pt>
                <c:pt idx="949">
                  <c:v>41.898000000000003</c:v>
                </c:pt>
                <c:pt idx="950">
                  <c:v>41.9</c:v>
                </c:pt>
                <c:pt idx="951">
                  <c:v>41.902000000000001</c:v>
                </c:pt>
                <c:pt idx="952">
                  <c:v>41.904000000000003</c:v>
                </c:pt>
                <c:pt idx="953">
                  <c:v>41.905999999999999</c:v>
                </c:pt>
                <c:pt idx="954">
                  <c:v>41.908000000000001</c:v>
                </c:pt>
                <c:pt idx="955">
                  <c:v>41.91</c:v>
                </c:pt>
                <c:pt idx="956">
                  <c:v>41.911999999999999</c:v>
                </c:pt>
                <c:pt idx="957">
                  <c:v>41.914000000000001</c:v>
                </c:pt>
                <c:pt idx="958">
                  <c:v>41.915999999999997</c:v>
                </c:pt>
                <c:pt idx="959">
                  <c:v>41.917999999999999</c:v>
                </c:pt>
                <c:pt idx="960">
                  <c:v>41.92</c:v>
                </c:pt>
                <c:pt idx="961">
                  <c:v>41.921999999999997</c:v>
                </c:pt>
                <c:pt idx="962">
                  <c:v>41.923999999999999</c:v>
                </c:pt>
                <c:pt idx="963">
                  <c:v>41.926000000000002</c:v>
                </c:pt>
                <c:pt idx="964">
                  <c:v>41.927999999999997</c:v>
                </c:pt>
                <c:pt idx="965">
                  <c:v>41.93</c:v>
                </c:pt>
                <c:pt idx="966">
                  <c:v>41.932000000000002</c:v>
                </c:pt>
                <c:pt idx="967">
                  <c:v>41.933999999999997</c:v>
                </c:pt>
                <c:pt idx="968">
                  <c:v>41.936</c:v>
                </c:pt>
                <c:pt idx="969">
                  <c:v>41.938000000000002</c:v>
                </c:pt>
                <c:pt idx="970">
                  <c:v>41.94</c:v>
                </c:pt>
                <c:pt idx="971">
                  <c:v>41.942</c:v>
                </c:pt>
                <c:pt idx="972">
                  <c:v>41.944000000000003</c:v>
                </c:pt>
                <c:pt idx="973">
                  <c:v>41.945999999999998</c:v>
                </c:pt>
                <c:pt idx="974">
                  <c:v>41.948</c:v>
                </c:pt>
                <c:pt idx="975">
                  <c:v>41.95</c:v>
                </c:pt>
                <c:pt idx="976">
                  <c:v>41.951999999999998</c:v>
                </c:pt>
                <c:pt idx="977">
                  <c:v>41.953999999999901</c:v>
                </c:pt>
                <c:pt idx="978">
                  <c:v>41.956000000000003</c:v>
                </c:pt>
                <c:pt idx="979">
                  <c:v>41.957999999999998</c:v>
                </c:pt>
                <c:pt idx="980">
                  <c:v>41.96</c:v>
                </c:pt>
                <c:pt idx="981">
                  <c:v>41.962000000000003</c:v>
                </c:pt>
                <c:pt idx="982">
                  <c:v>41.963999999999999</c:v>
                </c:pt>
                <c:pt idx="983">
                  <c:v>41.966000000000001</c:v>
                </c:pt>
                <c:pt idx="984">
                  <c:v>41.968000000000004</c:v>
                </c:pt>
                <c:pt idx="985">
                  <c:v>41.97</c:v>
                </c:pt>
                <c:pt idx="986">
                  <c:v>41.972000000000001</c:v>
                </c:pt>
                <c:pt idx="987">
                  <c:v>41.973999999999997</c:v>
                </c:pt>
                <c:pt idx="988">
                  <c:v>41.975999999999999</c:v>
                </c:pt>
                <c:pt idx="989">
                  <c:v>41.978000000000002</c:v>
                </c:pt>
                <c:pt idx="990">
                  <c:v>41.98</c:v>
                </c:pt>
                <c:pt idx="991">
                  <c:v>41.981999999999999</c:v>
                </c:pt>
                <c:pt idx="992">
                  <c:v>41.984000000000002</c:v>
                </c:pt>
                <c:pt idx="993">
                  <c:v>41.985999999999997</c:v>
                </c:pt>
                <c:pt idx="994">
                  <c:v>41.988</c:v>
                </c:pt>
                <c:pt idx="995">
                  <c:v>41.99</c:v>
                </c:pt>
                <c:pt idx="996">
                  <c:v>41.991999999999997</c:v>
                </c:pt>
                <c:pt idx="997">
                  <c:v>41.994</c:v>
                </c:pt>
                <c:pt idx="998">
                  <c:v>41.996000000000002</c:v>
                </c:pt>
                <c:pt idx="999">
                  <c:v>41.997999999999998</c:v>
                </c:pt>
                <c:pt idx="1000">
                  <c:v>42</c:v>
                </c:pt>
              </c:numCache>
            </c:numRef>
          </c:xVal>
          <c:yVal>
            <c:numRef>
              <c:f>'③ simulated_sample_profile'!$H$4:$H$20000</c:f>
              <c:numCache>
                <c:formatCode>0.00E+00</c:formatCode>
                <c:ptCount val="19997"/>
                <c:pt idx="0">
                  <c:v>2.2165115906225869E-3</c:v>
                </c:pt>
                <c:pt idx="1">
                  <c:v>2.2257413399341883E-3</c:v>
                </c:pt>
                <c:pt idx="2">
                  <c:v>2.235028816519203E-3</c:v>
                </c:pt>
                <c:pt idx="3">
                  <c:v>2.2443745024253092E-3</c:v>
                </c:pt>
                <c:pt idx="4">
                  <c:v>2.2537788847385521E-3</c:v>
                </c:pt>
                <c:pt idx="5">
                  <c:v>2.2632424556465439E-3</c:v>
                </c:pt>
                <c:pt idx="6">
                  <c:v>2.2727657125028301E-3</c:v>
                </c:pt>
                <c:pt idx="7">
                  <c:v>2.2823491578917994E-3</c:v>
                </c:pt>
                <c:pt idx="8">
                  <c:v>2.291993299694929E-3</c:v>
                </c:pt>
                <c:pt idx="9">
                  <c:v>2.3016986511579388E-3</c:v>
                </c:pt>
                <c:pt idx="10">
                  <c:v>2.3114657309586894E-3</c:v>
                </c:pt>
                <c:pt idx="11">
                  <c:v>2.32129506327636E-3</c:v>
                </c:pt>
                <c:pt idx="12">
                  <c:v>2.3311871778616683E-3</c:v>
                </c:pt>
                <c:pt idx="13">
                  <c:v>2.3411426101077703E-3</c:v>
                </c:pt>
                <c:pt idx="14">
                  <c:v>2.3511619011227828E-3</c:v>
                </c:pt>
                <c:pt idx="15">
                  <c:v>2.3612455978028186E-3</c:v>
                </c:pt>
                <c:pt idx="16">
                  <c:v>2.3713942529064902E-3</c:v>
                </c:pt>
                <c:pt idx="17">
                  <c:v>2.3816084251305318E-3</c:v>
                </c:pt>
                <c:pt idx="18">
                  <c:v>2.3918886791862355E-3</c:v>
                </c:pt>
                <c:pt idx="19">
                  <c:v>2.4022355858773999E-3</c:v>
                </c:pt>
                <c:pt idx="20">
                  <c:v>2.412649722179248E-3</c:v>
                </c:pt>
                <c:pt idx="21">
                  <c:v>2.4231316713187265E-3</c:v>
                </c:pt>
                <c:pt idx="22">
                  <c:v>2.4336820228557103E-3</c:v>
                </c:pt>
                <c:pt idx="23">
                  <c:v>2.4443013727657218E-3</c:v>
                </c:pt>
                <c:pt idx="24">
                  <c:v>2.4549903235239461E-3</c:v>
                </c:pt>
                <c:pt idx="25">
                  <c:v>2.4657494841901434E-3</c:v>
                </c:pt>
                <c:pt idx="26">
                  <c:v>2.4765794704954269E-3</c:v>
                </c:pt>
                <c:pt idx="27">
                  <c:v>2.4874809049297902E-3</c:v>
                </c:pt>
                <c:pt idx="28">
                  <c:v>2.498454416831396E-3</c:v>
                </c:pt>
                <c:pt idx="29">
                  <c:v>2.5095006424772008E-3</c:v>
                </c:pt>
                <c:pt idx="30">
                  <c:v>2.5206202251746648E-3</c:v>
                </c:pt>
                <c:pt idx="31">
                  <c:v>2.5318138153552073E-3</c:v>
                </c:pt>
                <c:pt idx="32">
                  <c:v>2.5430820706691206E-3</c:v>
                </c:pt>
                <c:pt idx="33">
                  <c:v>2.5544256560816199E-3</c:v>
                </c:pt>
                <c:pt idx="34">
                  <c:v>2.5658452439707483E-3</c:v>
                </c:pt>
                <c:pt idx="35">
                  <c:v>2.5773415142266074E-3</c:v>
                </c:pt>
                <c:pt idx="36">
                  <c:v>2.5889151543523376E-3</c:v>
                </c:pt>
                <c:pt idx="37">
                  <c:v>2.6005668595664526E-3</c:v>
                </c:pt>
                <c:pt idx="38">
                  <c:v>2.6122973329068141E-3</c:v>
                </c:pt>
                <c:pt idx="39">
                  <c:v>2.6241072853364247E-3</c:v>
                </c:pt>
                <c:pt idx="40">
                  <c:v>2.6359974358507099E-3</c:v>
                </c:pt>
                <c:pt idx="41">
                  <c:v>2.6479685115867258E-3</c:v>
                </c:pt>
                <c:pt idx="42">
                  <c:v>2.6600212479336812E-3</c:v>
                </c:pt>
                <c:pt idx="43">
                  <c:v>2.6721563886456245E-3</c:v>
                </c:pt>
                <c:pt idx="44">
                  <c:v>2.6843746859558796E-3</c:v>
                </c:pt>
                <c:pt idx="45">
                  <c:v>2.6966769006929606E-3</c:v>
                </c:pt>
                <c:pt idx="46">
                  <c:v>2.7090638023987233E-3</c:v>
                </c:pt>
                <c:pt idx="47">
                  <c:v>2.7215361694483951E-3</c:v>
                </c:pt>
                <c:pt idx="48">
                  <c:v>2.7340947891721173E-3</c:v>
                </c:pt>
                <c:pt idx="49">
                  <c:v>2.7467404579790871E-3</c:v>
                </c:pt>
                <c:pt idx="50">
                  <c:v>2.759473981483066E-3</c:v>
                </c:pt>
                <c:pt idx="51">
                  <c:v>2.7722961746303341E-3</c:v>
                </c:pt>
                <c:pt idx="52">
                  <c:v>2.7852078618297547E-3</c:v>
                </c:pt>
                <c:pt idx="53">
                  <c:v>2.7982098770845082E-3</c:v>
                </c:pt>
                <c:pt idx="54">
                  <c:v>2.8113030641264648E-3</c:v>
                </c:pt>
                <c:pt idx="55">
                  <c:v>2.824488276552465E-3</c:v>
                </c:pt>
                <c:pt idx="56">
                  <c:v>2.8377663779630439E-3</c:v>
                </c:pt>
                <c:pt idx="57">
                  <c:v>2.8511382421032776E-3</c:v>
                </c:pt>
                <c:pt idx="58">
                  <c:v>2.8646047530056446E-3</c:v>
                </c:pt>
                <c:pt idx="59">
                  <c:v>2.8781668051361966E-3</c:v>
                </c:pt>
                <c:pt idx="60">
                  <c:v>2.8918253035419414E-3</c:v>
                </c:pt>
                <c:pt idx="61">
                  <c:v>2.9055811640017097E-3</c:v>
                </c:pt>
                <c:pt idx="62">
                  <c:v>2.9194353131787032E-3</c:v>
                </c:pt>
                <c:pt idx="63">
                  <c:v>2.9333886887761228E-3</c:v>
                </c:pt>
                <c:pt idx="64">
                  <c:v>2.9474422396953389E-3</c:v>
                </c:pt>
                <c:pt idx="65">
                  <c:v>2.9615969261963166E-3</c:v>
                </c:pt>
                <c:pt idx="66">
                  <c:v>2.9758537200611432E-3</c:v>
                </c:pt>
                <c:pt idx="67">
                  <c:v>2.9902136047603011E-3</c:v>
                </c:pt>
                <c:pt idx="68">
                  <c:v>3.0046775756212645E-3</c:v>
                </c:pt>
                <c:pt idx="69">
                  <c:v>3.0192466400007448E-3</c:v>
                </c:pt>
                <c:pt idx="70">
                  <c:v>3.0339218174587428E-3</c:v>
                </c:pt>
                <c:pt idx="71">
                  <c:v>3.0487041399369103E-3</c:v>
                </c:pt>
                <c:pt idx="72">
                  <c:v>3.0635946519388356E-3</c:v>
                </c:pt>
                <c:pt idx="73">
                  <c:v>3.078594410713776E-3</c:v>
                </c:pt>
                <c:pt idx="74">
                  <c:v>3.0937044864436979E-3</c:v>
                </c:pt>
                <c:pt idx="75">
                  <c:v>3.1089259624332657E-3</c:v>
                </c:pt>
                <c:pt idx="76">
                  <c:v>3.1242599353034479E-3</c:v>
                </c:pt>
                <c:pt idx="77">
                  <c:v>3.1397075151878631E-3</c:v>
                </c:pt>
                <c:pt idx="78">
                  <c:v>3.1552698259330455E-3</c:v>
                </c:pt>
                <c:pt idx="79">
                  <c:v>3.17094800530215E-3</c:v>
                </c:pt>
                <c:pt idx="80">
                  <c:v>3.1867432051816526E-3</c:v>
                </c:pt>
                <c:pt idx="81">
                  <c:v>3.2026565917924669E-3</c:v>
                </c:pt>
                <c:pt idx="82">
                  <c:v>3.2186893459039217E-3</c:v>
                </c:pt>
                <c:pt idx="83">
                  <c:v>3.2348426630520104E-3</c:v>
                </c:pt>
                <c:pt idx="84">
                  <c:v>3.2511177537614781E-3</c:v>
                </c:pt>
                <c:pt idx="85">
                  <c:v>3.2675158437712928E-3</c:v>
                </c:pt>
                <c:pt idx="86">
                  <c:v>3.2840381742646071E-3</c:v>
                </c:pt>
                <c:pt idx="87">
                  <c:v>3.3006860021027808E-3</c:v>
                </c:pt>
                <c:pt idx="88">
                  <c:v>3.3174606000629932E-3</c:v>
                </c:pt>
                <c:pt idx="89">
                  <c:v>3.3343632570806804E-3</c:v>
                </c:pt>
                <c:pt idx="90">
                  <c:v>3.3513952784959325E-3</c:v>
                </c:pt>
                <c:pt idx="91">
                  <c:v>3.3685579863045475E-3</c:v>
                </c:pt>
                <c:pt idx="92">
                  <c:v>3.3858527194133162E-3</c:v>
                </c:pt>
                <c:pt idx="93">
                  <c:v>3.4032808338998444E-3</c:v>
                </c:pt>
                <c:pt idx="94">
                  <c:v>3.4208437032773533E-3</c:v>
                </c:pt>
                <c:pt idx="95">
                  <c:v>3.4385427187639535E-3</c:v>
                </c:pt>
                <c:pt idx="96">
                  <c:v>3.4563792895571455E-3</c:v>
                </c:pt>
                <c:pt idx="97">
                  <c:v>3.4743548431126455E-3</c:v>
                </c:pt>
                <c:pt idx="98">
                  <c:v>3.4924708254288742E-3</c:v>
                </c:pt>
                <c:pt idx="99">
                  <c:v>3.5107287013365742E-3</c:v>
                </c:pt>
                <c:pt idx="100">
                  <c:v>3.5291299547931462E-3</c:v>
                </c:pt>
                <c:pt idx="101">
                  <c:v>3.5476760891830664E-3</c:v>
                </c:pt>
                <c:pt idx="102">
                  <c:v>3.566368627623539E-3</c:v>
                </c:pt>
                <c:pt idx="103">
                  <c:v>3.5852091132753559E-3</c:v>
                </c:pt>
                <c:pt idx="104">
                  <c:v>3.6041991096604315E-3</c:v>
                </c:pt>
                <c:pt idx="105">
                  <c:v>3.6233402009841313E-3</c:v>
                </c:pt>
                <c:pt idx="106">
                  <c:v>3.6426339924642104E-3</c:v>
                </c:pt>
                <c:pt idx="107">
                  <c:v>3.6620821106660537E-3</c:v>
                </c:pt>
                <c:pt idx="108">
                  <c:v>3.681686203843364E-3</c:v>
                </c:pt>
                <c:pt idx="109">
                  <c:v>3.7014479422859659E-3</c:v>
                </c:pt>
                <c:pt idx="110">
                  <c:v>3.7213690186736793E-3</c:v>
                </c:pt>
                <c:pt idx="111">
                  <c:v>3.7414511484372506E-3</c:v>
                </c:pt>
                <c:pt idx="112">
                  <c:v>3.7616960701254473E-3</c:v>
                </c:pt>
                <c:pt idx="113">
                  <c:v>3.7821055457796012E-3</c:v>
                </c:pt>
                <c:pt idx="114">
                  <c:v>3.8026813613154064E-3</c:v>
                </c:pt>
                <c:pt idx="115">
                  <c:v>3.8234253269109637E-3</c:v>
                </c:pt>
                <c:pt idx="116">
                  <c:v>3.8443392774036001E-3</c:v>
                </c:pt>
                <c:pt idx="117">
                  <c:v>3.8654250726930296E-3</c:v>
                </c:pt>
                <c:pt idx="118">
                  <c:v>3.8866845981528346E-3</c:v>
                </c:pt>
                <c:pt idx="119">
                  <c:v>3.9081197650500518E-3</c:v>
                </c:pt>
                <c:pt idx="120">
                  <c:v>3.929732510972052E-3</c:v>
                </c:pt>
                <c:pt idx="121">
                  <c:v>3.9515248002623647E-3</c:v>
                </c:pt>
                <c:pt idx="122">
                  <c:v>3.973498624464754E-3</c:v>
                </c:pt>
                <c:pt idx="123">
                  <c:v>3.995656002775602E-3</c:v>
                </c:pt>
                <c:pt idx="124">
                  <c:v>4.0179989825054521E-3</c:v>
                </c:pt>
                <c:pt idx="125">
                  <c:v>4.0405296395491777E-3</c:v>
                </c:pt>
                <c:pt idx="126">
                  <c:v>4.063250078866089E-3</c:v>
                </c:pt>
                <c:pt idx="127">
                  <c:v>4.086162434968451E-3</c:v>
                </c:pt>
                <c:pt idx="128">
                  <c:v>4.1092688724201779E-3</c:v>
                </c:pt>
                <c:pt idx="129">
                  <c:v>4.132571586345315E-3</c:v>
                </c:pt>
                <c:pt idx="130">
                  <c:v>4.1560728029464492E-3</c:v>
                </c:pt>
                <c:pt idx="131">
                  <c:v>4.1797747800338576E-3</c:v>
                </c:pt>
                <c:pt idx="132">
                  <c:v>4.2036798075640895E-3</c:v>
                </c:pt>
                <c:pt idx="133">
                  <c:v>4.2277902081904713E-3</c:v>
                </c:pt>
                <c:pt idx="134">
                  <c:v>4.2521083378241186E-3</c:v>
                </c:pt>
                <c:pt idx="135">
                  <c:v>4.2766365862059079E-3</c:v>
                </c:pt>
                <c:pt idx="136">
                  <c:v>4.3013773774903544E-3</c:v>
                </c:pt>
                <c:pt idx="137">
                  <c:v>4.326333170841452E-3</c:v>
                </c:pt>
                <c:pt idx="138">
                  <c:v>4.3515064610396247E-3</c:v>
                </c:pt>
                <c:pt idx="139">
                  <c:v>4.3768997791022689E-3</c:v>
                </c:pt>
                <c:pt idx="140">
                  <c:v>4.4025156929157214E-3</c:v>
                </c:pt>
                <c:pt idx="141">
                  <c:v>4.4283568078808452E-3</c:v>
                </c:pt>
                <c:pt idx="142">
                  <c:v>4.4544257675718721E-3</c:v>
                </c:pt>
                <c:pt idx="143">
                  <c:v>4.4807252544080221E-3</c:v>
                </c:pt>
                <c:pt idx="144">
                  <c:v>4.507257990339744E-3</c:v>
                </c:pt>
                <c:pt idx="145">
                  <c:v>4.5340267375485709E-3</c:v>
                </c:pt>
                <c:pt idx="146">
                  <c:v>4.561034299162066E-3</c:v>
                </c:pt>
                <c:pt idx="147">
                  <c:v>4.5882835199827585E-3</c:v>
                </c:pt>
                <c:pt idx="148">
                  <c:v>4.6157772872327313E-3</c:v>
                </c:pt>
                <c:pt idx="149">
                  <c:v>4.6435185313142748E-3</c:v>
                </c:pt>
                <c:pt idx="150">
                  <c:v>4.6715102265850279E-3</c:v>
                </c:pt>
                <c:pt idx="151">
                  <c:v>4.6997553921511561E-3</c:v>
                </c:pt>
                <c:pt idx="152">
                  <c:v>4.7282570926756445E-3</c:v>
                </c:pt>
                <c:pt idx="153">
                  <c:v>4.7570184392046605E-3</c:v>
                </c:pt>
                <c:pt idx="154">
                  <c:v>4.7860425900113574E-3</c:v>
                </c:pt>
                <c:pt idx="155">
                  <c:v>4.8153327514569256E-3</c:v>
                </c:pt>
                <c:pt idx="156">
                  <c:v>4.8448921788706032E-3</c:v>
                </c:pt>
                <c:pt idx="157">
                  <c:v>4.8747241774486569E-3</c:v>
                </c:pt>
                <c:pt idx="158">
                  <c:v>4.9048321031718509E-3</c:v>
                </c:pt>
                <c:pt idx="159">
                  <c:v>4.9352193637433421E-3</c:v>
                </c:pt>
                <c:pt idx="160">
                  <c:v>4.965889419546456E-3</c:v>
                </c:pt>
                <c:pt idx="161">
                  <c:v>4.9968457846236601E-3</c:v>
                </c:pt>
                <c:pt idx="162">
                  <c:v>5.0280920276761258E-3</c:v>
                </c:pt>
                <c:pt idx="163">
                  <c:v>5.0596317730852219E-3</c:v>
                </c:pt>
                <c:pt idx="164">
                  <c:v>5.0914687019566664E-3</c:v>
                </c:pt>
                <c:pt idx="165">
                  <c:v>5.1236065531872045E-3</c:v>
                </c:pt>
                <c:pt idx="166">
                  <c:v>5.1560491245553472E-3</c:v>
                </c:pt>
                <c:pt idx="167">
                  <c:v>5.1888002738347122E-3</c:v>
                </c:pt>
                <c:pt idx="168">
                  <c:v>5.2218639199335315E-3</c:v>
                </c:pt>
                <c:pt idx="169">
                  <c:v>5.2552440440590247E-3</c:v>
                </c:pt>
                <c:pt idx="170">
                  <c:v>5.288944690906767E-3</c:v>
                </c:pt>
                <c:pt idx="171">
                  <c:v>5.3229699698776195E-3</c:v>
                </c:pt>
                <c:pt idx="172">
                  <c:v>5.3573240563220582E-3</c:v>
                </c:pt>
                <c:pt idx="173">
                  <c:v>5.3920111928109334E-3</c:v>
                </c:pt>
                <c:pt idx="174">
                  <c:v>5.4270356904370116E-3</c:v>
                </c:pt>
                <c:pt idx="175">
                  <c:v>5.4624019301438642E-3</c:v>
                </c:pt>
                <c:pt idx="176">
                  <c:v>5.4981143640862491E-3</c:v>
                </c:pt>
                <c:pt idx="177">
                  <c:v>5.5341775170213367E-3</c:v>
                </c:pt>
                <c:pt idx="178">
                  <c:v>5.570595987730625E-3</c:v>
                </c:pt>
                <c:pt idx="179">
                  <c:v>5.6073744504756802E-3</c:v>
                </c:pt>
                <c:pt idx="180">
                  <c:v>5.6445176564864355E-3</c:v>
                </c:pt>
                <c:pt idx="181">
                  <c:v>5.682030435484456E-3</c:v>
                </c:pt>
                <c:pt idx="182">
                  <c:v>5.7199176972411604E-3</c:v>
                </c:pt>
                <c:pt idx="183">
                  <c:v>5.7581844331707974E-3</c:v>
                </c:pt>
                <c:pt idx="184">
                  <c:v>5.7968357179638752E-3</c:v>
                </c:pt>
                <c:pt idx="185">
                  <c:v>5.8358767112546292E-3</c:v>
                </c:pt>
                <c:pt idx="186">
                  <c:v>5.87531265933106E-3</c:v>
                </c:pt>
                <c:pt idx="187">
                  <c:v>5.9151488968824297E-3</c:v>
                </c:pt>
                <c:pt idx="188">
                  <c:v>5.9553908487896389E-3</c:v>
                </c:pt>
                <c:pt idx="189">
                  <c:v>5.9960440319578295E-3</c:v>
                </c:pt>
                <c:pt idx="190">
                  <c:v>6.0371140571912427E-3</c:v>
                </c:pt>
                <c:pt idx="191">
                  <c:v>6.0786066311140146E-3</c:v>
                </c:pt>
                <c:pt idx="192">
                  <c:v>6.1205275581368854E-3</c:v>
                </c:pt>
                <c:pt idx="193">
                  <c:v>6.1628827424693097E-3</c:v>
                </c:pt>
                <c:pt idx="194">
                  <c:v>6.2056781901829563E-3</c:v>
                </c:pt>
                <c:pt idx="195">
                  <c:v>6.2489200113210732E-3</c:v>
                </c:pt>
                <c:pt idx="196">
                  <c:v>6.2926144220634425E-3</c:v>
                </c:pt>
                <c:pt idx="197">
                  <c:v>6.3367677469402467E-3</c:v>
                </c:pt>
                <c:pt idx="198">
                  <c:v>6.3813864211013718E-3</c:v>
                </c:pt>
                <c:pt idx="199">
                  <c:v>6.4264769926415848E-3</c:v>
                </c:pt>
                <c:pt idx="200">
                  <c:v>6.4720461249818491E-3</c:v>
                </c:pt>
                <c:pt idx="201">
                  <c:v>6.5181005993106668E-3</c:v>
                </c:pt>
                <c:pt idx="202">
                  <c:v>6.5646473170838287E-3</c:v>
                </c:pt>
                <c:pt idx="203">
                  <c:v>6.6116933025877371E-3</c:v>
                </c:pt>
                <c:pt idx="204">
                  <c:v>6.6592457055666071E-3</c:v>
                </c:pt>
                <c:pt idx="205">
                  <c:v>6.7073118039134259E-3</c:v>
                </c:pt>
                <c:pt idx="206">
                  <c:v>6.7558990064311665E-3</c:v>
                </c:pt>
                <c:pt idx="207">
                  <c:v>6.8050148556605961E-3</c:v>
                </c:pt>
                <c:pt idx="208">
                  <c:v>6.8546670307815076E-3</c:v>
                </c:pt>
                <c:pt idx="209">
                  <c:v>6.904863350587211E-3</c:v>
                </c:pt>
                <c:pt idx="210">
                  <c:v>6.955611776533142E-3</c:v>
                </c:pt>
                <c:pt idx="211">
                  <c:v>7.0069204158648701E-3</c:v>
                </c:pt>
                <c:pt idx="212">
                  <c:v>7.0587975248261933E-3</c:v>
                </c:pt>
                <c:pt idx="213">
                  <c:v>7.1112515119480021E-3</c:v>
                </c:pt>
                <c:pt idx="214">
                  <c:v>7.1642909414239278E-3</c:v>
                </c:pt>
                <c:pt idx="215">
                  <c:v>7.2179245365720113E-3</c:v>
                </c:pt>
                <c:pt idx="216">
                  <c:v>7.2721611833874919E-3</c:v>
                </c:pt>
                <c:pt idx="217">
                  <c:v>7.3270099341871493E-3</c:v>
                </c:pt>
                <c:pt idx="218">
                  <c:v>7.3824800113490045E-3</c:v>
                </c:pt>
                <c:pt idx="219">
                  <c:v>7.4385808111512687E-3</c:v>
                </c:pt>
                <c:pt idx="220">
                  <c:v>7.4953219077115172E-3</c:v>
                </c:pt>
                <c:pt idx="221">
                  <c:v>7.5527130570311549E-3</c:v>
                </c:pt>
                <c:pt idx="222">
                  <c:v>7.6107642011455047E-3</c:v>
                </c:pt>
                <c:pt idx="223">
                  <c:v>7.6694854723860593E-3</c:v>
                </c:pt>
                <c:pt idx="224">
                  <c:v>7.7288871977572015E-3</c:v>
                </c:pt>
                <c:pt idx="225">
                  <c:v>7.788979903427971E-3</c:v>
                </c:pt>
                <c:pt idx="226">
                  <c:v>7.8497743193474811E-3</c:v>
                </c:pt>
                <c:pt idx="227">
                  <c:v>7.9112813839847442E-3</c:v>
                </c:pt>
                <c:pt idx="228">
                  <c:v>7.9735122491953591E-3</c:v>
                </c:pt>
                <c:pt idx="229">
                  <c:v>8.0364782852239587E-3</c:v>
                </c:pt>
                <c:pt idx="230">
                  <c:v>8.1001910858404299E-3</c:v>
                </c:pt>
                <c:pt idx="231">
                  <c:v>8.1646624736194141E-3</c:v>
                </c:pt>
                <c:pt idx="232">
                  <c:v>8.22990450536535E-3</c:v>
                </c:pt>
                <c:pt idx="233">
                  <c:v>8.295929477685763E-3</c:v>
                </c:pt>
                <c:pt idx="234">
                  <c:v>8.3627499327218677E-3</c:v>
                </c:pt>
                <c:pt idx="235">
                  <c:v>8.4303786640372476E-3</c:v>
                </c:pt>
                <c:pt idx="236">
                  <c:v>8.4988287226734592E-3</c:v>
                </c:pt>
                <c:pt idx="237">
                  <c:v>8.5681134233730888E-3</c:v>
                </c:pt>
                <c:pt idx="238">
                  <c:v>8.6382463509809774E-3</c:v>
                </c:pt>
                <c:pt idx="239">
                  <c:v>8.7092413670266239E-3</c:v>
                </c:pt>
                <c:pt idx="240">
                  <c:v>8.7811126164916153E-3</c:v>
                </c:pt>
                <c:pt idx="241">
                  <c:v>8.8538745347740214E-3</c:v>
                </c:pt>
                <c:pt idx="242">
                  <c:v>8.9275418548489267E-3</c:v>
                </c:pt>
                <c:pt idx="243">
                  <c:v>9.002129614637434E-3</c:v>
                </c:pt>
                <c:pt idx="244">
                  <c:v>9.0776531645889932E-3</c:v>
                </c:pt>
                <c:pt idx="245">
                  <c:v>9.1541281754814897E-3</c:v>
                </c:pt>
                <c:pt idx="246">
                  <c:v>9.2315706464507659E-3</c:v>
                </c:pt>
                <c:pt idx="247">
                  <c:v>9.3099969132556491E-3</c:v>
                </c:pt>
                <c:pt idx="248">
                  <c:v>9.3894236567828616E-3</c:v>
                </c:pt>
                <c:pt idx="249">
                  <c:v>9.4698679118061582E-3</c:v>
                </c:pt>
                <c:pt idx="250">
                  <c:v>9.5513470760028446E-3</c:v>
                </c:pt>
                <c:pt idx="251">
                  <c:v>9.6338789192402883E-3</c:v>
                </c:pt>
                <c:pt idx="252">
                  <c:v>9.7174815931382972E-3</c:v>
                </c:pt>
                <c:pt idx="253">
                  <c:v>9.8021736409183938E-3</c:v>
                </c:pt>
                <c:pt idx="254">
                  <c:v>9.8879740075511896E-3</c:v>
                </c:pt>
                <c:pt idx="255">
                  <c:v>9.9749020502092577E-3</c:v>
                </c:pt>
                <c:pt idx="256">
                  <c:v>1.0062977549039589E-2</c:v>
                </c:pt>
                <c:pt idx="257">
                  <c:v>1.0152220718261107E-2</c:v>
                </c:pt>
                <c:pt idx="258">
                  <c:v>1.0242652217605484E-2</c:v>
                </c:pt>
                <c:pt idx="259">
                  <c:v>1.0334293164109798E-2</c:v>
                </c:pt>
                <c:pt idx="260">
                  <c:v>1.0427165144270409E-2</c:v>
                </c:pt>
                <c:pt idx="261">
                  <c:v>1.0521290226577388E-2</c:v>
                </c:pt>
                <c:pt idx="262">
                  <c:v>1.0616690974439147E-2</c:v>
                </c:pt>
                <c:pt idx="263">
                  <c:v>1.0713390459508618E-2</c:v>
                </c:pt>
                <c:pt idx="264">
                  <c:v>1.0811412275433285E-2</c:v>
                </c:pt>
                <c:pt idx="265">
                  <c:v>1.0910780552034078E-2</c:v>
                </c:pt>
                <c:pt idx="266">
                  <c:v>1.1011519969937799E-2</c:v>
                </c:pt>
                <c:pt idx="267">
                  <c:v>1.111365577567509E-2</c:v>
                </c:pt>
                <c:pt idx="268">
                  <c:v>1.1217213797258797E-2</c:v>
                </c:pt>
                <c:pt idx="269">
                  <c:v>1.1322220460266019E-2</c:v>
                </c:pt>
                <c:pt idx="270">
                  <c:v>1.1428702804437434E-2</c:v>
                </c:pt>
                <c:pt idx="271">
                  <c:v>1.1536688500816961E-2</c:v>
                </c:pt>
                <c:pt idx="272">
                  <c:v>1.1646205869445835E-2</c:v>
                </c:pt>
                <c:pt idx="273">
                  <c:v>1.1757283897638906E-2</c:v>
                </c:pt>
                <c:pt idx="274">
                  <c:v>1.1869952258861808E-2</c:v>
                </c:pt>
                <c:pt idx="275">
                  <c:v>1.1984241332227169E-2</c:v>
                </c:pt>
                <c:pt idx="276">
                  <c:v>1.2100182222643674E-2</c:v>
                </c:pt>
                <c:pt idx="277">
                  <c:v>1.2217806781629897E-2</c:v>
                </c:pt>
                <c:pt idx="278">
                  <c:v>1.2337147628829355E-2</c:v>
                </c:pt>
                <c:pt idx="279">
                  <c:v>1.2458238174248789E-2</c:v>
                </c:pt>
                <c:pt idx="280">
                  <c:v>1.2581112641243983E-2</c:v>
                </c:pt>
                <c:pt idx="281">
                  <c:v>1.270580609028925E-2</c:v>
                </c:pt>
                <c:pt idx="282">
                  <c:v>1.2832354443558004E-2</c:v>
                </c:pt>
                <c:pt idx="283">
                  <c:v>1.2960794510340896E-2</c:v>
                </c:pt>
                <c:pt idx="284">
                  <c:v>1.309116401334375E-2</c:v>
                </c:pt>
                <c:pt idx="285">
                  <c:v>1.3223501615891841E-2</c:v>
                </c:pt>
                <c:pt idx="286">
                  <c:v>1.3357846950082356E-2</c:v>
                </c:pt>
                <c:pt idx="287">
                  <c:v>1.3494240645917066E-2</c:v>
                </c:pt>
                <c:pt idx="288">
                  <c:v>1.3632724361457162E-2</c:v>
                </c:pt>
                <c:pt idx="289">
                  <c:v>1.3773340814043616E-2</c:v>
                </c:pt>
                <c:pt idx="290">
                  <c:v>1.3916133812621091E-2</c:v>
                </c:pt>
                <c:pt idx="291">
                  <c:v>1.4061148291215337E-2</c:v>
                </c:pt>
                <c:pt idx="292">
                  <c:v>1.4208430343603093E-2</c:v>
                </c:pt>
                <c:pt idx="293">
                  <c:v>1.4358027259233016E-2</c:v>
                </c:pt>
                <c:pt idx="294">
                  <c:v>1.4509987560444061E-2</c:v>
                </c:pt>
                <c:pt idx="295">
                  <c:v>1.4664361041030282E-2</c:v>
                </c:pt>
                <c:pt idx="296">
                  <c:v>1.4821198806217663E-2</c:v>
                </c:pt>
                <c:pt idx="297">
                  <c:v>1.498055331410646E-2</c:v>
                </c:pt>
                <c:pt idx="298">
                  <c:v>1.5142478418635552E-2</c:v>
                </c:pt>
                <c:pt idx="299">
                  <c:v>1.5307029414146278E-2</c:v>
                </c:pt>
                <c:pt idx="300">
                  <c:v>1.5474263081596646E-2</c:v>
                </c:pt>
                <c:pt idx="301">
                  <c:v>1.5644237736510368E-2</c:v>
                </c:pt>
                <c:pt idx="302">
                  <c:v>1.5817013278729454E-2</c:v>
                </c:pt>
                <c:pt idx="303">
                  <c:v>1.5992651244041419E-2</c:v>
                </c:pt>
                <c:pt idx="304">
                  <c:v>1.6171214857774521E-2</c:v>
                </c:pt>
                <c:pt idx="305">
                  <c:v>1.6352769090436137E-2</c:v>
                </c:pt>
                <c:pt idx="306">
                  <c:v>1.6537380715490296E-2</c:v>
                </c:pt>
                <c:pt idx="307">
                  <c:v>1.6725118369362107E-2</c:v>
                </c:pt>
                <c:pt idx="308">
                  <c:v>1.6916052613766459E-2</c:v>
                </c:pt>
                <c:pt idx="309">
                  <c:v>1.7110256000480373E-2</c:v>
                </c:pt>
                <c:pt idx="310">
                  <c:v>1.7307803138638344E-2</c:v>
                </c:pt>
                <c:pt idx="311">
                  <c:v>1.7508770764694245E-2</c:v>
                </c:pt>
                <c:pt idx="312">
                  <c:v>1.7713237815144427E-2</c:v>
                </c:pt>
                <c:pt idx="313">
                  <c:v>1.7921285502155205E-2</c:v>
                </c:pt>
                <c:pt idx="314">
                  <c:v>1.8132997392219467E-2</c:v>
                </c:pt>
                <c:pt idx="315">
                  <c:v>1.8348459487974315E-2</c:v>
                </c:pt>
                <c:pt idx="316">
                  <c:v>1.8567760313338341E-2</c:v>
                </c:pt>
                <c:pt idx="317">
                  <c:v>1.8790991002115124E-2</c:v>
                </c:pt>
                <c:pt idx="318">
                  <c:v>1.9018245390216109E-2</c:v>
                </c:pt>
                <c:pt idx="319">
                  <c:v>1.9249620111692213E-2</c:v>
                </c:pt>
                <c:pt idx="320">
                  <c:v>1.9485214698723576E-2</c:v>
                </c:pt>
                <c:pt idx="321">
                  <c:v>1.9725131685791712E-2</c:v>
                </c:pt>
                <c:pt idx="322">
                  <c:v>1.9969476718195045E-2</c:v>
                </c:pt>
                <c:pt idx="323">
                  <c:v>2.021835866513744E-2</c:v>
                </c:pt>
                <c:pt idx="324">
                  <c:v>2.0471889737606792E-2</c:v>
                </c:pt>
                <c:pt idx="325">
                  <c:v>2.0730185611267729E-2</c:v>
                </c:pt>
                <c:pt idx="326">
                  <c:v>2.0993365554621061E-2</c:v>
                </c:pt>
                <c:pt idx="327">
                  <c:v>2.1261552562672672E-2</c:v>
                </c:pt>
                <c:pt idx="328">
                  <c:v>2.1534873496399157E-2</c:v>
                </c:pt>
                <c:pt idx="329">
                  <c:v>2.1813459228289121E-2</c:v>
                </c:pt>
                <c:pt idx="330">
                  <c:v>2.2097444794250284E-2</c:v>
                </c:pt>
                <c:pt idx="331">
                  <c:v>2.2386969552226299E-2</c:v>
                </c:pt>
                <c:pt idx="332">
                  <c:v>2.2682177347828757E-2</c:v>
                </c:pt>
                <c:pt idx="333">
                  <c:v>2.2983216687365016E-2</c:v>
                </c:pt>
                <c:pt idx="334">
                  <c:v>2.3290240918626273E-2</c:v>
                </c:pt>
                <c:pt idx="335">
                  <c:v>2.3603408419823221E-2</c:v>
                </c:pt>
                <c:pt idx="336">
                  <c:v>2.3922882797106679E-2</c:v>
                </c:pt>
                <c:pt idx="337">
                  <c:v>2.4248833091107487E-2</c:v>
                </c:pt>
                <c:pt idx="338">
                  <c:v>2.4581433992953778E-2</c:v>
                </c:pt>
                <c:pt idx="339">
                  <c:v>2.4920866070282918E-2</c:v>
                </c:pt>
                <c:pt idx="340">
                  <c:v>2.5267316003755161E-2</c:v>
                </c:pt>
                <c:pt idx="341">
                  <c:v>2.5620976834637661E-2</c:v>
                </c:pt>
                <c:pt idx="342">
                  <c:v>2.5982048224035652E-2</c:v>
                </c:pt>
                <c:pt idx="343">
                  <c:v>2.6350736724400019E-2</c:v>
                </c:pt>
                <c:pt idx="344">
                  <c:v>2.6727256063979375E-2</c:v>
                </c:pt>
                <c:pt idx="345">
                  <c:v>2.7111827444904736E-2</c:v>
                </c:pt>
                <c:pt idx="346">
                  <c:v>2.7504679855664325E-2</c:v>
                </c:pt>
                <c:pt idx="347">
                  <c:v>2.7906050398735487E-2</c:v>
                </c:pt>
                <c:pt idx="348">
                  <c:v>2.8316184634236685E-2</c:v>
                </c:pt>
                <c:pt idx="349">
                  <c:v>2.873533694047585E-2</c:v>
                </c:pt>
                <c:pt idx="350">
                  <c:v>2.916377089232523E-2</c:v>
                </c:pt>
                <c:pt idx="351">
                  <c:v>2.960175965845117E-2</c:v>
                </c:pt>
                <c:pt idx="352">
                  <c:v>3.0049586418451318E-2</c:v>
                </c:pt>
                <c:pt idx="353">
                  <c:v>3.0507544801015318E-2</c:v>
                </c:pt>
                <c:pt idx="354">
                  <c:v>3.097593934435261E-2</c:v>
                </c:pt>
                <c:pt idx="355">
                  <c:v>3.145508598012018E-2</c:v>
                </c:pt>
                <c:pt idx="356">
                  <c:v>3.1945312542253954E-2</c:v>
                </c:pt>
                <c:pt idx="357">
                  <c:v>3.2446959302138832E-2</c:v>
                </c:pt>
                <c:pt idx="358">
                  <c:v>3.2960379531646392E-2</c:v>
                </c:pt>
                <c:pt idx="359">
                  <c:v>3.3485940095720208E-2</c:v>
                </c:pt>
                <c:pt idx="360">
                  <c:v>3.4024022076233736E-2</c:v>
                </c:pt>
                <c:pt idx="361">
                  <c:v>3.4575021429014502E-2</c:v>
                </c:pt>
                <c:pt idx="362">
                  <c:v>3.5139349675997203E-2</c:v>
                </c:pt>
                <c:pt idx="363">
                  <c:v>3.5717434634670857E-2</c:v>
                </c:pt>
                <c:pt idx="364">
                  <c:v>3.6309721187072541E-2</c:v>
                </c:pt>
                <c:pt idx="365">
                  <c:v>3.6916672090735167E-2</c:v>
                </c:pt>
                <c:pt idx="366">
                  <c:v>3.7538768834223045E-2</c:v>
                </c:pt>
                <c:pt idx="367">
                  <c:v>3.817651253996672E-2</c:v>
                </c:pt>
                <c:pt idx="368">
                  <c:v>3.8830424917402052E-2</c:v>
                </c:pt>
                <c:pt idx="369">
                  <c:v>3.9501049269555617E-2</c:v>
                </c:pt>
                <c:pt idx="370">
                  <c:v>4.0188951556435024E-2</c:v>
                </c:pt>
                <c:pt idx="371">
                  <c:v>4.0894721518887393E-2</c:v>
                </c:pt>
                <c:pt idx="372">
                  <c:v>4.1618973866773094E-2</c:v>
                </c:pt>
                <c:pt idx="373">
                  <c:v>4.2362349535583953E-2</c:v>
                </c:pt>
                <c:pt idx="374">
                  <c:v>4.3125517015988699E-2</c:v>
                </c:pt>
                <c:pt idx="375">
                  <c:v>4.3909173761033433E-2</c:v>
                </c:pt>
                <c:pt idx="376">
                  <c:v>4.4714047676116551E-2</c:v>
                </c:pt>
                <c:pt idx="377">
                  <c:v>4.5540898697195256E-2</c:v>
                </c:pt>
                <c:pt idx="378">
                  <c:v>4.6390520463090085E-2</c:v>
                </c:pt>
                <c:pt idx="379">
                  <c:v>4.7263742088214586E-2</c:v>
                </c:pt>
                <c:pt idx="380">
                  <c:v>4.8161430042447169E-2</c:v>
                </c:pt>
                <c:pt idx="381">
                  <c:v>4.908449014544998E-2</c:v>
                </c:pt>
                <c:pt idx="382">
                  <c:v>5.0033869683167455E-2</c:v>
                </c:pt>
                <c:pt idx="383">
                  <c:v>5.1010559654954692E-2</c:v>
                </c:pt>
                <c:pt idx="384">
                  <c:v>5.2015597160305398E-2</c:v>
                </c:pt>
                <c:pt idx="385">
                  <c:v>5.3050067934831038E-2</c:v>
                </c:pt>
                <c:pt idx="386">
                  <c:v>5.4115109045966128E-2</c:v>
                </c:pt>
                <c:pt idx="387">
                  <c:v>5.5211911759570451E-2</c:v>
                </c:pt>
                <c:pt idx="388">
                  <c:v>5.6341724589443976E-2</c:v>
                </c:pt>
                <c:pt idx="389">
                  <c:v>5.7505856542825633E-2</c:v>
                </c:pt>
                <c:pt idx="390">
                  <c:v>5.8705680575724534E-2</c:v>
                </c:pt>
                <c:pt idx="391">
                  <c:v>5.9942637273226664E-2</c:v>
                </c:pt>
                <c:pt idx="392">
                  <c:v>6.1218238770941111E-2</c:v>
                </c:pt>
                <c:pt idx="393">
                  <c:v>6.2534072934995466E-2</c:v>
                </c:pt>
                <c:pt idx="394">
                  <c:v>6.3891807819465823E-2</c:v>
                </c:pt>
                <c:pt idx="395">
                  <c:v>6.5293196421437633E-2</c:v>
                </c:pt>
                <c:pt idx="396">
                  <c:v>6.6740081755578842E-2</c:v>
                </c:pt>
                <c:pt idx="397">
                  <c:v>6.8234402271684855E-2</c:v>
                </c:pt>
                <c:pt idx="398">
                  <c:v>6.9778197640635586E-2</c:v>
                </c:pt>
                <c:pt idx="399">
                  <c:v>7.1373614936052363E-2</c:v>
                </c:pt>
                <c:pt idx="400">
                  <c:v>7.3022915241036893E-2</c:v>
                </c:pt>
                <c:pt idx="401">
                  <c:v>7.4728480711841461E-2</c:v>
                </c:pt>
                <c:pt idx="402">
                  <c:v>7.6492822132464916E-2</c:v>
                </c:pt>
                <c:pt idx="403">
                  <c:v>7.8318586997092335E-2</c:v>
                </c:pt>
                <c:pt idx="404">
                  <c:v>8.0208568159908705E-2</c:v>
                </c:pt>
                <c:pt idx="405">
                  <c:v>8.2165713094799281E-2</c:v>
                </c:pt>
                <c:pt idx="406">
                  <c:v>8.4193133810828491E-2</c:v>
                </c:pt>
                <c:pt idx="407">
                  <c:v>8.6294117472611051E-2</c:v>
                </c:pt>
                <c:pt idx="408">
                  <c:v>8.8472137778274743E-2</c:v>
                </c:pt>
                <c:pt idx="409">
                  <c:v>9.0730867151720004E-2</c:v>
                </c:pt>
                <c:pt idx="410">
                  <c:v>9.3074189809627811E-2</c:v>
                </c:pt>
                <c:pt idx="411">
                  <c:v>9.5506215768043842E-2</c:v>
                </c:pt>
                <c:pt idx="412">
                  <c:v>9.8031295857538267E-2</c:v>
                </c:pt>
                <c:pt idx="413">
                  <c:v>0.10065403782053362</c:v>
                </c:pt>
                <c:pt idx="414">
                  <c:v>0.10337932356895778</c:v>
                </c:pt>
                <c:pt idx="415">
                  <c:v>0.10621232768483242</c:v>
                </c:pt>
                <c:pt idx="416">
                  <c:v>0.10915853725112769</c:v>
                </c:pt>
                <c:pt idx="417">
                  <c:v>0.11222377310434625</c:v>
                </c:pt>
                <c:pt idx="418">
                  <c:v>0.11541421260471506</c:v>
                </c:pt>
                <c:pt idx="419">
                  <c:v>0.11873641402324039</c:v>
                </c:pt>
                <c:pt idx="420">
                  <c:v>0.12219734264776509</c:v>
                </c:pt>
                <c:pt idx="421">
                  <c:v>0.12580439871245089</c:v>
                </c:pt>
                <c:pt idx="422">
                  <c:v>0.129565447255442</c:v>
                </c:pt>
                <c:pt idx="423">
                  <c:v>0.13348885000825897</c:v>
                </c:pt>
                <c:pt idx="424">
                  <c:v>0.13758349941746278</c:v>
                </c:pt>
                <c:pt idx="425">
                  <c:v>0.1418588548918511</c:v>
                </c:pt>
                <c:pt idx="426">
                  <c:v>0.14632498135876176</c:v>
                </c:pt>
                <c:pt idx="427">
                  <c:v>0.15099259019717173</c:v>
                </c:pt>
                <c:pt idx="428">
                  <c:v>0.15587308259351765</c:v>
                </c:pt>
                <c:pt idx="429">
                  <c:v>0.16097859533697784</c:v>
                </c:pt>
                <c:pt idx="430">
                  <c:v>0.16632204903078698</c:v>
                </c:pt>
                <c:pt idx="431">
                  <c:v>0.17191719864462826</c:v>
                </c:pt>
                <c:pt idx="432">
                  <c:v>0.17777868626544555</c:v>
                </c:pt>
                <c:pt idx="433">
                  <c:v>0.18392209581774646</c:v>
                </c:pt>
                <c:pt idx="434">
                  <c:v>0.19036400941532022</c:v>
                </c:pt>
                <c:pt idx="435">
                  <c:v>0.19712206486625261</c:v>
                </c:pt>
                <c:pt idx="436">
                  <c:v>0.20421501368137462</c:v>
                </c:pt>
                <c:pt idx="437">
                  <c:v>0.21166277871792433</c:v>
                </c:pt>
                <c:pt idx="438">
                  <c:v>0.21948651032310318</c:v>
                </c:pt>
                <c:pt idx="439">
                  <c:v>0.22770863951002385</c:v>
                </c:pt>
                <c:pt idx="440">
                  <c:v>0.23635292629155066</c:v>
                </c:pt>
                <c:pt idx="441">
                  <c:v>0.24544450080101476</c:v>
                </c:pt>
                <c:pt idx="442">
                  <c:v>0.25500989422338116</c:v>
                </c:pt>
                <c:pt idx="443">
                  <c:v>0.26507705582892649</c:v>
                </c:pt>
                <c:pt idx="444">
                  <c:v>0.27567535152324968</c:v>
                </c:pt>
                <c:pt idx="445">
                  <c:v>0.28683553827452074</c:v>
                </c:pt>
                <c:pt idx="446">
                  <c:v>0.29858970753562192</c:v>
                </c:pt>
                <c:pt idx="447">
                  <c:v>0.31097118931013612</c:v>
                </c:pt>
                <c:pt idx="448">
                  <c:v>0.32401440680797211</c:v>
                </c:pt>
                <c:pt idx="449">
                  <c:v>0.33775466967425782</c:v>
                </c:pt>
                <c:pt idx="450">
                  <c:v>0.35222789155384643</c:v>
                </c:pt>
                <c:pt idx="451">
                  <c:v>0.36747021528817464</c:v>
                </c:pt>
                <c:pt idx="452">
                  <c:v>0.3835175263696543</c:v>
                </c:pt>
                <c:pt idx="453">
                  <c:v>0.40040483249032599</c:v>
                </c:pt>
                <c:pt idx="454">
                  <c:v>0.41816548425195599</c:v>
                </c:pt>
                <c:pt idx="455">
                  <c:v>0.43683020958265351</c:v>
                </c:pt>
                <c:pt idx="456">
                  <c:v>0.45642593246269875</c:v>
                </c:pt>
                <c:pt idx="457">
                  <c:v>0.47697434566357744</c:v>
                </c:pt>
                <c:pt idx="458">
                  <c:v>0.4984902080037325</c:v>
                </c:pt>
                <c:pt idx="459">
                  <c:v>0.52097933995551193</c:v>
                </c:pt>
                <c:pt idx="460">
                  <c:v>0.54443629837356811</c:v>
                </c:pt>
                <c:pt idx="461">
                  <c:v>0.56884172293892887</c:v>
                </c:pt>
                <c:pt idx="462">
                  <c:v>0.59415936507038392</c:v>
                </c:pt>
                <c:pt idx="463">
                  <c:v>0.62033283605812317</c:v>
                </c:pt>
                <c:pt idx="464">
                  <c:v>0.64728214637150816</c:v>
                </c:pt>
                <c:pt idx="465">
                  <c:v>0.67490015332017972</c:v>
                </c:pt>
                <c:pt idx="466">
                  <c:v>0.70304908936432642</c:v>
                </c:pt>
                <c:pt idx="467">
                  <c:v>0.73155740657320112</c:v>
                </c:pt>
                <c:pt idx="468">
                  <c:v>0.76021723985293732</c:v>
                </c:pt>
                <c:pt idx="469">
                  <c:v>0.78878285533169801</c:v>
                </c:pt>
                <c:pt idx="470">
                  <c:v>0.81697049989028192</c:v>
                </c:pt>
                <c:pt idx="471">
                  <c:v>0.84446008905804248</c:v>
                </c:pt>
                <c:pt idx="472">
                  <c:v>0.87089914689274928</c:v>
                </c:pt>
                <c:pt idx="473">
                  <c:v>0.89590932683214963</c:v>
                </c:pt>
                <c:pt idx="474">
                  <c:v>0.91909568483769943</c:v>
                </c:pt>
                <c:pt idx="475">
                  <c:v>0.94005864274808693</c:v>
                </c:pt>
                <c:pt idx="476">
                  <c:v>0.95840828232753983</c:v>
                </c:pt>
                <c:pt idx="477">
                  <c:v>0.97378027859963046</c:v>
                </c:pt>
                <c:pt idx="478">
                  <c:v>0.98585246184382969</c:v>
                </c:pt>
                <c:pt idx="479">
                  <c:v>0.99436075004823765</c:v>
                </c:pt>
                <c:pt idx="480">
                  <c:v>0.99911307698665519</c:v>
                </c:pt>
                <c:pt idx="481">
                  <c:v>1</c:v>
                </c:pt>
                <c:pt idx="482">
                  <c:v>0.99700092111924488</c:v>
                </c:pt>
                <c:pt idx="483">
                  <c:v>0.99018527211879426</c:v>
                </c:pt>
                <c:pt idx="484">
                  <c:v>0.97970853785694156</c:v>
                </c:pt>
                <c:pt idx="485">
                  <c:v>0.96580353708843691</c:v>
                </c:pt>
                <c:pt idx="486">
                  <c:v>0.94876785498948468</c:v>
                </c:pt>
                <c:pt idx="487">
                  <c:v>0.92894865276620331</c:v>
                </c:pt>
                <c:pt idx="488">
                  <c:v>0.90672622583457163</c:v>
                </c:pt>
                <c:pt idx="489">
                  <c:v>0.88249764137941156</c:v>
                </c:pt>
                <c:pt idx="490">
                  <c:v>0.8566615913506076</c:v>
                </c:pt>
                <c:pt idx="491">
                  <c:v>0.82960530273262123</c:v>
                </c:pt>
                <c:pt idx="492">
                  <c:v>0.80169401404552743</c:v>
                </c:pt>
                <c:pt idx="493">
                  <c:v>0.77326320911104929</c:v>
                </c:pt>
                <c:pt idx="494">
                  <c:v>0.74461353405697717</c:v>
                </c:pt>
                <c:pt idx="495">
                  <c:v>0.71600813092355931</c:v>
                </c:pt>
                <c:pt idx="496">
                  <c:v>0.68767200438335174</c:v>
                </c:pt>
                <c:pt idx="497">
                  <c:v>0.65979298852635304</c:v>
                </c:pt>
                <c:pt idx="498">
                  <c:v>0.63252388357211942</c:v>
                </c:pt>
                <c:pt idx="499">
                  <c:v>0.60598537097375316</c:v>
                </c:pt>
                <c:pt idx="500">
                  <c:v>0.58026937425251157</c:v>
                </c:pt>
                <c:pt idx="501">
                  <c:v>0.55544259960055997</c:v>
                </c:pt>
                <c:pt idx="502">
                  <c:v>0.53155005596985805</c:v>
                </c:pt>
                <c:pt idx="503">
                  <c:v>0.50861841351342407</c:v>
                </c:pt>
                <c:pt idx="504">
                  <c:v>0.48665910908100812</c:v>
                </c:pt>
                <c:pt idx="505">
                  <c:v>0.46567114718252683</c:v>
                </c:pt>
                <c:pt idx="506">
                  <c:v>0.44564357487642053</c:v>
                </c:pt>
                <c:pt idx="507">
                  <c:v>0.42655763059292023</c:v>
                </c:pt>
                <c:pt idx="508">
                  <c:v>0.40838858142201695</c:v>
                </c:pt>
                <c:pt idx="509">
                  <c:v>0.39110727239210186</c:v>
                </c:pt>
                <c:pt idx="510">
                  <c:v>0.37468141608866368</c:v>
                </c:pt>
                <c:pt idx="511">
                  <c:v>0.3590766528035565</c:v>
                </c:pt>
                <c:pt idx="512">
                  <c:v>0.3442574111830759</c:v>
                </c:pt>
                <c:pt idx="513">
                  <c:v>0.33018759781361862</c:v>
                </c:pt>
                <c:pt idx="514">
                  <c:v>0.31683114187379241</c:v>
                </c:pt>
                <c:pt idx="515">
                  <c:v>0.30415241829160378</c:v>
                </c:pt>
                <c:pt idx="516">
                  <c:v>0.29211657004660613</c:v>
                </c:pt>
                <c:pt idx="517">
                  <c:v>0.28068974751407155</c:v>
                </c:pt>
                <c:pt idx="518">
                  <c:v>0.26983928018549247</c:v>
                </c:pt>
                <c:pt idx="519">
                  <c:v>0.25953379376081331</c:v>
                </c:pt>
                <c:pt idx="520">
                  <c:v>0.24974328352977579</c:v>
                </c:pt>
                <c:pt idx="521">
                  <c:v>0.24043915313774958</c:v>
                </c:pt>
                <c:pt idx="522">
                  <c:v>0.23159422625990989</c:v>
                </c:pt>
                <c:pt idx="523">
                  <c:v>0.22318273736289712</c:v>
                </c:pt>
                <c:pt idx="524">
                  <c:v>0.21518030659836962</c:v>
                </c:pt>
                <c:pt idx="525">
                  <c:v>0.20756390291568094</c:v>
                </c:pt>
                <c:pt idx="526">
                  <c:v>0.20031179868760252</c:v>
                </c:pt>
                <c:pt idx="527">
                  <c:v>0.19340351848097639</c:v>
                </c:pt>
                <c:pt idx="528">
                  <c:v>0.18681978406090494</c:v>
                </c:pt>
                <c:pt idx="529">
                  <c:v>0.18054245727172966</c:v>
                </c:pt>
                <c:pt idx="530">
                  <c:v>0.17455448207212196</c:v>
                </c:pt>
                <c:pt idx="531">
                  <c:v>0.16883982670821124</c:v>
                </c:pt>
                <c:pt idx="532">
                  <c:v>0.16338342676740264</c:v>
                </c:pt>
                <c:pt idx="533">
                  <c:v>0.15817112966508803</c:v>
                </c:pt>
                <c:pt idx="534">
                  <c:v>0.15318964096193208</c:v>
                </c:pt>
                <c:pt idx="535">
                  <c:v>0.1484264727870937</c:v>
                </c:pt>
                <c:pt idx="536">
                  <c:v>0.14386989454709448</c:v>
                </c:pt>
                <c:pt idx="537">
                  <c:v>0.13950888602384415</c:v>
                </c:pt>
                <c:pt idx="538">
                  <c:v>0.13533309290701154</c:v>
                </c:pt>
                <c:pt idx="539">
                  <c:v>0.13133278476090046</c:v>
                </c:pt>
                <c:pt idx="540">
                  <c:v>0.12749881539232172</c:v>
                </c:pt>
                <c:pt idx="541">
                  <c:v>0.12382258556051084</c:v>
                </c:pt>
                <c:pt idx="542">
                  <c:v>0.12029600795243327</c:v>
                </c:pt>
                <c:pt idx="543">
                  <c:v>0.11691147433365576</c:v>
                </c:pt>
                <c:pt idx="544">
                  <c:v>0.11366182477761162</c:v>
                </c:pt>
                <c:pt idx="545">
                  <c:v>0.11054031887024439</c:v>
                </c:pt>
                <c:pt idx="546">
                  <c:v>0.10754060878608702</c:v>
                </c:pt>
                <c:pt idx="547">
                  <c:v>0.10465671413053852</c:v>
                </c:pt>
                <c:pt idx="548">
                  <c:v>0.10188299844539339</c:v>
                </c:pt>
                <c:pt idx="549">
                  <c:v>9.9214147276795034E-2</c:v>
                </c:pt>
                <c:pt idx="550">
                  <c:v>9.6645147707945508E-2</c:v>
                </c:pt>
                <c:pt idx="551">
                  <c:v>9.4171269263490842E-2</c:v>
                </c:pt>
                <c:pt idx="552">
                  <c:v>9.1788046095886755E-2</c:v>
                </c:pt>
                <c:pt idx="553">
                  <c:v>8.949126036930527E-2</c:v>
                </c:pt>
                <c:pt idx="554">
                  <c:v>8.7276926760649118E-2</c:v>
                </c:pt>
                <c:pt idx="555">
                  <c:v>8.514127800218764E-2</c:v>
                </c:pt>
                <c:pt idx="556">
                  <c:v>8.308075139462999E-2</c:v>
                </c:pt>
                <c:pt idx="557">
                  <c:v>8.1091976224002299E-2</c:v>
                </c:pt>
                <c:pt idx="558">
                  <c:v>7.9171762019836181E-2</c:v>
                </c:pt>
                <c:pt idx="559">
                  <c:v>7.7317087596318987E-2</c:v>
                </c:pt>
                <c:pt idx="560">
                  <c:v>7.5525090821852464E-2</c:v>
                </c:pt>
                <c:pt idx="561">
                  <c:v>7.3793059066402572E-2</c:v>
                </c:pt>
                <c:pt idx="562">
                  <c:v>7.2118420279217513E-2</c:v>
                </c:pt>
                <c:pt idx="563">
                  <c:v>7.0498734652876247E-2</c:v>
                </c:pt>
                <c:pt idx="564">
                  <c:v>6.8931686832921682E-2</c:v>
                </c:pt>
                <c:pt idx="565">
                  <c:v>6.7415078634778677E-2</c:v>
                </c:pt>
                <c:pt idx="566">
                  <c:v>6.5946822232922142E-2</c:v>
                </c:pt>
                <c:pt idx="567">
                  <c:v>6.4524933789234185E-2</c:v>
                </c:pt>
                <c:pt idx="568">
                  <c:v>6.3147527490254249E-2</c:v>
                </c:pt>
                <c:pt idx="569">
                  <c:v>6.1812809965018187E-2</c:v>
                </c:pt>
                <c:pt idx="570">
                  <c:v>6.0519075057167276E-2</c:v>
                </c:pt>
                <c:pt idx="571">
                  <c:v>5.9264698927098264E-2</c:v>
                </c:pt>
                <c:pt idx="572">
                  <c:v>5.804813546151158E-2</c:v>
                </c:pt>
                <c:pt idx="573">
                  <c:v>5.6867911969398673E-2</c:v>
                </c:pt>
                <c:pt idx="574">
                  <c:v>5.5722625144995909E-2</c:v>
                </c:pt>
                <c:pt idx="575">
                  <c:v>5.4610937279687501E-2</c:v>
                </c:pt>
                <c:pt idx="576">
                  <c:v>5.3531572706053174E-2</c:v>
                </c:pt>
                <c:pt idx="577">
                  <c:v>5.2483314458571226E-2</c:v>
                </c:pt>
                <c:pt idx="578">
                  <c:v>5.1465001136422571E-2</c:v>
                </c:pt>
                <c:pt idx="579">
                  <c:v>5.047552395511451E-2</c:v>
                </c:pt>
                <c:pt idx="580">
                  <c:v>4.9513823974299598E-2</c:v>
                </c:pt>
                <c:pt idx="581">
                  <c:v>4.8578889490357775E-2</c:v>
                </c:pt>
                <c:pt idx="582">
                  <c:v>4.76697535828998E-2</c:v>
                </c:pt>
                <c:pt idx="583">
                  <c:v>4.6785491805157814E-2</c:v>
                </c:pt>
                <c:pt idx="584">
                  <c:v>4.5925220009064099E-2</c:v>
                </c:pt>
                <c:pt idx="585">
                  <c:v>4.5088092296206868E-2</c:v>
                </c:pt>
                <c:pt idx="586">
                  <c:v>4.4273299086772522E-2</c:v>
                </c:pt>
                <c:pt idx="587">
                  <c:v>4.3480065298832624E-2</c:v>
                </c:pt>
                <c:pt idx="588">
                  <c:v>4.2707648631099313E-2</c:v>
                </c:pt>
                <c:pt idx="589">
                  <c:v>4.1955337942575159E-2</c:v>
                </c:pt>
                <c:pt idx="590">
                  <c:v>4.1222451723074892E-2</c:v>
                </c:pt>
                <c:pt idx="591">
                  <c:v>4.0508336648951433E-2</c:v>
                </c:pt>
                <c:pt idx="592">
                  <c:v>3.9812366218780711E-2</c:v>
                </c:pt>
                <c:pt idx="593">
                  <c:v>3.9133939464075215E-2</c:v>
                </c:pt>
                <c:pt idx="594">
                  <c:v>3.8472479730451495E-2</c:v>
                </c:pt>
                <c:pt idx="595">
                  <c:v>3.7827433524948106E-2</c:v>
                </c:pt>
                <c:pt idx="596">
                  <c:v>3.7198269425549359E-2</c:v>
                </c:pt>
                <c:pt idx="597">
                  <c:v>3.6584477049150063E-2</c:v>
                </c:pt>
                <c:pt idx="598">
                  <c:v>3.5985566074451553E-2</c:v>
                </c:pt>
                <c:pt idx="599">
                  <c:v>3.540106531660181E-2</c:v>
                </c:pt>
                <c:pt idx="600">
                  <c:v>3.4830521850431853E-2</c:v>
                </c:pt>
                <c:pt idx="601">
                  <c:v>3.4273500179543274E-2</c:v>
                </c:pt>
                <c:pt idx="602">
                  <c:v>3.3729581448486999E-2</c:v>
                </c:pt>
                <c:pt idx="603">
                  <c:v>3.3198362695593918E-2</c:v>
                </c:pt>
                <c:pt idx="604">
                  <c:v>3.2679456144107659E-2</c:v>
                </c:pt>
                <c:pt idx="605">
                  <c:v>3.2172488529380941E-2</c:v>
                </c:pt>
                <c:pt idx="606">
                  <c:v>3.1677100460166148E-2</c:v>
                </c:pt>
                <c:pt idx="607">
                  <c:v>3.1192945811988129E-2</c:v>
                </c:pt>
                <c:pt idx="608">
                  <c:v>3.0719691150861629E-2</c:v>
                </c:pt>
                <c:pt idx="609">
                  <c:v>3.0257015185609679E-2</c:v>
                </c:pt>
                <c:pt idx="610">
                  <c:v>2.9804608247222808E-2</c:v>
                </c:pt>
                <c:pt idx="611">
                  <c:v>2.9362171793746183E-2</c:v>
                </c:pt>
                <c:pt idx="612">
                  <c:v>2.8929417939318629E-2</c:v>
                </c:pt>
                <c:pt idx="613">
                  <c:v>2.8506069006003828E-2</c:v>
                </c:pt>
                <c:pt idx="614">
                  <c:v>2.8091857097232883E-2</c:v>
                </c:pt>
                <c:pt idx="615">
                  <c:v>2.7686523691622982E-2</c:v>
                </c:pt>
                <c:pt idx="616">
                  <c:v>2.7289819256145778E-2</c:v>
                </c:pt>
                <c:pt idx="617">
                  <c:v>2.6901502877576443E-2</c:v>
                </c:pt>
                <c:pt idx="618">
                  <c:v>2.6521341911248251E-2</c:v>
                </c:pt>
                <c:pt idx="619">
                  <c:v>2.6149111646240317E-2</c:v>
                </c:pt>
                <c:pt idx="620">
                  <c:v>2.5784594986076312E-2</c:v>
                </c:pt>
                <c:pt idx="621">
                  <c:v>2.5427582144193835E-2</c:v>
                </c:pt>
                <c:pt idx="622">
                  <c:v>2.5077870353358098E-2</c:v>
                </c:pt>
                <c:pt idx="623">
                  <c:v>2.4735263588348842E-2</c:v>
                </c:pt>
                <c:pt idx="624">
                  <c:v>2.4399572301206394E-2</c:v>
                </c:pt>
                <c:pt idx="625">
                  <c:v>2.4070613168418169E-2</c:v>
                </c:pt>
                <c:pt idx="626">
                  <c:v>2.3748208849427868E-2</c:v>
                </c:pt>
                <c:pt idx="627">
                  <c:v>2.3432187755908208E-2</c:v>
                </c:pt>
                <c:pt idx="628">
                  <c:v>2.312238383125266E-2</c:v>
                </c:pt>
                <c:pt idx="629">
                  <c:v>2.2818636339771593E-2</c:v>
                </c:pt>
                <c:pt idx="630">
                  <c:v>2.2520789665123248E-2</c:v>
                </c:pt>
                <c:pt idx="631">
                  <c:v>2.2228693117512719E-2</c:v>
                </c:pt>
                <c:pt idx="632">
                  <c:v>2.1942200749247676E-2</c:v>
                </c:pt>
                <c:pt idx="633">
                  <c:v>2.1661171178215505E-2</c:v>
                </c:pt>
                <c:pt idx="634">
                  <c:v>2.1385467418935548E-2</c:v>
                </c:pt>
                <c:pt idx="635">
                  <c:v>2.1114956720775461E-2</c:v>
                </c:pt>
                <c:pt idx="636">
                  <c:v>2.084951041303832E-2</c:v>
                </c:pt>
                <c:pt idx="637">
                  <c:v>2.0589003756549484E-2</c:v>
                </c:pt>
                <c:pt idx="638">
                  <c:v>2.0333315801463359E-2</c:v>
                </c:pt>
                <c:pt idx="639">
                  <c:v>2.0082329250991682E-2</c:v>
                </c:pt>
                <c:pt idx="640">
                  <c:v>1.9835930330753752E-2</c:v>
                </c:pt>
                <c:pt idx="641">
                  <c:v>1.959400866352598E-2</c:v>
                </c:pt>
                <c:pt idx="642">
                  <c:v>1.935645714910025E-2</c:v>
                </c:pt>
                <c:pt idx="643">
                  <c:v>1.9123171849047021E-2</c:v>
                </c:pt>
                <c:pt idx="644">
                  <c:v>1.8894051876135277E-2</c:v>
                </c:pt>
                <c:pt idx="645">
                  <c:v>1.8668999288210947E-2</c:v>
                </c:pt>
                <c:pt idx="646">
                  <c:v>1.8447918986321372E-2</c:v>
                </c:pt>
                <c:pt idx="647">
                  <c:v>1.8230718616907591E-2</c:v>
                </c:pt>
                <c:pt idx="648">
                  <c:v>1.8017308477860299E-2</c:v>
                </c:pt>
                <c:pt idx="649">
                  <c:v>1.7807601428295513E-2</c:v>
                </c:pt>
                <c:pt idx="650">
                  <c:v>1.7601512801849507E-2</c:v>
                </c:pt>
                <c:pt idx="651">
                  <c:v>1.7398960323370689E-2</c:v>
                </c:pt>
                <c:pt idx="652">
                  <c:v>1.7199864028840547E-2</c:v>
                </c:pt>
                <c:pt idx="653">
                  <c:v>1.7004146188379005E-2</c:v>
                </c:pt>
                <c:pt idx="654">
                  <c:v>1.6811731232220187E-2</c:v>
                </c:pt>
                <c:pt idx="655">
                  <c:v>1.6622545679498953E-2</c:v>
                </c:pt>
                <c:pt idx="656">
                  <c:v>1.643651806976117E-2</c:v>
                </c:pt>
                <c:pt idx="657">
                  <c:v>1.6253578897051132E-2</c:v>
                </c:pt>
                <c:pt idx="658">
                  <c:v>1.6073660546485027E-2</c:v>
                </c:pt>
                <c:pt idx="659">
                  <c:v>1.5896697233201109E-2</c:v>
                </c:pt>
                <c:pt idx="660">
                  <c:v>1.5722624943574907E-2</c:v>
                </c:pt>
                <c:pt idx="661">
                  <c:v>1.5551381378618577E-2</c:v>
                </c:pt>
                <c:pt idx="662">
                  <c:v>1.5382905899467109E-2</c:v>
                </c:pt>
                <c:pt idx="663">
                  <c:v>1.5217139474864675E-2</c:v>
                </c:pt>
                <c:pt idx="664">
                  <c:v>1.5054024630564921E-2</c:v>
                </c:pt>
                <c:pt idx="665">
                  <c:v>1.4893505400572516E-2</c:v>
                </c:pt>
                <c:pt idx="666">
                  <c:v>1.4735527280143582E-2</c:v>
                </c:pt>
                <c:pt idx="667">
                  <c:v>1.4580037180482848E-2</c:v>
                </c:pt>
                <c:pt idx="668">
                  <c:v>1.4426983385053323E-2</c:v>
                </c:pt>
                <c:pt idx="669">
                  <c:v>1.4276315507454071E-2</c:v>
                </c:pt>
                <c:pt idx="670">
                  <c:v>1.4127984450776754E-2</c:v>
                </c:pt>
                <c:pt idx="671">
                  <c:v>1.3981942368409937E-2</c:v>
                </c:pt>
                <c:pt idx="672">
                  <c:v>1.3838142626209176E-2</c:v>
                </c:pt>
                <c:pt idx="673">
                  <c:v>1.3696539765993696E-2</c:v>
                </c:pt>
                <c:pt idx="674">
                  <c:v>1.3557089470315448E-2</c:v>
                </c:pt>
                <c:pt idx="675">
                  <c:v>1.3419748528437088E-2</c:v>
                </c:pt>
                <c:pt idx="676">
                  <c:v>1.3284474803494477E-2</c:v>
                </c:pt>
                <c:pt idx="677">
                  <c:v>1.3151227200774922E-2</c:v>
                </c:pt>
                <c:pt idx="678">
                  <c:v>1.3019965637085245E-2</c:v>
                </c:pt>
                <c:pt idx="679">
                  <c:v>1.2890651011155477E-2</c:v>
                </c:pt>
                <c:pt idx="680">
                  <c:v>1.276324517504572E-2</c:v>
                </c:pt>
                <c:pt idx="681">
                  <c:v>1.2637710906513066E-2</c:v>
                </c:pt>
                <c:pt idx="682">
                  <c:v>1.2514011882306551E-2</c:v>
                </c:pt>
                <c:pt idx="683">
                  <c:v>1.2392112652351869E-2</c:v>
                </c:pt>
                <c:pt idx="684">
                  <c:v>1.2271978614793559E-2</c:v>
                </c:pt>
                <c:pt idx="685">
                  <c:v>1.2153575991857599E-2</c:v>
                </c:pt>
                <c:pt idx="686">
                  <c:v>1.20368718065138E-2</c:v>
                </c:pt>
                <c:pt idx="687">
                  <c:v>1.1921833859900886E-2</c:v>
                </c:pt>
                <c:pt idx="688">
                  <c:v>1.1808430709482948E-2</c:v>
                </c:pt>
                <c:pt idx="689">
                  <c:v>1.1696631647923419E-2</c:v>
                </c:pt>
                <c:pt idx="690">
                  <c:v>1.1586406682630678E-2</c:v>
                </c:pt>
                <c:pt idx="691">
                  <c:v>1.1477726515972337E-2</c:v>
                </c:pt>
                <c:pt idx="692">
                  <c:v>1.1370562526114798E-2</c:v>
                </c:pt>
                <c:pt idx="693">
                  <c:v>1.1264886748478009E-2</c:v>
                </c:pt>
                <c:pt idx="694">
                  <c:v>1.116067185778012E-2</c:v>
                </c:pt>
                <c:pt idx="695">
                  <c:v>1.1057891150644395E-2</c:v>
                </c:pt>
                <c:pt idx="696">
                  <c:v>1.0956518528757331E-2</c:v>
                </c:pt>
                <c:pt idx="697">
                  <c:v>1.0856528482553696E-2</c:v>
                </c:pt>
                <c:pt idx="698">
                  <c:v>1.0757896075411381E-2</c:v>
                </c:pt>
                <c:pt idx="699">
                  <c:v>1.0660596928335032E-2</c:v>
                </c:pt>
                <c:pt idx="700">
                  <c:v>1.0564607205115142E-2</c:v>
                </c:pt>
                <c:pt idx="701">
                  <c:v>1.0469903597942507E-2</c:v>
                </c:pt>
                <c:pt idx="702">
                  <c:v>1.0376463313467262E-2</c:v>
                </c:pt>
                <c:pt idx="703">
                  <c:v>1.0284264059278384E-2</c:v>
                </c:pt>
                <c:pt idx="704">
                  <c:v>1.0193284030801102E-2</c:v>
                </c:pt>
                <c:pt idx="705">
                  <c:v>1.0103501898583283E-2</c:v>
                </c:pt>
                <c:pt idx="706">
                  <c:v>1.0014896795971355E-2</c:v>
                </c:pt>
                <c:pt idx="707">
                  <c:v>9.927448307154715E-3</c:v>
                </c:pt>
                <c:pt idx="708">
                  <c:v>9.841136455564798E-3</c:v>
                </c:pt>
                <c:pt idx="709">
                  <c:v>9.7559416926253917E-3</c:v>
                </c:pt>
                <c:pt idx="710">
                  <c:v>9.6718448868291975E-3</c:v>
                </c:pt>
                <c:pt idx="711">
                  <c:v>9.5888273131442929E-3</c:v>
                </c:pt>
                <c:pt idx="712">
                  <c:v>9.5068706427267075E-3</c:v>
                </c:pt>
                <c:pt idx="713">
                  <c:v>9.425956932938219E-3</c:v>
                </c:pt>
                <c:pt idx="714">
                  <c:v>9.3460686176530822E-3</c:v>
                </c:pt>
                <c:pt idx="715">
                  <c:v>9.2671884978475332E-3</c:v>
                </c:pt>
                <c:pt idx="716">
                  <c:v>9.1892997324605728E-3</c:v>
                </c:pt>
                <c:pt idx="717">
                  <c:v>9.1123858295195561E-3</c:v>
                </c:pt>
                <c:pt idx="718">
                  <c:v>9.0364306375204061E-3</c:v>
                </c:pt>
                <c:pt idx="719">
                  <c:v>8.961418337054319E-3</c:v>
                </c:pt>
                <c:pt idx="720">
                  <c:v>8.8873334326707125E-3</c:v>
                </c:pt>
                <c:pt idx="721">
                  <c:v>8.8141607449744169E-3</c:v>
                </c:pt>
                <c:pt idx="722">
                  <c:v>8.7418854029454318E-3</c:v>
                </c:pt>
                <c:pt idx="723">
                  <c:v>8.6704928364721486E-3</c:v>
                </c:pt>
                <c:pt idx="724">
                  <c:v>8.5999687690990478E-3</c:v>
                </c:pt>
                <c:pt idx="725">
                  <c:v>8.5302992109705239E-3</c:v>
                </c:pt>
                <c:pt idx="726">
                  <c:v>8.4614704519774993E-3</c:v>
                </c:pt>
                <c:pt idx="727">
                  <c:v>8.3934690550889063E-3</c:v>
                </c:pt>
                <c:pt idx="728">
                  <c:v>8.3262818498700073E-3</c:v>
                </c:pt>
                <c:pt idx="729">
                  <c:v>8.2598959261798843E-3</c:v>
                </c:pt>
                <c:pt idx="730">
                  <c:v>8.1942986280371354E-3</c:v>
                </c:pt>
                <c:pt idx="731">
                  <c:v>8.1294775476587356E-3</c:v>
                </c:pt>
                <c:pt idx="732">
                  <c:v>8.0654205196560129E-3</c:v>
                </c:pt>
                <c:pt idx="733">
                  <c:v>8.0021156153918162E-3</c:v>
                </c:pt>
                <c:pt idx="734">
                  <c:v>7.9395511374872243E-3</c:v>
                </c:pt>
                <c:pt idx="735">
                  <c:v>7.8777156144773219E-3</c:v>
                </c:pt>
                <c:pt idx="736">
                  <c:v>7.8165977956088858E-3</c:v>
                </c:pt>
                <c:pt idx="737">
                  <c:v>7.7561866457793102E-3</c:v>
                </c:pt>
                <c:pt idx="738">
                  <c:v>7.6964713406064977E-3</c:v>
                </c:pt>
                <c:pt idx="739">
                  <c:v>7.6374412616339177E-3</c:v>
                </c:pt>
                <c:pt idx="740">
                  <c:v>7.5790859916569798E-3</c:v>
                </c:pt>
                <c:pt idx="741">
                  <c:v>7.5213953101763041E-3</c:v>
                </c:pt>
                <c:pt idx="742">
                  <c:v>7.4643591889692502E-3</c:v>
                </c:pt>
                <c:pt idx="743">
                  <c:v>7.4079677877749708E-3</c:v>
                </c:pt>
                <c:pt idx="744">
                  <c:v>7.3522114500954895E-3</c:v>
                </c:pt>
                <c:pt idx="745">
                  <c:v>7.2970806991007877E-3</c:v>
                </c:pt>
                <c:pt idx="746">
                  <c:v>7.2425662336444109E-3</c:v>
                </c:pt>
                <c:pt idx="747">
                  <c:v>7.1886589243776089E-3</c:v>
                </c:pt>
                <c:pt idx="748">
                  <c:v>7.1353498099662469E-3</c:v>
                </c:pt>
                <c:pt idx="749">
                  <c:v>7.0826300934021466E-3</c:v>
                </c:pt>
                <c:pt idx="750">
                  <c:v>7.0304911384094313E-3</c:v>
                </c:pt>
                <c:pt idx="751">
                  <c:v>6.9789244659412154E-3</c:v>
                </c:pt>
                <c:pt idx="752">
                  <c:v>6.9279217507655678E-3</c:v>
                </c:pt>
                <c:pt idx="753">
                  <c:v>6.8774748181375418E-3</c:v>
                </c:pt>
                <c:pt idx="754">
                  <c:v>6.8275756405538537E-3</c:v>
                </c:pt>
                <c:pt idx="755">
                  <c:v>6.7782163345895818E-3</c:v>
                </c:pt>
                <c:pt idx="756">
                  <c:v>6.729389157812544E-3</c:v>
                </c:pt>
                <c:pt idx="757">
                  <c:v>6.6810865057762847E-3</c:v>
                </c:pt>
                <c:pt idx="758">
                  <c:v>6.6333009090848221E-3</c:v>
                </c:pt>
                <c:pt idx="759">
                  <c:v>6.5860250305332223E-3</c:v>
                </c:pt>
                <c:pt idx="760">
                  <c:v>6.5392516623140034E-3</c:v>
                </c:pt>
                <c:pt idx="761">
                  <c:v>6.4929737232965008E-3</c:v>
                </c:pt>
                <c:pt idx="762">
                  <c:v>6.4471842563691827E-3</c:v>
                </c:pt>
                <c:pt idx="763">
                  <c:v>6.4018764258482559E-3</c:v>
                </c:pt>
                <c:pt idx="764">
                  <c:v>6.3570435149500589E-3</c:v>
                </c:pt>
                <c:pt idx="765">
                  <c:v>6.3126789233210277E-3</c:v>
                </c:pt>
                <c:pt idx="766">
                  <c:v>6.2687761646314016E-3</c:v>
                </c:pt>
                <c:pt idx="767">
                  <c:v>6.2253288642231275E-3</c:v>
                </c:pt>
                <c:pt idx="768">
                  <c:v>6.1823307568167887E-3</c:v>
                </c:pt>
                <c:pt idx="769">
                  <c:v>6.1397756842711329E-3</c:v>
                </c:pt>
                <c:pt idx="770">
                  <c:v>6.0976575933969967E-3</c:v>
                </c:pt>
                <c:pt idx="771">
                  <c:v>6.0559705338221331E-3</c:v>
                </c:pt>
                <c:pt idx="772">
                  <c:v>6.0147086559078416E-3</c:v>
                </c:pt>
                <c:pt idx="773">
                  <c:v>5.9738662087124462E-3</c:v>
                </c:pt>
                <c:pt idx="774">
                  <c:v>5.9334375380054654E-3</c:v>
                </c:pt>
                <c:pt idx="775">
                  <c:v>5.8934170843245792E-3</c:v>
                </c:pt>
                <c:pt idx="776">
                  <c:v>5.8537993810808351E-3</c:v>
                </c:pt>
                <c:pt idx="777">
                  <c:v>5.8145790527069346E-3</c:v>
                </c:pt>
                <c:pt idx="778">
                  <c:v>5.7757508128472345E-3</c:v>
                </c:pt>
                <c:pt idx="779">
                  <c:v>5.7373094625919208E-3</c:v>
                </c:pt>
                <c:pt idx="780">
                  <c:v>5.6992498887484941E-3</c:v>
                </c:pt>
                <c:pt idx="781">
                  <c:v>5.6615670621563592E-3</c:v>
                </c:pt>
                <c:pt idx="782">
                  <c:v>5.6242560360370364E-3</c:v>
                </c:pt>
                <c:pt idx="783">
                  <c:v>5.5873119443835759E-3</c:v>
                </c:pt>
                <c:pt idx="784">
                  <c:v>5.5507300003866606E-3</c:v>
                </c:pt>
                <c:pt idx="785">
                  <c:v>5.5145054948949456E-3</c:v>
                </c:pt>
                <c:pt idx="786">
                  <c:v>5.4786337949109488E-3</c:v>
                </c:pt>
                <c:pt idx="787">
                  <c:v>5.4431103421210981E-3</c:v>
                </c:pt>
                <c:pt idx="788">
                  <c:v>5.407930651458376E-3</c:v>
                </c:pt>
                <c:pt idx="789">
                  <c:v>5.3730903096968928E-3</c:v>
                </c:pt>
                <c:pt idx="790">
                  <c:v>5.3385849740779185E-3</c:v>
                </c:pt>
                <c:pt idx="791">
                  <c:v>5.3044103709662376E-3</c:v>
                </c:pt>
                <c:pt idx="792">
                  <c:v>5.2705622945370158E-3</c:v>
                </c:pt>
                <c:pt idx="793">
                  <c:v>5.2370366054900362E-3</c:v>
                </c:pt>
                <c:pt idx="794">
                  <c:v>5.2038292297947701E-3</c:v>
                </c:pt>
                <c:pt idx="795">
                  <c:v>5.1709361574596244E-3</c:v>
                </c:pt>
                <c:pt idx="796">
                  <c:v>5.1383534413312797E-3</c:v>
                </c:pt>
                <c:pt idx="797">
                  <c:v>5.106077195918074E-3</c:v>
                </c:pt>
                <c:pt idx="798">
                  <c:v>5.0741035962396808E-3</c:v>
                </c:pt>
                <c:pt idx="799">
                  <c:v>5.0424288767025923E-3</c:v>
                </c:pt>
                <c:pt idx="800">
                  <c:v>5.0110493299975077E-3</c:v>
                </c:pt>
                <c:pt idx="801">
                  <c:v>4.9799613060233349E-3</c:v>
                </c:pt>
                <c:pt idx="802">
                  <c:v>4.9491612108318039E-3</c:v>
                </c:pt>
                <c:pt idx="803">
                  <c:v>4.9186455055966463E-3</c:v>
                </c:pt>
                <c:pt idx="804">
                  <c:v>4.8884107056032973E-3</c:v>
                </c:pt>
                <c:pt idx="805">
                  <c:v>4.8584533792609425E-3</c:v>
                </c:pt>
                <c:pt idx="806">
                  <c:v>4.8287701471350208E-3</c:v>
                </c:pt>
                <c:pt idx="807">
                  <c:v>4.7993576810003834E-3</c:v>
                </c:pt>
                <c:pt idx="808">
                  <c:v>4.7702127029147449E-3</c:v>
                </c:pt>
                <c:pt idx="809">
                  <c:v>4.7413319843114133E-3</c:v>
                </c:pt>
                <c:pt idx="810">
                  <c:v>4.712712345110062E-3</c:v>
                </c:pt>
                <c:pt idx="811">
                  <c:v>4.6843506528476027E-3</c:v>
                </c:pt>
                <c:pt idx="812">
                  <c:v>4.6562438218266319E-3</c:v>
                </c:pt>
                <c:pt idx="813">
                  <c:v>4.6283888122806852E-3</c:v>
                </c:pt>
                <c:pt idx="814">
                  <c:v>4.6007826295587475E-3</c:v>
                </c:pt>
                <c:pt idx="815">
                  <c:v>4.5734223233238691E-3</c:v>
                </c:pt>
                <c:pt idx="816">
                  <c:v>4.5463049867710444E-3</c:v>
                </c:pt>
                <c:pt idx="817">
                  <c:v>4.5194277558591863E-3</c:v>
                </c:pt>
                <c:pt idx="818">
                  <c:v>4.4927878085595993E-3</c:v>
                </c:pt>
                <c:pt idx="819">
                  <c:v>4.4663823641204366E-3</c:v>
                </c:pt>
                <c:pt idx="820">
                  <c:v>4.4402086823445422E-3</c:v>
                </c:pt>
                <c:pt idx="821">
                  <c:v>4.4142640628830583E-3</c:v>
                </c:pt>
                <c:pt idx="822">
                  <c:v>4.3885458445432606E-3</c:v>
                </c:pt>
                <c:pt idx="823">
                  <c:v>4.3630514046103085E-3</c:v>
                </c:pt>
                <c:pt idx="824">
                  <c:v>4.3377781581822612E-3</c:v>
                </c:pt>
                <c:pt idx="825">
                  <c:v>4.3127235575189877E-3</c:v>
                </c:pt>
                <c:pt idx="826">
                  <c:v>4.2878850914033501E-3</c:v>
                </c:pt>
                <c:pt idx="827">
                  <c:v>4.2632602845163207E-3</c:v>
                </c:pt>
                <c:pt idx="828">
                  <c:v>4.2388466968230447E-3</c:v>
                </c:pt>
                <c:pt idx="829">
                  <c:v>4.2146419229728213E-3</c:v>
                </c:pt>
                <c:pt idx="830">
                  <c:v>4.1906435917089561E-3</c:v>
                </c:pt>
                <c:pt idx="831">
                  <c:v>4.1668493652919003E-3</c:v>
                </c:pt>
                <c:pt idx="832">
                  <c:v>4.143256938933304E-3</c:v>
                </c:pt>
                <c:pt idx="833">
                  <c:v>4.1198640402403484E-3</c:v>
                </c:pt>
                <c:pt idx="834">
                  <c:v>4.0966684286725674E-3</c:v>
                </c:pt>
                <c:pt idx="835">
                  <c:v>4.0736678950072623E-3</c:v>
                </c:pt>
                <c:pt idx="836">
                  <c:v>4.0508602608172323E-3</c:v>
                </c:pt>
                <c:pt idx="837">
                  <c:v>4.0282433779572089E-3</c:v>
                </c:pt>
                <c:pt idx="838">
                  <c:v>4.0058151280612268E-3</c:v>
                </c:pt>
                <c:pt idx="839">
                  <c:v>3.9835734220490179E-3</c:v>
                </c:pt>
                <c:pt idx="840">
                  <c:v>3.9615161996423712E-3</c:v>
                </c:pt>
                <c:pt idx="841">
                  <c:v>3.939641428890148E-3</c:v>
                </c:pt>
                <c:pt idx="842">
                  <c:v>3.9179471057033044E-3</c:v>
                </c:pt>
                <c:pt idx="843">
                  <c:v>3.8964312533979807E-3</c:v>
                </c:pt>
                <c:pt idx="844">
                  <c:v>3.8750919222480945E-3</c:v>
                </c:pt>
                <c:pt idx="845">
                  <c:v>3.8539271890450613E-3</c:v>
                </c:pt>
                <c:pt idx="846">
                  <c:v>3.8329351566674733E-3</c:v>
                </c:pt>
                <c:pt idx="847">
                  <c:v>3.8121139536580759E-3</c:v>
                </c:pt>
                <c:pt idx="848">
                  <c:v>3.7914617338083282E-3</c:v>
                </c:pt>
                <c:pt idx="849">
                  <c:v>3.7709766757521462E-3</c:v>
                </c:pt>
                <c:pt idx="850">
                  <c:v>3.7506569825652642E-3</c:v>
                </c:pt>
                <c:pt idx="851">
                  <c:v>3.7305008813741034E-3</c:v>
                </c:pt>
                <c:pt idx="852">
                  <c:v>3.7105066229704622E-3</c:v>
                </c:pt>
                <c:pt idx="853">
                  <c:v>3.6906724814339976E-3</c:v>
                </c:pt>
                <c:pt idx="854">
                  <c:v>3.6709967537621744E-3</c:v>
                </c:pt>
                <c:pt idx="855">
                  <c:v>3.6514777595054843E-3</c:v>
                </c:pt>
                <c:pt idx="856">
                  <c:v>3.6321138404114255E-3</c:v>
                </c:pt>
                <c:pt idx="857">
                  <c:v>3.6129033600733338E-3</c:v>
                </c:pt>
                <c:pt idx="858">
                  <c:v>3.5938447035867137E-3</c:v>
                </c:pt>
                <c:pt idx="859">
                  <c:v>3.5749362772114334E-3</c:v>
                </c:pt>
                <c:pt idx="860">
                  <c:v>3.5561765080400903E-3</c:v>
                </c:pt>
                <c:pt idx="861">
                  <c:v>3.5375638436723083E-3</c:v>
                </c:pt>
                <c:pt idx="862">
                  <c:v>3.5190967518955937E-3</c:v>
                </c:pt>
                <c:pt idx="863">
                  <c:v>3.5007737203708866E-3</c:v>
                </c:pt>
                <c:pt idx="864">
                  <c:v>3.4825932563250592E-3</c:v>
                </c:pt>
                <c:pt idx="865">
                  <c:v>3.4645538862476582E-3</c:v>
                </c:pt>
                <c:pt idx="866">
                  <c:v>3.4466541555940658E-3</c:v>
                </c:pt>
                <c:pt idx="867">
                  <c:v>3.4288926284938106E-3</c:v>
                </c:pt>
                <c:pt idx="868">
                  <c:v>3.411267887463436E-3</c:v>
                </c:pt>
                <c:pt idx="869">
                  <c:v>3.3937785331257446E-3</c:v>
                </c:pt>
                <c:pt idx="870">
                  <c:v>3.3764231839324287E-3</c:v>
                </c:pt>
                <c:pt idx="871">
                  <c:v>3.3592004758932212E-3</c:v>
                </c:pt>
                <c:pt idx="872">
                  <c:v>3.3421090623085535E-3</c:v>
                </c:pt>
                <c:pt idx="873">
                  <c:v>3.3251476135079199E-3</c:v>
                </c:pt>
                <c:pt idx="874">
                  <c:v>3.3083148165921773E-3</c:v>
                </c:pt>
                <c:pt idx="875">
                  <c:v>3.2916093751807324E-3</c:v>
                </c:pt>
                <c:pt idx="876">
                  <c:v>3.2750300091628792E-3</c:v>
                </c:pt>
                <c:pt idx="877">
                  <c:v>3.2585754544537555E-3</c:v>
                </c:pt>
                <c:pt idx="878">
                  <c:v>3.2422444627545782E-3</c:v>
                </c:pt>
                <c:pt idx="879">
                  <c:v>3.2260358013167542E-3</c:v>
                </c:pt>
                <c:pt idx="880">
                  <c:v>3.2099482527103555E-3</c:v>
                </c:pt>
                <c:pt idx="881">
                  <c:v>3.1939806145962922E-3</c:v>
                </c:pt>
                <c:pt idx="882">
                  <c:v>3.1781316995030339E-3</c:v>
                </c:pt>
                <c:pt idx="883">
                  <c:v>3.1624003346062469E-3</c:v>
                </c:pt>
                <c:pt idx="884">
                  <c:v>3.1467853615134499E-3</c:v>
                </c:pt>
                <c:pt idx="885">
                  <c:v>3.1312856360508623E-3</c:v>
                </c:pt>
                <c:pt idx="886">
                  <c:v>3.1159000280553827E-3</c:v>
                </c:pt>
                <c:pt idx="887">
                  <c:v>3.1006274211689742E-3</c:v>
                </c:pt>
                <c:pt idx="888">
                  <c:v>3.0854667126371318E-3</c:v>
                </c:pt>
                <c:pt idx="889">
                  <c:v>3.0704168131110285E-3</c:v>
                </c:pt>
                <c:pt idx="890">
                  <c:v>3.0554766464519277E-3</c:v>
                </c:pt>
                <c:pt idx="891">
                  <c:v>3.0406451495402593E-3</c:v>
                </c:pt>
                <c:pt idx="892">
                  <c:v>3.0259212720867832E-3</c:v>
                </c:pt>
                <c:pt idx="893">
                  <c:v>3.0113039764477784E-3</c:v>
                </c:pt>
                <c:pt idx="894">
                  <c:v>2.9967922374427506E-3</c:v>
                </c:pt>
                <c:pt idx="895">
                  <c:v>2.9823850421755236E-3</c:v>
                </c:pt>
                <c:pt idx="896">
                  <c:v>2.9680813898579845E-3</c:v>
                </c:pt>
                <c:pt idx="897">
                  <c:v>2.9538802916373478E-3</c:v>
                </c:pt>
                <c:pt idx="898">
                  <c:v>2.9397807704254595E-3</c:v>
                </c:pt>
                <c:pt idx="899">
                  <c:v>2.9257818607320123E-3</c:v>
                </c:pt>
                <c:pt idx="900">
                  <c:v>2.9118826084992503E-3</c:v>
                </c:pt>
                <c:pt idx="901">
                  <c:v>2.898082070940413E-3</c:v>
                </c:pt>
                <c:pt idx="902">
                  <c:v>2.8843793163805692E-3</c:v>
                </c:pt>
                <c:pt idx="903">
                  <c:v>2.870773424099604E-3</c:v>
                </c:pt>
                <c:pt idx="904">
                  <c:v>2.8572634841787289E-3</c:v>
                </c:pt>
                <c:pt idx="905">
                  <c:v>2.8438485973482737E-3</c:v>
                </c:pt>
                <c:pt idx="906">
                  <c:v>2.8305278748391579E-3</c:v>
                </c:pt>
                <c:pt idx="907">
                  <c:v>2.8173004382358951E-3</c:v>
                </c:pt>
                <c:pt idx="908">
                  <c:v>2.8041654193324038E-3</c:v>
                </c:pt>
                <c:pt idx="909">
                  <c:v>2.7911219599903708E-3</c:v>
                </c:pt>
                <c:pt idx="910">
                  <c:v>2.778169211999229E-3</c:v>
                </c:pt>
                <c:pt idx="911">
                  <c:v>2.7653063369388834E-3</c:v>
                </c:pt>
                <c:pt idx="912">
                  <c:v>2.7525325060445819E-3</c:v>
                </c:pt>
                <c:pt idx="913">
                  <c:v>2.7398469000740021E-3</c:v>
                </c:pt>
                <c:pt idx="914">
                  <c:v>2.7272487091762523E-3</c:v>
                </c:pt>
                <c:pt idx="915">
                  <c:v>2.7147371327631733E-3</c:v>
                </c:pt>
                <c:pt idx="916">
                  <c:v>2.7023113793824393E-3</c:v>
                </c:pt>
                <c:pt idx="917">
                  <c:v>2.6899706665931659E-3</c:v>
                </c:pt>
                <c:pt idx="918">
                  <c:v>2.6777142208427771E-3</c:v>
                </c:pt>
                <c:pt idx="919">
                  <c:v>2.6655412773467445E-3</c:v>
                </c:pt>
                <c:pt idx="920">
                  <c:v>2.6534510799691084E-3</c:v>
                </c:pt>
                <c:pt idx="921">
                  <c:v>2.6414428811059902E-3</c:v>
                </c:pt>
                <c:pt idx="922">
                  <c:v>2.6295159415700899E-3</c:v>
                </c:pt>
                <c:pt idx="923">
                  <c:v>2.6176695304774142E-3</c:v>
                </c:pt>
                <c:pt idx="924">
                  <c:v>2.6059029251360088E-3</c:v>
                </c:pt>
                <c:pt idx="925">
                  <c:v>2.5942154109355512E-3</c:v>
                </c:pt>
                <c:pt idx="926">
                  <c:v>2.5826062812397666E-3</c:v>
                </c:pt>
                <c:pt idx="927">
                  <c:v>2.571074837279579E-3</c:v>
                </c:pt>
                <c:pt idx="928">
                  <c:v>2.5596203880486387E-3</c:v>
                </c:pt>
                <c:pt idx="929">
                  <c:v>2.5482422501999949E-3</c:v>
                </c:pt>
                <c:pt idx="930">
                  <c:v>2.5369397479445823E-3</c:v>
                </c:pt>
                <c:pt idx="931">
                  <c:v>2.5257122129511305E-3</c:v>
                </c:pt>
                <c:pt idx="932">
                  <c:v>2.5145589842477715E-3</c:v>
                </c:pt>
                <c:pt idx="933">
                  <c:v>2.5034794081251069E-3</c:v>
                </c:pt>
                <c:pt idx="934">
                  <c:v>2.4924728380408606E-3</c:v>
                </c:pt>
                <c:pt idx="935">
                  <c:v>2.4815386345255212E-3</c:v>
                </c:pt>
                <c:pt idx="936">
                  <c:v>2.4706761650900304E-3</c:v>
                </c:pt>
                <c:pt idx="937">
                  <c:v>2.4598848041346801E-3</c:v>
                </c:pt>
                <c:pt idx="938">
                  <c:v>2.4491639328590451E-3</c:v>
                </c:pt>
                <c:pt idx="939">
                  <c:v>2.4385129391740114E-3</c:v>
                </c:pt>
                <c:pt idx="940">
                  <c:v>2.4279312176141653E-3</c:v>
                </c:pt>
                <c:pt idx="941">
                  <c:v>2.4174181692524937E-3</c:v>
                </c:pt>
                <c:pt idx="942">
                  <c:v>2.4069732016155907E-3</c:v>
                </c:pt>
                <c:pt idx="943">
                  <c:v>2.3965957286005558E-3</c:v>
                </c:pt>
                <c:pt idx="944">
                  <c:v>2.3862851703932361E-3</c:v>
                </c:pt>
                <c:pt idx="945">
                  <c:v>2.3760409533872041E-3</c:v>
                </c:pt>
                <c:pt idx="946">
                  <c:v>2.3658625101043206E-3</c:v>
                </c:pt>
                <c:pt idx="947">
                  <c:v>2.355749279116426E-3</c:v>
                </c:pt>
                <c:pt idx="948">
                  <c:v>2.3457007049682327E-3</c:v>
                </c:pt>
                <c:pt idx="949">
                  <c:v>2.3357162381011979E-3</c:v>
                </c:pt>
                <c:pt idx="950">
                  <c:v>2.3257953347786803E-3</c:v>
                </c:pt>
                <c:pt idx="951">
                  <c:v>2.3159374570120156E-3</c:v>
                </c:pt>
                <c:pt idx="952">
                  <c:v>2.3061420724880435E-3</c:v>
                </c:pt>
                <c:pt idx="953">
                  <c:v>2.296408654497162E-3</c:v>
                </c:pt>
                <c:pt idx="954">
                  <c:v>2.2867366818631499E-3</c:v>
                </c:pt>
                <c:pt idx="955">
                  <c:v>2.2771256388731797E-3</c:v>
                </c:pt>
                <c:pt idx="956">
                  <c:v>2.2675750152095068E-3</c:v>
                </c:pt>
                <c:pt idx="957">
                  <c:v>2.2580843058820138E-3</c:v>
                </c:pt>
                <c:pt idx="958">
                  <c:v>2.2486530111613884E-3</c:v>
                </c:pt>
                <c:pt idx="959">
                  <c:v>2.2392806365139325E-3</c:v>
                </c:pt>
                <c:pt idx="960">
                  <c:v>2.2299666925364703E-3</c:v>
                </c:pt>
                <c:pt idx="961">
                  <c:v>2.220710694893057E-3</c:v>
                </c:pt>
                <c:pt idx="962">
                  <c:v>2.2115121642518796E-3</c:v>
                </c:pt>
                <c:pt idx="963">
                  <c:v>2.202370626223641E-3</c:v>
                </c:pt>
                <c:pt idx="964">
                  <c:v>2.193285611300431E-3</c:v>
                </c:pt>
                <c:pt idx="965">
                  <c:v>2.1842566547956876E-3</c:v>
                </c:pt>
                <c:pt idx="966">
                  <c:v>2.175283296784852E-3</c:v>
                </c:pt>
                <c:pt idx="967">
                  <c:v>2.1663650820470397E-3</c:v>
                </c:pt>
                <c:pt idx="968">
                  <c:v>2.1575015600075022E-3</c:v>
                </c:pt>
                <c:pt idx="969">
                  <c:v>2.1486922846809422E-3</c:v>
                </c:pt>
                <c:pt idx="970">
                  <c:v>2.1399368146153286E-3</c:v>
                </c:pt>
                <c:pt idx="971">
                  <c:v>2.1312347128369224E-3</c:v>
                </c:pt>
                <c:pt idx="972">
                  <c:v>2.1225855467960002E-3</c:v>
                </c:pt>
                <c:pt idx="973">
                  <c:v>2.1139888883129751E-3</c:v>
                </c:pt>
                <c:pt idx="974">
                  <c:v>2.1054443135259519E-3</c:v>
                </c:pt>
                <c:pt idx="975">
                  <c:v>2.096951402838187E-3</c:v>
                </c:pt>
                <c:pt idx="976">
                  <c:v>2.0885097408670766E-3</c:v>
                </c:pt>
                <c:pt idx="977">
                  <c:v>2.0801189163932865E-3</c:v>
                </c:pt>
                <c:pt idx="978">
                  <c:v>2.0717785223108589E-3</c:v>
                </c:pt>
                <c:pt idx="979">
                  <c:v>2.0634881555781789E-3</c:v>
                </c:pt>
                <c:pt idx="980">
                  <c:v>2.0552474171690437E-3</c:v>
                </c:pt>
                <c:pt idx="981">
                  <c:v>2.0470559120251228E-3</c:v>
                </c:pt>
                <c:pt idx="982">
                  <c:v>2.0389132490084695E-3</c:v>
                </c:pt>
                <c:pt idx="983">
                  <c:v>2.0308190408551909E-3</c:v>
                </c:pt>
                <c:pt idx="984">
                  <c:v>2.0227729041293789E-3</c:v>
                </c:pt>
                <c:pt idx="985">
                  <c:v>2.0147744591778967E-3</c:v>
                </c:pt>
                <c:pt idx="986">
                  <c:v>2.0068233300856056E-3</c:v>
                </c:pt>
                <c:pt idx="987">
                  <c:v>1.9989191446314978E-3</c:v>
                </c:pt>
                <c:pt idx="988">
                  <c:v>1.9910615342450142E-3</c:v>
                </c:pt>
                <c:pt idx="989">
                  <c:v>1.9832501339635145E-3</c:v>
                </c:pt>
                <c:pt idx="990">
                  <c:v>1.9754845823896686E-3</c:v>
                </c:pt>
                <c:pt idx="991">
                  <c:v>1.9677645216499297E-3</c:v>
                </c:pt>
                <c:pt idx="992">
                  <c:v>1.9600895973535004E-3</c:v>
                </c:pt>
                <c:pt idx="993">
                  <c:v>1.9524594585515333E-3</c:v>
                </c:pt>
                <c:pt idx="994">
                  <c:v>1.9448737576974325E-3</c:v>
                </c:pt>
                <c:pt idx="995">
                  <c:v>1.9373321506070292E-3</c:v>
                </c:pt>
                <c:pt idx="996">
                  <c:v>1.9298342964199381E-3</c:v>
                </c:pt>
                <c:pt idx="997">
                  <c:v>1.9223798575609124E-3</c:v>
                </c:pt>
                <c:pt idx="998">
                  <c:v>1.9149684997021379E-3</c:v>
                </c:pt>
                <c:pt idx="999">
                  <c:v>1.9075998917257302E-3</c:v>
                </c:pt>
                <c:pt idx="1000">
                  <c:v>1.9002737056868872E-3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E2A-4A8A-86E6-2EAB79B0D9F5}"/>
            </c:ext>
          </c:extLst>
        </c:ser>
        <c:ser>
          <c:idx val="1"/>
          <c:order val="1"/>
          <c:tx>
            <c:v>measured_311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'① measured_profile'!#REF!</c:f>
            </c:numRef>
          </c:xVal>
          <c:yVal>
            <c:numRef>
              <c:f>'① measured_profile'!#REF!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E2A-4A8A-86E6-2EAB79B0D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618624"/>
        <c:axId val="915619168"/>
      </c:scatterChart>
      <c:valAx>
        <c:axId val="915618624"/>
        <c:scaling>
          <c:orientation val="minMax"/>
          <c:max val="42.5"/>
          <c:min val="39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915619168"/>
        <c:crosses val="autoZero"/>
        <c:crossBetween val="midCat"/>
      </c:valAx>
      <c:valAx>
        <c:axId val="915619168"/>
        <c:scaling>
          <c:orientation val="minMax"/>
          <c:max val="1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91561862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ja-JP"/>
              <a:t>310</a:t>
            </a:r>
            <a:endParaRPr lang="ja-JP" altLang="en-US"/>
          </a:p>
        </c:rich>
      </c:tx>
      <c:layout>
        <c:manualLayout>
          <c:xMode val="edge"/>
          <c:yMode val="edge"/>
          <c:x val="0.19994635831436045"/>
          <c:y val="8.024691358024690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05909519217811"/>
          <c:y val="6.2916788179255376E-2"/>
          <c:w val="0.78991425780041147"/>
          <c:h val="0.7824433751336638"/>
        </c:manualLayout>
      </c:layout>
      <c:scatterChart>
        <c:scatterStyle val="smoothMarker"/>
        <c:varyColors val="0"/>
        <c:ser>
          <c:idx val="2"/>
          <c:order val="0"/>
          <c:tx>
            <c:v>sample_222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'③ simulated_sample_profile'!$I$4:$I$20000</c:f>
              <c:numCache>
                <c:formatCode>General</c:formatCode>
                <c:ptCount val="19997"/>
                <c:pt idx="0">
                  <c:v>45</c:v>
                </c:pt>
                <c:pt idx="1">
                  <c:v>45.002000000000002</c:v>
                </c:pt>
                <c:pt idx="2">
                  <c:v>45.003999999999998</c:v>
                </c:pt>
                <c:pt idx="3">
                  <c:v>45.006</c:v>
                </c:pt>
                <c:pt idx="4">
                  <c:v>45.008000000000003</c:v>
                </c:pt>
                <c:pt idx="5">
                  <c:v>45.01</c:v>
                </c:pt>
                <c:pt idx="6">
                  <c:v>45.012</c:v>
                </c:pt>
                <c:pt idx="7">
                  <c:v>45.014000000000003</c:v>
                </c:pt>
                <c:pt idx="8">
                  <c:v>45.015999999999998</c:v>
                </c:pt>
                <c:pt idx="9">
                  <c:v>45.018000000000001</c:v>
                </c:pt>
                <c:pt idx="10">
                  <c:v>45.02</c:v>
                </c:pt>
                <c:pt idx="11">
                  <c:v>45.021999999999998</c:v>
                </c:pt>
                <c:pt idx="12">
                  <c:v>45.024000000000001</c:v>
                </c:pt>
                <c:pt idx="13">
                  <c:v>45.026000000000003</c:v>
                </c:pt>
                <c:pt idx="14">
                  <c:v>45.027999999999999</c:v>
                </c:pt>
                <c:pt idx="15">
                  <c:v>45.03</c:v>
                </c:pt>
                <c:pt idx="16">
                  <c:v>45.031999999999996</c:v>
                </c:pt>
                <c:pt idx="17">
                  <c:v>45.033999999999999</c:v>
                </c:pt>
                <c:pt idx="18">
                  <c:v>45.036000000000001</c:v>
                </c:pt>
                <c:pt idx="19">
                  <c:v>45.037999999999997</c:v>
                </c:pt>
                <c:pt idx="20">
                  <c:v>45.04</c:v>
                </c:pt>
                <c:pt idx="21">
                  <c:v>45.042000000000002</c:v>
                </c:pt>
                <c:pt idx="22">
                  <c:v>45.043999999999997</c:v>
                </c:pt>
                <c:pt idx="23">
                  <c:v>45.045999999999999</c:v>
                </c:pt>
                <c:pt idx="24">
                  <c:v>45.048000000000002</c:v>
                </c:pt>
                <c:pt idx="25">
                  <c:v>45.05</c:v>
                </c:pt>
                <c:pt idx="26">
                  <c:v>45.052</c:v>
                </c:pt>
                <c:pt idx="27">
                  <c:v>45.054000000000002</c:v>
                </c:pt>
                <c:pt idx="28">
                  <c:v>45.055999999999997</c:v>
                </c:pt>
                <c:pt idx="29">
                  <c:v>45.058</c:v>
                </c:pt>
                <c:pt idx="30">
                  <c:v>45.06</c:v>
                </c:pt>
                <c:pt idx="31">
                  <c:v>45.061999999999998</c:v>
                </c:pt>
                <c:pt idx="32">
                  <c:v>45.063999999999901</c:v>
                </c:pt>
                <c:pt idx="33">
                  <c:v>45.066000000000003</c:v>
                </c:pt>
                <c:pt idx="34">
                  <c:v>45.067999999999998</c:v>
                </c:pt>
                <c:pt idx="35">
                  <c:v>45.07</c:v>
                </c:pt>
                <c:pt idx="36">
                  <c:v>45.072000000000003</c:v>
                </c:pt>
                <c:pt idx="37">
                  <c:v>45.073999999999998</c:v>
                </c:pt>
                <c:pt idx="38">
                  <c:v>45.076000000000001</c:v>
                </c:pt>
                <c:pt idx="39">
                  <c:v>45.078000000000003</c:v>
                </c:pt>
                <c:pt idx="40">
                  <c:v>45.08</c:v>
                </c:pt>
                <c:pt idx="41">
                  <c:v>45.082000000000001</c:v>
                </c:pt>
                <c:pt idx="42">
                  <c:v>45.084000000000003</c:v>
                </c:pt>
                <c:pt idx="43">
                  <c:v>45.085999999999999</c:v>
                </c:pt>
                <c:pt idx="44">
                  <c:v>45.088000000000001</c:v>
                </c:pt>
                <c:pt idx="45">
                  <c:v>45.09</c:v>
                </c:pt>
                <c:pt idx="46">
                  <c:v>45.091999999999999</c:v>
                </c:pt>
                <c:pt idx="47">
                  <c:v>45.094000000000001</c:v>
                </c:pt>
                <c:pt idx="48">
                  <c:v>45.095999999999997</c:v>
                </c:pt>
                <c:pt idx="49">
                  <c:v>45.097999999999999</c:v>
                </c:pt>
                <c:pt idx="50">
                  <c:v>45.1</c:v>
                </c:pt>
                <c:pt idx="51">
                  <c:v>45.101999999999997</c:v>
                </c:pt>
                <c:pt idx="52">
                  <c:v>45.103999999999999</c:v>
                </c:pt>
                <c:pt idx="53">
                  <c:v>45.106000000000002</c:v>
                </c:pt>
                <c:pt idx="54">
                  <c:v>45.107999999999997</c:v>
                </c:pt>
                <c:pt idx="55">
                  <c:v>45.11</c:v>
                </c:pt>
                <c:pt idx="56">
                  <c:v>45.112000000000002</c:v>
                </c:pt>
                <c:pt idx="57">
                  <c:v>45.113999999999997</c:v>
                </c:pt>
                <c:pt idx="58">
                  <c:v>45.116</c:v>
                </c:pt>
                <c:pt idx="59">
                  <c:v>45.118000000000002</c:v>
                </c:pt>
                <c:pt idx="60">
                  <c:v>45.12</c:v>
                </c:pt>
                <c:pt idx="61">
                  <c:v>45.122</c:v>
                </c:pt>
                <c:pt idx="62">
                  <c:v>45.124000000000002</c:v>
                </c:pt>
                <c:pt idx="63">
                  <c:v>45.125999999999998</c:v>
                </c:pt>
                <c:pt idx="64">
                  <c:v>45.128</c:v>
                </c:pt>
                <c:pt idx="65">
                  <c:v>45.13</c:v>
                </c:pt>
                <c:pt idx="66">
                  <c:v>45.131999999999998</c:v>
                </c:pt>
                <c:pt idx="67">
                  <c:v>45.133999999999901</c:v>
                </c:pt>
                <c:pt idx="68">
                  <c:v>45.136000000000003</c:v>
                </c:pt>
                <c:pt idx="69">
                  <c:v>45.137999999999998</c:v>
                </c:pt>
                <c:pt idx="70">
                  <c:v>45.14</c:v>
                </c:pt>
                <c:pt idx="71">
                  <c:v>45.142000000000003</c:v>
                </c:pt>
                <c:pt idx="72">
                  <c:v>45.143999999999998</c:v>
                </c:pt>
                <c:pt idx="73">
                  <c:v>45.146000000000001</c:v>
                </c:pt>
                <c:pt idx="74">
                  <c:v>45.148000000000003</c:v>
                </c:pt>
                <c:pt idx="75">
                  <c:v>45.15</c:v>
                </c:pt>
                <c:pt idx="76">
                  <c:v>45.152000000000001</c:v>
                </c:pt>
                <c:pt idx="77">
                  <c:v>45.154000000000003</c:v>
                </c:pt>
                <c:pt idx="78">
                  <c:v>45.155999999999999</c:v>
                </c:pt>
                <c:pt idx="79">
                  <c:v>45.158000000000001</c:v>
                </c:pt>
                <c:pt idx="80">
                  <c:v>45.16</c:v>
                </c:pt>
                <c:pt idx="81">
                  <c:v>45.161999999999999</c:v>
                </c:pt>
                <c:pt idx="82">
                  <c:v>45.164000000000001</c:v>
                </c:pt>
                <c:pt idx="83">
                  <c:v>45.165999999999997</c:v>
                </c:pt>
                <c:pt idx="84">
                  <c:v>45.167999999999999</c:v>
                </c:pt>
                <c:pt idx="85">
                  <c:v>45.17</c:v>
                </c:pt>
                <c:pt idx="86">
                  <c:v>45.171999999999997</c:v>
                </c:pt>
                <c:pt idx="87">
                  <c:v>45.173999999999999</c:v>
                </c:pt>
                <c:pt idx="88">
                  <c:v>45.176000000000002</c:v>
                </c:pt>
                <c:pt idx="89">
                  <c:v>45.177999999999997</c:v>
                </c:pt>
                <c:pt idx="90">
                  <c:v>45.18</c:v>
                </c:pt>
                <c:pt idx="91">
                  <c:v>45.182000000000002</c:v>
                </c:pt>
                <c:pt idx="92">
                  <c:v>45.183999999999997</c:v>
                </c:pt>
                <c:pt idx="93">
                  <c:v>45.186</c:v>
                </c:pt>
                <c:pt idx="94">
                  <c:v>45.188000000000002</c:v>
                </c:pt>
                <c:pt idx="95">
                  <c:v>45.19</c:v>
                </c:pt>
                <c:pt idx="96">
                  <c:v>45.192</c:v>
                </c:pt>
                <c:pt idx="97">
                  <c:v>45.194000000000003</c:v>
                </c:pt>
                <c:pt idx="98">
                  <c:v>45.195999999999998</c:v>
                </c:pt>
                <c:pt idx="99">
                  <c:v>45.198</c:v>
                </c:pt>
                <c:pt idx="100">
                  <c:v>45.2</c:v>
                </c:pt>
                <c:pt idx="101">
                  <c:v>45.201999999999998</c:v>
                </c:pt>
                <c:pt idx="102">
                  <c:v>45.203999999999901</c:v>
                </c:pt>
                <c:pt idx="103">
                  <c:v>45.206000000000003</c:v>
                </c:pt>
                <c:pt idx="104">
                  <c:v>45.207999999999998</c:v>
                </c:pt>
                <c:pt idx="105">
                  <c:v>45.21</c:v>
                </c:pt>
                <c:pt idx="106">
                  <c:v>45.212000000000003</c:v>
                </c:pt>
                <c:pt idx="107">
                  <c:v>45.213999999999999</c:v>
                </c:pt>
                <c:pt idx="108">
                  <c:v>45.216000000000001</c:v>
                </c:pt>
                <c:pt idx="109">
                  <c:v>45.218000000000004</c:v>
                </c:pt>
                <c:pt idx="110">
                  <c:v>45.22</c:v>
                </c:pt>
                <c:pt idx="111">
                  <c:v>45.222000000000001</c:v>
                </c:pt>
                <c:pt idx="112">
                  <c:v>45.223999999999997</c:v>
                </c:pt>
                <c:pt idx="113">
                  <c:v>45.225999999999999</c:v>
                </c:pt>
                <c:pt idx="114">
                  <c:v>45.228000000000002</c:v>
                </c:pt>
                <c:pt idx="115">
                  <c:v>45.23</c:v>
                </c:pt>
                <c:pt idx="116">
                  <c:v>45.231999999999999</c:v>
                </c:pt>
                <c:pt idx="117">
                  <c:v>45.234000000000002</c:v>
                </c:pt>
                <c:pt idx="118">
                  <c:v>45.235999999999997</c:v>
                </c:pt>
                <c:pt idx="119">
                  <c:v>45.238</c:v>
                </c:pt>
                <c:pt idx="120">
                  <c:v>45.24</c:v>
                </c:pt>
                <c:pt idx="121">
                  <c:v>45.241999999999997</c:v>
                </c:pt>
                <c:pt idx="122">
                  <c:v>45.244</c:v>
                </c:pt>
                <c:pt idx="123">
                  <c:v>45.246000000000002</c:v>
                </c:pt>
                <c:pt idx="124">
                  <c:v>45.247999999999998</c:v>
                </c:pt>
                <c:pt idx="125">
                  <c:v>45.25</c:v>
                </c:pt>
                <c:pt idx="126">
                  <c:v>45.252000000000002</c:v>
                </c:pt>
                <c:pt idx="127">
                  <c:v>45.253999999999998</c:v>
                </c:pt>
                <c:pt idx="128">
                  <c:v>45.256</c:v>
                </c:pt>
                <c:pt idx="129">
                  <c:v>45.258000000000003</c:v>
                </c:pt>
                <c:pt idx="130">
                  <c:v>45.26</c:v>
                </c:pt>
                <c:pt idx="131">
                  <c:v>45.262</c:v>
                </c:pt>
                <c:pt idx="132">
                  <c:v>45.264000000000003</c:v>
                </c:pt>
                <c:pt idx="133">
                  <c:v>45.265999999999998</c:v>
                </c:pt>
                <c:pt idx="134">
                  <c:v>45.268000000000001</c:v>
                </c:pt>
                <c:pt idx="135">
                  <c:v>45.27</c:v>
                </c:pt>
                <c:pt idx="136">
                  <c:v>45.271999999999998</c:v>
                </c:pt>
                <c:pt idx="137">
                  <c:v>45.274000000000001</c:v>
                </c:pt>
                <c:pt idx="138">
                  <c:v>45.276000000000003</c:v>
                </c:pt>
                <c:pt idx="139">
                  <c:v>45.277999999999999</c:v>
                </c:pt>
                <c:pt idx="140">
                  <c:v>45.28</c:v>
                </c:pt>
                <c:pt idx="141">
                  <c:v>45.281999999999996</c:v>
                </c:pt>
                <c:pt idx="142">
                  <c:v>45.283999999999999</c:v>
                </c:pt>
                <c:pt idx="143">
                  <c:v>45.286000000000001</c:v>
                </c:pt>
                <c:pt idx="144">
                  <c:v>45.287999999999997</c:v>
                </c:pt>
                <c:pt idx="145">
                  <c:v>45.29</c:v>
                </c:pt>
                <c:pt idx="146">
                  <c:v>45.292000000000002</c:v>
                </c:pt>
                <c:pt idx="147">
                  <c:v>45.293999999999997</c:v>
                </c:pt>
                <c:pt idx="148">
                  <c:v>45.295999999999999</c:v>
                </c:pt>
                <c:pt idx="149">
                  <c:v>45.298000000000002</c:v>
                </c:pt>
                <c:pt idx="150">
                  <c:v>45.3</c:v>
                </c:pt>
                <c:pt idx="151">
                  <c:v>45.302</c:v>
                </c:pt>
                <c:pt idx="152">
                  <c:v>45.304000000000002</c:v>
                </c:pt>
                <c:pt idx="153">
                  <c:v>45.305999999999997</c:v>
                </c:pt>
                <c:pt idx="154">
                  <c:v>45.308</c:v>
                </c:pt>
                <c:pt idx="155">
                  <c:v>45.31</c:v>
                </c:pt>
                <c:pt idx="156">
                  <c:v>45.311999999999998</c:v>
                </c:pt>
                <c:pt idx="157">
                  <c:v>45.313999999999901</c:v>
                </c:pt>
                <c:pt idx="158">
                  <c:v>45.316000000000003</c:v>
                </c:pt>
                <c:pt idx="159">
                  <c:v>45.317999999999998</c:v>
                </c:pt>
                <c:pt idx="160">
                  <c:v>45.32</c:v>
                </c:pt>
                <c:pt idx="161">
                  <c:v>45.322000000000003</c:v>
                </c:pt>
                <c:pt idx="162">
                  <c:v>45.323999999999998</c:v>
                </c:pt>
                <c:pt idx="163">
                  <c:v>45.326000000000001</c:v>
                </c:pt>
                <c:pt idx="164">
                  <c:v>45.328000000000003</c:v>
                </c:pt>
                <c:pt idx="165">
                  <c:v>45.33</c:v>
                </c:pt>
                <c:pt idx="166">
                  <c:v>45.332000000000001</c:v>
                </c:pt>
                <c:pt idx="167">
                  <c:v>45.334000000000003</c:v>
                </c:pt>
                <c:pt idx="168">
                  <c:v>45.335999999999999</c:v>
                </c:pt>
                <c:pt idx="169">
                  <c:v>45.338000000000001</c:v>
                </c:pt>
                <c:pt idx="170">
                  <c:v>45.34</c:v>
                </c:pt>
                <c:pt idx="171">
                  <c:v>45.341999999999999</c:v>
                </c:pt>
                <c:pt idx="172">
                  <c:v>45.344000000000001</c:v>
                </c:pt>
                <c:pt idx="173">
                  <c:v>45.345999999999997</c:v>
                </c:pt>
                <c:pt idx="174">
                  <c:v>45.347999999999999</c:v>
                </c:pt>
                <c:pt idx="175">
                  <c:v>45.35</c:v>
                </c:pt>
                <c:pt idx="176">
                  <c:v>45.351999999999997</c:v>
                </c:pt>
                <c:pt idx="177">
                  <c:v>45.353999999999999</c:v>
                </c:pt>
                <c:pt idx="178">
                  <c:v>45.356000000000002</c:v>
                </c:pt>
                <c:pt idx="179">
                  <c:v>45.357999999999997</c:v>
                </c:pt>
                <c:pt idx="180">
                  <c:v>45.36</c:v>
                </c:pt>
                <c:pt idx="181">
                  <c:v>45.362000000000002</c:v>
                </c:pt>
                <c:pt idx="182">
                  <c:v>45.363999999999997</c:v>
                </c:pt>
                <c:pt idx="183">
                  <c:v>45.366</c:v>
                </c:pt>
                <c:pt idx="184">
                  <c:v>45.368000000000002</c:v>
                </c:pt>
                <c:pt idx="185">
                  <c:v>45.37</c:v>
                </c:pt>
                <c:pt idx="186">
                  <c:v>45.372</c:v>
                </c:pt>
                <c:pt idx="187">
                  <c:v>45.374000000000002</c:v>
                </c:pt>
                <c:pt idx="188">
                  <c:v>45.375999999999998</c:v>
                </c:pt>
                <c:pt idx="189">
                  <c:v>45.378</c:v>
                </c:pt>
                <c:pt idx="190">
                  <c:v>45.38</c:v>
                </c:pt>
                <c:pt idx="191">
                  <c:v>45.381999999999998</c:v>
                </c:pt>
                <c:pt idx="192">
                  <c:v>45.383999999999901</c:v>
                </c:pt>
                <c:pt idx="193">
                  <c:v>45.386000000000003</c:v>
                </c:pt>
                <c:pt idx="194">
                  <c:v>45.387999999999998</c:v>
                </c:pt>
                <c:pt idx="195">
                  <c:v>45.39</c:v>
                </c:pt>
                <c:pt idx="196">
                  <c:v>45.392000000000003</c:v>
                </c:pt>
                <c:pt idx="197">
                  <c:v>45.393999999999998</c:v>
                </c:pt>
                <c:pt idx="198">
                  <c:v>45.396000000000001</c:v>
                </c:pt>
                <c:pt idx="199">
                  <c:v>45.398000000000003</c:v>
                </c:pt>
                <c:pt idx="200">
                  <c:v>45.4</c:v>
                </c:pt>
                <c:pt idx="201">
                  <c:v>45.402000000000001</c:v>
                </c:pt>
                <c:pt idx="202">
                  <c:v>45.404000000000003</c:v>
                </c:pt>
                <c:pt idx="203">
                  <c:v>45.405999999999999</c:v>
                </c:pt>
                <c:pt idx="204">
                  <c:v>45.408000000000001</c:v>
                </c:pt>
                <c:pt idx="205">
                  <c:v>45.41</c:v>
                </c:pt>
                <c:pt idx="206">
                  <c:v>45.411999999999999</c:v>
                </c:pt>
                <c:pt idx="207">
                  <c:v>45.414000000000001</c:v>
                </c:pt>
                <c:pt idx="208">
                  <c:v>45.415999999999997</c:v>
                </c:pt>
                <c:pt idx="209">
                  <c:v>45.417999999999999</c:v>
                </c:pt>
                <c:pt idx="210">
                  <c:v>45.42</c:v>
                </c:pt>
                <c:pt idx="211">
                  <c:v>45.421999999999997</c:v>
                </c:pt>
                <c:pt idx="212">
                  <c:v>45.423999999999999</c:v>
                </c:pt>
                <c:pt idx="213">
                  <c:v>45.426000000000002</c:v>
                </c:pt>
                <c:pt idx="214">
                  <c:v>45.427999999999997</c:v>
                </c:pt>
                <c:pt idx="215">
                  <c:v>45.43</c:v>
                </c:pt>
                <c:pt idx="216">
                  <c:v>45.432000000000002</c:v>
                </c:pt>
                <c:pt idx="217">
                  <c:v>45.433999999999997</c:v>
                </c:pt>
                <c:pt idx="218">
                  <c:v>45.436</c:v>
                </c:pt>
                <c:pt idx="219">
                  <c:v>45.438000000000002</c:v>
                </c:pt>
                <c:pt idx="220">
                  <c:v>45.44</c:v>
                </c:pt>
                <c:pt idx="221">
                  <c:v>45.442</c:v>
                </c:pt>
                <c:pt idx="222">
                  <c:v>45.444000000000003</c:v>
                </c:pt>
                <c:pt idx="223">
                  <c:v>45.445999999999998</c:v>
                </c:pt>
                <c:pt idx="224">
                  <c:v>45.448</c:v>
                </c:pt>
                <c:pt idx="225">
                  <c:v>45.45</c:v>
                </c:pt>
                <c:pt idx="226">
                  <c:v>45.451999999999998</c:v>
                </c:pt>
                <c:pt idx="227">
                  <c:v>45.453999999999901</c:v>
                </c:pt>
                <c:pt idx="228">
                  <c:v>45.456000000000003</c:v>
                </c:pt>
                <c:pt idx="229">
                  <c:v>45.457999999999998</c:v>
                </c:pt>
                <c:pt idx="230">
                  <c:v>45.46</c:v>
                </c:pt>
                <c:pt idx="231">
                  <c:v>45.462000000000003</c:v>
                </c:pt>
                <c:pt idx="232">
                  <c:v>45.463999999999999</c:v>
                </c:pt>
                <c:pt idx="233">
                  <c:v>45.466000000000001</c:v>
                </c:pt>
                <c:pt idx="234">
                  <c:v>45.468000000000004</c:v>
                </c:pt>
                <c:pt idx="235">
                  <c:v>45.47</c:v>
                </c:pt>
                <c:pt idx="236">
                  <c:v>45.472000000000001</c:v>
                </c:pt>
                <c:pt idx="237">
                  <c:v>45.473999999999997</c:v>
                </c:pt>
                <c:pt idx="238">
                  <c:v>45.475999999999999</c:v>
                </c:pt>
                <c:pt idx="239">
                  <c:v>45.478000000000002</c:v>
                </c:pt>
                <c:pt idx="240">
                  <c:v>45.48</c:v>
                </c:pt>
                <c:pt idx="241">
                  <c:v>45.481999999999999</c:v>
                </c:pt>
                <c:pt idx="242">
                  <c:v>45.484000000000002</c:v>
                </c:pt>
                <c:pt idx="243">
                  <c:v>45.485999999999997</c:v>
                </c:pt>
                <c:pt idx="244">
                  <c:v>45.488</c:v>
                </c:pt>
                <c:pt idx="245">
                  <c:v>45.49</c:v>
                </c:pt>
                <c:pt idx="246">
                  <c:v>45.491999999999997</c:v>
                </c:pt>
                <c:pt idx="247">
                  <c:v>45.494</c:v>
                </c:pt>
                <c:pt idx="248">
                  <c:v>45.496000000000002</c:v>
                </c:pt>
                <c:pt idx="249">
                  <c:v>45.497999999999998</c:v>
                </c:pt>
                <c:pt idx="250">
                  <c:v>45.5</c:v>
                </c:pt>
                <c:pt idx="251">
                  <c:v>45.502000000000002</c:v>
                </c:pt>
                <c:pt idx="252">
                  <c:v>45.503999999999998</c:v>
                </c:pt>
                <c:pt idx="253">
                  <c:v>45.506</c:v>
                </c:pt>
                <c:pt idx="254">
                  <c:v>45.508000000000003</c:v>
                </c:pt>
                <c:pt idx="255">
                  <c:v>45.51</c:v>
                </c:pt>
                <c:pt idx="256">
                  <c:v>45.512</c:v>
                </c:pt>
                <c:pt idx="257">
                  <c:v>45.514000000000003</c:v>
                </c:pt>
                <c:pt idx="258">
                  <c:v>45.515999999999998</c:v>
                </c:pt>
                <c:pt idx="259">
                  <c:v>45.518000000000001</c:v>
                </c:pt>
                <c:pt idx="260">
                  <c:v>45.52</c:v>
                </c:pt>
                <c:pt idx="261">
                  <c:v>45.521999999999998</c:v>
                </c:pt>
                <c:pt idx="262">
                  <c:v>45.524000000000001</c:v>
                </c:pt>
                <c:pt idx="263">
                  <c:v>45.526000000000003</c:v>
                </c:pt>
                <c:pt idx="264">
                  <c:v>45.527999999999999</c:v>
                </c:pt>
                <c:pt idx="265">
                  <c:v>45.53</c:v>
                </c:pt>
                <c:pt idx="266">
                  <c:v>45.531999999999996</c:v>
                </c:pt>
                <c:pt idx="267">
                  <c:v>45.533999999999999</c:v>
                </c:pt>
                <c:pt idx="268">
                  <c:v>45.536000000000001</c:v>
                </c:pt>
                <c:pt idx="269">
                  <c:v>45.537999999999997</c:v>
                </c:pt>
                <c:pt idx="270">
                  <c:v>45.54</c:v>
                </c:pt>
                <c:pt idx="271">
                  <c:v>45.542000000000002</c:v>
                </c:pt>
                <c:pt idx="272">
                  <c:v>45.543999999999997</c:v>
                </c:pt>
                <c:pt idx="273">
                  <c:v>45.545999999999999</c:v>
                </c:pt>
                <c:pt idx="274">
                  <c:v>45.548000000000002</c:v>
                </c:pt>
                <c:pt idx="275">
                  <c:v>45.55</c:v>
                </c:pt>
                <c:pt idx="276">
                  <c:v>45.552</c:v>
                </c:pt>
                <c:pt idx="277">
                  <c:v>45.554000000000002</c:v>
                </c:pt>
                <c:pt idx="278">
                  <c:v>45.555999999999997</c:v>
                </c:pt>
                <c:pt idx="279">
                  <c:v>45.558</c:v>
                </c:pt>
                <c:pt idx="280">
                  <c:v>45.56</c:v>
                </c:pt>
                <c:pt idx="281">
                  <c:v>45.561999999999998</c:v>
                </c:pt>
                <c:pt idx="282">
                  <c:v>45.563999999999901</c:v>
                </c:pt>
                <c:pt idx="283">
                  <c:v>45.566000000000003</c:v>
                </c:pt>
                <c:pt idx="284">
                  <c:v>45.567999999999998</c:v>
                </c:pt>
                <c:pt idx="285">
                  <c:v>45.57</c:v>
                </c:pt>
                <c:pt idx="286">
                  <c:v>45.572000000000003</c:v>
                </c:pt>
                <c:pt idx="287">
                  <c:v>45.573999999999998</c:v>
                </c:pt>
                <c:pt idx="288">
                  <c:v>45.576000000000001</c:v>
                </c:pt>
                <c:pt idx="289">
                  <c:v>45.578000000000003</c:v>
                </c:pt>
                <c:pt idx="290">
                  <c:v>45.58</c:v>
                </c:pt>
                <c:pt idx="291">
                  <c:v>45.582000000000001</c:v>
                </c:pt>
                <c:pt idx="292">
                  <c:v>45.584000000000003</c:v>
                </c:pt>
                <c:pt idx="293">
                  <c:v>45.585999999999999</c:v>
                </c:pt>
                <c:pt idx="294">
                  <c:v>45.588000000000001</c:v>
                </c:pt>
                <c:pt idx="295">
                  <c:v>45.59</c:v>
                </c:pt>
                <c:pt idx="296">
                  <c:v>45.591999999999999</c:v>
                </c:pt>
                <c:pt idx="297">
                  <c:v>45.594000000000001</c:v>
                </c:pt>
                <c:pt idx="298">
                  <c:v>45.595999999999997</c:v>
                </c:pt>
                <c:pt idx="299">
                  <c:v>45.597999999999999</c:v>
                </c:pt>
                <c:pt idx="300">
                  <c:v>45.6</c:v>
                </c:pt>
                <c:pt idx="301">
                  <c:v>45.601999999999997</c:v>
                </c:pt>
                <c:pt idx="302">
                  <c:v>45.603999999999999</c:v>
                </c:pt>
                <c:pt idx="303">
                  <c:v>45.606000000000002</c:v>
                </c:pt>
                <c:pt idx="304">
                  <c:v>45.607999999999997</c:v>
                </c:pt>
                <c:pt idx="305">
                  <c:v>45.61</c:v>
                </c:pt>
                <c:pt idx="306">
                  <c:v>45.612000000000002</c:v>
                </c:pt>
                <c:pt idx="307">
                  <c:v>45.613999999999997</c:v>
                </c:pt>
                <c:pt idx="308">
                  <c:v>45.616</c:v>
                </c:pt>
                <c:pt idx="309">
                  <c:v>45.618000000000002</c:v>
                </c:pt>
                <c:pt idx="310">
                  <c:v>45.62</c:v>
                </c:pt>
                <c:pt idx="311">
                  <c:v>45.622</c:v>
                </c:pt>
                <c:pt idx="312">
                  <c:v>45.624000000000002</c:v>
                </c:pt>
                <c:pt idx="313">
                  <c:v>45.625999999999998</c:v>
                </c:pt>
                <c:pt idx="314">
                  <c:v>45.628</c:v>
                </c:pt>
                <c:pt idx="315">
                  <c:v>45.63</c:v>
                </c:pt>
                <c:pt idx="316">
                  <c:v>45.631999999999998</c:v>
                </c:pt>
                <c:pt idx="317">
                  <c:v>45.633999999999901</c:v>
                </c:pt>
                <c:pt idx="318">
                  <c:v>45.636000000000003</c:v>
                </c:pt>
                <c:pt idx="319">
                  <c:v>45.637999999999998</c:v>
                </c:pt>
                <c:pt idx="320">
                  <c:v>45.64</c:v>
                </c:pt>
                <c:pt idx="321">
                  <c:v>45.642000000000003</c:v>
                </c:pt>
                <c:pt idx="322">
                  <c:v>45.643999999999998</c:v>
                </c:pt>
                <c:pt idx="323">
                  <c:v>45.646000000000001</c:v>
                </c:pt>
                <c:pt idx="324">
                  <c:v>45.648000000000003</c:v>
                </c:pt>
                <c:pt idx="325">
                  <c:v>45.65</c:v>
                </c:pt>
                <c:pt idx="326">
                  <c:v>45.652000000000001</c:v>
                </c:pt>
                <c:pt idx="327">
                  <c:v>45.654000000000003</c:v>
                </c:pt>
                <c:pt idx="328">
                  <c:v>45.655999999999999</c:v>
                </c:pt>
                <c:pt idx="329">
                  <c:v>45.658000000000001</c:v>
                </c:pt>
                <c:pt idx="330">
                  <c:v>45.66</c:v>
                </c:pt>
                <c:pt idx="331">
                  <c:v>45.661999999999999</c:v>
                </c:pt>
                <c:pt idx="332">
                  <c:v>45.664000000000001</c:v>
                </c:pt>
                <c:pt idx="333">
                  <c:v>45.665999999999997</c:v>
                </c:pt>
                <c:pt idx="334">
                  <c:v>45.667999999999999</c:v>
                </c:pt>
                <c:pt idx="335">
                  <c:v>45.67</c:v>
                </c:pt>
                <c:pt idx="336">
                  <c:v>45.671999999999997</c:v>
                </c:pt>
                <c:pt idx="337">
                  <c:v>45.673999999999999</c:v>
                </c:pt>
                <c:pt idx="338">
                  <c:v>45.676000000000002</c:v>
                </c:pt>
                <c:pt idx="339">
                  <c:v>45.677999999999997</c:v>
                </c:pt>
                <c:pt idx="340">
                  <c:v>45.68</c:v>
                </c:pt>
                <c:pt idx="341">
                  <c:v>45.682000000000002</c:v>
                </c:pt>
                <c:pt idx="342">
                  <c:v>45.683999999999997</c:v>
                </c:pt>
                <c:pt idx="343">
                  <c:v>45.686</c:v>
                </c:pt>
                <c:pt idx="344">
                  <c:v>45.688000000000002</c:v>
                </c:pt>
                <c:pt idx="345">
                  <c:v>45.69</c:v>
                </c:pt>
                <c:pt idx="346">
                  <c:v>45.692</c:v>
                </c:pt>
                <c:pt idx="347">
                  <c:v>45.694000000000003</c:v>
                </c:pt>
                <c:pt idx="348">
                  <c:v>45.695999999999998</c:v>
                </c:pt>
                <c:pt idx="349">
                  <c:v>45.698</c:v>
                </c:pt>
                <c:pt idx="350">
                  <c:v>45.7</c:v>
                </c:pt>
                <c:pt idx="351">
                  <c:v>45.701999999999998</c:v>
                </c:pt>
                <c:pt idx="352">
                  <c:v>45.703999999999901</c:v>
                </c:pt>
                <c:pt idx="353">
                  <c:v>45.706000000000003</c:v>
                </c:pt>
                <c:pt idx="354">
                  <c:v>45.707999999999998</c:v>
                </c:pt>
                <c:pt idx="355">
                  <c:v>45.71</c:v>
                </c:pt>
                <c:pt idx="356">
                  <c:v>45.712000000000003</c:v>
                </c:pt>
                <c:pt idx="357">
                  <c:v>45.713999999999999</c:v>
                </c:pt>
                <c:pt idx="358">
                  <c:v>45.716000000000001</c:v>
                </c:pt>
                <c:pt idx="359">
                  <c:v>45.718000000000004</c:v>
                </c:pt>
                <c:pt idx="360">
                  <c:v>45.72</c:v>
                </c:pt>
                <c:pt idx="361">
                  <c:v>45.722000000000001</c:v>
                </c:pt>
                <c:pt idx="362">
                  <c:v>45.723999999999997</c:v>
                </c:pt>
                <c:pt idx="363">
                  <c:v>45.725999999999999</c:v>
                </c:pt>
                <c:pt idx="364">
                  <c:v>45.728000000000002</c:v>
                </c:pt>
                <c:pt idx="365">
                  <c:v>45.73</c:v>
                </c:pt>
                <c:pt idx="366">
                  <c:v>45.731999999999999</c:v>
                </c:pt>
                <c:pt idx="367">
                  <c:v>45.734000000000002</c:v>
                </c:pt>
                <c:pt idx="368">
                  <c:v>45.735999999999997</c:v>
                </c:pt>
                <c:pt idx="369">
                  <c:v>45.738</c:v>
                </c:pt>
                <c:pt idx="370">
                  <c:v>45.74</c:v>
                </c:pt>
                <c:pt idx="371">
                  <c:v>45.741999999999997</c:v>
                </c:pt>
                <c:pt idx="372">
                  <c:v>45.744</c:v>
                </c:pt>
                <c:pt idx="373">
                  <c:v>45.746000000000002</c:v>
                </c:pt>
                <c:pt idx="374">
                  <c:v>45.747999999999998</c:v>
                </c:pt>
                <c:pt idx="375">
                  <c:v>45.75</c:v>
                </c:pt>
                <c:pt idx="376">
                  <c:v>45.752000000000002</c:v>
                </c:pt>
                <c:pt idx="377">
                  <c:v>45.753999999999998</c:v>
                </c:pt>
                <c:pt idx="378">
                  <c:v>45.756</c:v>
                </c:pt>
                <c:pt idx="379">
                  <c:v>45.758000000000003</c:v>
                </c:pt>
                <c:pt idx="380">
                  <c:v>45.76</c:v>
                </c:pt>
                <c:pt idx="381">
                  <c:v>45.762</c:v>
                </c:pt>
                <c:pt idx="382">
                  <c:v>45.764000000000003</c:v>
                </c:pt>
                <c:pt idx="383">
                  <c:v>45.765999999999998</c:v>
                </c:pt>
                <c:pt idx="384">
                  <c:v>45.768000000000001</c:v>
                </c:pt>
                <c:pt idx="385">
                  <c:v>45.77</c:v>
                </c:pt>
                <c:pt idx="386">
                  <c:v>45.771999999999998</c:v>
                </c:pt>
                <c:pt idx="387">
                  <c:v>45.774000000000001</c:v>
                </c:pt>
                <c:pt idx="388">
                  <c:v>45.776000000000003</c:v>
                </c:pt>
                <c:pt idx="389">
                  <c:v>45.777999999999999</c:v>
                </c:pt>
                <c:pt idx="390">
                  <c:v>45.78</c:v>
                </c:pt>
                <c:pt idx="391">
                  <c:v>45.781999999999996</c:v>
                </c:pt>
                <c:pt idx="392">
                  <c:v>45.783999999999999</c:v>
                </c:pt>
                <c:pt idx="393">
                  <c:v>45.786000000000001</c:v>
                </c:pt>
                <c:pt idx="394">
                  <c:v>45.787999999999997</c:v>
                </c:pt>
                <c:pt idx="395">
                  <c:v>45.79</c:v>
                </c:pt>
                <c:pt idx="396">
                  <c:v>45.792000000000002</c:v>
                </c:pt>
                <c:pt idx="397">
                  <c:v>45.793999999999997</c:v>
                </c:pt>
                <c:pt idx="398">
                  <c:v>45.795999999999999</c:v>
                </c:pt>
                <c:pt idx="399">
                  <c:v>45.798000000000002</c:v>
                </c:pt>
                <c:pt idx="400">
                  <c:v>45.8</c:v>
                </c:pt>
                <c:pt idx="401">
                  <c:v>45.802</c:v>
                </c:pt>
                <c:pt idx="402">
                  <c:v>45.804000000000002</c:v>
                </c:pt>
                <c:pt idx="403">
                  <c:v>45.805999999999997</c:v>
                </c:pt>
                <c:pt idx="404">
                  <c:v>45.808</c:v>
                </c:pt>
                <c:pt idx="405">
                  <c:v>45.81</c:v>
                </c:pt>
                <c:pt idx="406">
                  <c:v>45.811999999999998</c:v>
                </c:pt>
                <c:pt idx="407">
                  <c:v>45.813999999999901</c:v>
                </c:pt>
                <c:pt idx="408">
                  <c:v>45.816000000000003</c:v>
                </c:pt>
                <c:pt idx="409">
                  <c:v>45.817999999999998</c:v>
                </c:pt>
                <c:pt idx="410">
                  <c:v>45.82</c:v>
                </c:pt>
                <c:pt idx="411">
                  <c:v>45.822000000000003</c:v>
                </c:pt>
                <c:pt idx="412">
                  <c:v>45.823999999999998</c:v>
                </c:pt>
                <c:pt idx="413">
                  <c:v>45.826000000000001</c:v>
                </c:pt>
                <c:pt idx="414">
                  <c:v>45.828000000000003</c:v>
                </c:pt>
                <c:pt idx="415">
                  <c:v>45.83</c:v>
                </c:pt>
                <c:pt idx="416">
                  <c:v>45.832000000000001</c:v>
                </c:pt>
                <c:pt idx="417">
                  <c:v>45.834000000000003</c:v>
                </c:pt>
                <c:pt idx="418">
                  <c:v>45.835999999999999</c:v>
                </c:pt>
                <c:pt idx="419">
                  <c:v>45.838000000000001</c:v>
                </c:pt>
                <c:pt idx="420">
                  <c:v>45.84</c:v>
                </c:pt>
                <c:pt idx="421">
                  <c:v>45.841999999999999</c:v>
                </c:pt>
                <c:pt idx="422">
                  <c:v>45.844000000000001</c:v>
                </c:pt>
                <c:pt idx="423">
                  <c:v>45.845999999999997</c:v>
                </c:pt>
                <c:pt idx="424">
                  <c:v>45.847999999999999</c:v>
                </c:pt>
                <c:pt idx="425">
                  <c:v>45.85</c:v>
                </c:pt>
                <c:pt idx="426">
                  <c:v>45.851999999999997</c:v>
                </c:pt>
                <c:pt idx="427">
                  <c:v>45.853999999999999</c:v>
                </c:pt>
                <c:pt idx="428">
                  <c:v>45.856000000000002</c:v>
                </c:pt>
                <c:pt idx="429">
                  <c:v>45.857999999999997</c:v>
                </c:pt>
                <c:pt idx="430">
                  <c:v>45.86</c:v>
                </c:pt>
                <c:pt idx="431">
                  <c:v>45.862000000000002</c:v>
                </c:pt>
                <c:pt idx="432">
                  <c:v>45.863999999999997</c:v>
                </c:pt>
                <c:pt idx="433">
                  <c:v>45.866</c:v>
                </c:pt>
                <c:pt idx="434">
                  <c:v>45.868000000000002</c:v>
                </c:pt>
                <c:pt idx="435">
                  <c:v>45.87</c:v>
                </c:pt>
                <c:pt idx="436">
                  <c:v>45.872</c:v>
                </c:pt>
                <c:pt idx="437">
                  <c:v>45.874000000000002</c:v>
                </c:pt>
                <c:pt idx="438">
                  <c:v>45.875999999999998</c:v>
                </c:pt>
                <c:pt idx="439">
                  <c:v>45.878</c:v>
                </c:pt>
                <c:pt idx="440">
                  <c:v>45.88</c:v>
                </c:pt>
                <c:pt idx="441">
                  <c:v>45.881999999999998</c:v>
                </c:pt>
                <c:pt idx="442">
                  <c:v>45.883999999999901</c:v>
                </c:pt>
                <c:pt idx="443">
                  <c:v>45.886000000000003</c:v>
                </c:pt>
                <c:pt idx="444">
                  <c:v>45.887999999999998</c:v>
                </c:pt>
                <c:pt idx="445">
                  <c:v>45.89</c:v>
                </c:pt>
                <c:pt idx="446">
                  <c:v>45.892000000000003</c:v>
                </c:pt>
                <c:pt idx="447">
                  <c:v>45.893999999999998</c:v>
                </c:pt>
                <c:pt idx="448">
                  <c:v>45.896000000000001</c:v>
                </c:pt>
                <c:pt idx="449">
                  <c:v>45.898000000000003</c:v>
                </c:pt>
                <c:pt idx="450">
                  <c:v>45.9</c:v>
                </c:pt>
                <c:pt idx="451">
                  <c:v>45.902000000000001</c:v>
                </c:pt>
                <c:pt idx="452">
                  <c:v>45.904000000000003</c:v>
                </c:pt>
                <c:pt idx="453">
                  <c:v>45.905999999999999</c:v>
                </c:pt>
                <c:pt idx="454">
                  <c:v>45.908000000000001</c:v>
                </c:pt>
                <c:pt idx="455">
                  <c:v>45.91</c:v>
                </c:pt>
                <c:pt idx="456">
                  <c:v>45.911999999999999</c:v>
                </c:pt>
                <c:pt idx="457">
                  <c:v>45.914000000000001</c:v>
                </c:pt>
                <c:pt idx="458">
                  <c:v>45.915999999999997</c:v>
                </c:pt>
                <c:pt idx="459">
                  <c:v>45.917999999999999</c:v>
                </c:pt>
                <c:pt idx="460">
                  <c:v>45.92</c:v>
                </c:pt>
                <c:pt idx="461">
                  <c:v>45.921999999999997</c:v>
                </c:pt>
                <c:pt idx="462">
                  <c:v>45.923999999999999</c:v>
                </c:pt>
                <c:pt idx="463">
                  <c:v>45.926000000000002</c:v>
                </c:pt>
                <c:pt idx="464">
                  <c:v>45.927999999999997</c:v>
                </c:pt>
                <c:pt idx="465">
                  <c:v>45.93</c:v>
                </c:pt>
                <c:pt idx="466">
                  <c:v>45.932000000000002</c:v>
                </c:pt>
                <c:pt idx="467">
                  <c:v>45.933999999999997</c:v>
                </c:pt>
                <c:pt idx="468">
                  <c:v>45.936</c:v>
                </c:pt>
                <c:pt idx="469">
                  <c:v>45.938000000000002</c:v>
                </c:pt>
                <c:pt idx="470">
                  <c:v>45.94</c:v>
                </c:pt>
                <c:pt idx="471">
                  <c:v>45.942</c:v>
                </c:pt>
                <c:pt idx="472">
                  <c:v>45.944000000000003</c:v>
                </c:pt>
                <c:pt idx="473">
                  <c:v>45.945999999999998</c:v>
                </c:pt>
                <c:pt idx="474">
                  <c:v>45.948</c:v>
                </c:pt>
                <c:pt idx="475">
                  <c:v>45.95</c:v>
                </c:pt>
                <c:pt idx="476">
                  <c:v>45.951999999999998</c:v>
                </c:pt>
                <c:pt idx="477">
                  <c:v>45.953999999999901</c:v>
                </c:pt>
                <c:pt idx="478">
                  <c:v>45.956000000000003</c:v>
                </c:pt>
                <c:pt idx="479">
                  <c:v>45.957999999999998</c:v>
                </c:pt>
                <c:pt idx="480">
                  <c:v>45.96</c:v>
                </c:pt>
                <c:pt idx="481">
                  <c:v>45.962000000000003</c:v>
                </c:pt>
                <c:pt idx="482">
                  <c:v>45.963999999999999</c:v>
                </c:pt>
                <c:pt idx="483">
                  <c:v>45.966000000000001</c:v>
                </c:pt>
                <c:pt idx="484">
                  <c:v>45.968000000000004</c:v>
                </c:pt>
                <c:pt idx="485">
                  <c:v>45.97</c:v>
                </c:pt>
                <c:pt idx="486">
                  <c:v>45.972000000000001</c:v>
                </c:pt>
                <c:pt idx="487">
                  <c:v>45.973999999999997</c:v>
                </c:pt>
                <c:pt idx="488">
                  <c:v>45.975999999999999</c:v>
                </c:pt>
                <c:pt idx="489">
                  <c:v>45.978000000000002</c:v>
                </c:pt>
                <c:pt idx="490">
                  <c:v>45.98</c:v>
                </c:pt>
                <c:pt idx="491">
                  <c:v>45.981999999999999</c:v>
                </c:pt>
                <c:pt idx="492">
                  <c:v>45.984000000000002</c:v>
                </c:pt>
                <c:pt idx="493">
                  <c:v>45.985999999999997</c:v>
                </c:pt>
                <c:pt idx="494">
                  <c:v>45.988</c:v>
                </c:pt>
                <c:pt idx="495">
                  <c:v>45.99</c:v>
                </c:pt>
                <c:pt idx="496">
                  <c:v>45.991999999999997</c:v>
                </c:pt>
                <c:pt idx="497">
                  <c:v>45.994</c:v>
                </c:pt>
                <c:pt idx="498">
                  <c:v>45.996000000000002</c:v>
                </c:pt>
                <c:pt idx="499">
                  <c:v>45.997999999999998</c:v>
                </c:pt>
                <c:pt idx="500">
                  <c:v>46</c:v>
                </c:pt>
                <c:pt idx="501">
                  <c:v>46.002000000000002</c:v>
                </c:pt>
                <c:pt idx="502">
                  <c:v>46.003999999999998</c:v>
                </c:pt>
                <c:pt idx="503">
                  <c:v>46.006</c:v>
                </c:pt>
                <c:pt idx="504">
                  <c:v>46.008000000000003</c:v>
                </c:pt>
                <c:pt idx="505">
                  <c:v>46.01</c:v>
                </c:pt>
                <c:pt idx="506">
                  <c:v>46.012</c:v>
                </c:pt>
                <c:pt idx="507">
                  <c:v>46.014000000000003</c:v>
                </c:pt>
                <c:pt idx="508">
                  <c:v>46.015999999999998</c:v>
                </c:pt>
                <c:pt idx="509">
                  <c:v>46.018000000000001</c:v>
                </c:pt>
                <c:pt idx="510">
                  <c:v>46.02</c:v>
                </c:pt>
                <c:pt idx="511">
                  <c:v>46.021999999999998</c:v>
                </c:pt>
                <c:pt idx="512">
                  <c:v>46.024000000000001</c:v>
                </c:pt>
                <c:pt idx="513">
                  <c:v>46.026000000000003</c:v>
                </c:pt>
                <c:pt idx="514">
                  <c:v>46.027999999999999</c:v>
                </c:pt>
                <c:pt idx="515">
                  <c:v>46.03</c:v>
                </c:pt>
                <c:pt idx="516">
                  <c:v>46.031999999999996</c:v>
                </c:pt>
                <c:pt idx="517">
                  <c:v>46.033999999999999</c:v>
                </c:pt>
                <c:pt idx="518">
                  <c:v>46.036000000000001</c:v>
                </c:pt>
                <c:pt idx="519">
                  <c:v>46.037999999999997</c:v>
                </c:pt>
                <c:pt idx="520">
                  <c:v>46.04</c:v>
                </c:pt>
                <c:pt idx="521">
                  <c:v>46.042000000000002</c:v>
                </c:pt>
                <c:pt idx="522">
                  <c:v>46.043999999999997</c:v>
                </c:pt>
                <c:pt idx="523">
                  <c:v>46.045999999999999</c:v>
                </c:pt>
                <c:pt idx="524">
                  <c:v>46.048000000000002</c:v>
                </c:pt>
                <c:pt idx="525">
                  <c:v>46.05</c:v>
                </c:pt>
                <c:pt idx="526">
                  <c:v>46.052</c:v>
                </c:pt>
                <c:pt idx="527">
                  <c:v>46.054000000000002</c:v>
                </c:pt>
                <c:pt idx="528">
                  <c:v>46.055999999999997</c:v>
                </c:pt>
                <c:pt idx="529">
                  <c:v>46.058</c:v>
                </c:pt>
                <c:pt idx="530">
                  <c:v>46.06</c:v>
                </c:pt>
                <c:pt idx="531">
                  <c:v>46.061999999999998</c:v>
                </c:pt>
                <c:pt idx="532">
                  <c:v>46.063999999999901</c:v>
                </c:pt>
                <c:pt idx="533">
                  <c:v>46.066000000000003</c:v>
                </c:pt>
                <c:pt idx="534">
                  <c:v>46.067999999999998</c:v>
                </c:pt>
                <c:pt idx="535">
                  <c:v>46.07</c:v>
                </c:pt>
                <c:pt idx="536">
                  <c:v>46.072000000000003</c:v>
                </c:pt>
                <c:pt idx="537">
                  <c:v>46.073999999999998</c:v>
                </c:pt>
                <c:pt idx="538">
                  <c:v>46.076000000000001</c:v>
                </c:pt>
                <c:pt idx="539">
                  <c:v>46.078000000000003</c:v>
                </c:pt>
                <c:pt idx="540">
                  <c:v>46.08</c:v>
                </c:pt>
                <c:pt idx="541">
                  <c:v>46.082000000000001</c:v>
                </c:pt>
                <c:pt idx="542">
                  <c:v>46.084000000000003</c:v>
                </c:pt>
                <c:pt idx="543">
                  <c:v>46.085999999999999</c:v>
                </c:pt>
                <c:pt idx="544">
                  <c:v>46.088000000000001</c:v>
                </c:pt>
                <c:pt idx="545">
                  <c:v>46.09</c:v>
                </c:pt>
                <c:pt idx="546">
                  <c:v>46.091999999999999</c:v>
                </c:pt>
                <c:pt idx="547">
                  <c:v>46.094000000000001</c:v>
                </c:pt>
                <c:pt idx="548">
                  <c:v>46.095999999999997</c:v>
                </c:pt>
                <c:pt idx="549">
                  <c:v>46.097999999999999</c:v>
                </c:pt>
                <c:pt idx="550">
                  <c:v>46.1</c:v>
                </c:pt>
                <c:pt idx="551">
                  <c:v>46.101999999999997</c:v>
                </c:pt>
                <c:pt idx="552">
                  <c:v>46.103999999999999</c:v>
                </c:pt>
                <c:pt idx="553">
                  <c:v>46.106000000000002</c:v>
                </c:pt>
                <c:pt idx="554">
                  <c:v>46.107999999999997</c:v>
                </c:pt>
                <c:pt idx="555">
                  <c:v>46.11</c:v>
                </c:pt>
                <c:pt idx="556">
                  <c:v>46.112000000000002</c:v>
                </c:pt>
                <c:pt idx="557">
                  <c:v>46.113999999999997</c:v>
                </c:pt>
                <c:pt idx="558">
                  <c:v>46.116</c:v>
                </c:pt>
                <c:pt idx="559">
                  <c:v>46.118000000000002</c:v>
                </c:pt>
                <c:pt idx="560">
                  <c:v>46.12</c:v>
                </c:pt>
                <c:pt idx="561">
                  <c:v>46.122</c:v>
                </c:pt>
                <c:pt idx="562">
                  <c:v>46.124000000000002</c:v>
                </c:pt>
                <c:pt idx="563">
                  <c:v>46.125999999999998</c:v>
                </c:pt>
                <c:pt idx="564">
                  <c:v>46.128</c:v>
                </c:pt>
                <c:pt idx="565">
                  <c:v>46.13</c:v>
                </c:pt>
                <c:pt idx="566">
                  <c:v>46.131999999999998</c:v>
                </c:pt>
                <c:pt idx="567">
                  <c:v>46.133999999999901</c:v>
                </c:pt>
                <c:pt idx="568">
                  <c:v>46.136000000000003</c:v>
                </c:pt>
                <c:pt idx="569">
                  <c:v>46.137999999999998</c:v>
                </c:pt>
                <c:pt idx="570">
                  <c:v>46.14</c:v>
                </c:pt>
                <c:pt idx="571">
                  <c:v>46.142000000000003</c:v>
                </c:pt>
                <c:pt idx="572">
                  <c:v>46.143999999999998</c:v>
                </c:pt>
                <c:pt idx="573">
                  <c:v>46.146000000000001</c:v>
                </c:pt>
                <c:pt idx="574">
                  <c:v>46.148000000000003</c:v>
                </c:pt>
                <c:pt idx="575">
                  <c:v>46.15</c:v>
                </c:pt>
                <c:pt idx="576">
                  <c:v>46.152000000000001</c:v>
                </c:pt>
                <c:pt idx="577">
                  <c:v>46.154000000000003</c:v>
                </c:pt>
                <c:pt idx="578">
                  <c:v>46.155999999999999</c:v>
                </c:pt>
                <c:pt idx="579">
                  <c:v>46.158000000000001</c:v>
                </c:pt>
                <c:pt idx="580">
                  <c:v>46.16</c:v>
                </c:pt>
                <c:pt idx="581">
                  <c:v>46.161999999999999</c:v>
                </c:pt>
                <c:pt idx="582">
                  <c:v>46.164000000000001</c:v>
                </c:pt>
                <c:pt idx="583">
                  <c:v>46.165999999999997</c:v>
                </c:pt>
                <c:pt idx="584">
                  <c:v>46.167999999999999</c:v>
                </c:pt>
                <c:pt idx="585">
                  <c:v>46.17</c:v>
                </c:pt>
                <c:pt idx="586">
                  <c:v>46.171999999999997</c:v>
                </c:pt>
                <c:pt idx="587">
                  <c:v>46.173999999999999</c:v>
                </c:pt>
                <c:pt idx="588">
                  <c:v>46.176000000000002</c:v>
                </c:pt>
                <c:pt idx="589">
                  <c:v>46.177999999999997</c:v>
                </c:pt>
                <c:pt idx="590">
                  <c:v>46.18</c:v>
                </c:pt>
                <c:pt idx="591">
                  <c:v>46.182000000000002</c:v>
                </c:pt>
                <c:pt idx="592">
                  <c:v>46.183999999999997</c:v>
                </c:pt>
                <c:pt idx="593">
                  <c:v>46.186</c:v>
                </c:pt>
                <c:pt idx="594">
                  <c:v>46.188000000000002</c:v>
                </c:pt>
                <c:pt idx="595">
                  <c:v>46.19</c:v>
                </c:pt>
                <c:pt idx="596">
                  <c:v>46.192</c:v>
                </c:pt>
                <c:pt idx="597">
                  <c:v>46.194000000000003</c:v>
                </c:pt>
                <c:pt idx="598">
                  <c:v>46.195999999999998</c:v>
                </c:pt>
                <c:pt idx="599">
                  <c:v>46.198</c:v>
                </c:pt>
                <c:pt idx="600">
                  <c:v>46.2</c:v>
                </c:pt>
                <c:pt idx="601">
                  <c:v>46.201999999999998</c:v>
                </c:pt>
                <c:pt idx="602">
                  <c:v>46.203999999999901</c:v>
                </c:pt>
                <c:pt idx="603">
                  <c:v>46.206000000000003</c:v>
                </c:pt>
                <c:pt idx="604">
                  <c:v>46.207999999999998</c:v>
                </c:pt>
                <c:pt idx="605">
                  <c:v>46.21</c:v>
                </c:pt>
                <c:pt idx="606">
                  <c:v>46.212000000000003</c:v>
                </c:pt>
                <c:pt idx="607">
                  <c:v>46.213999999999999</c:v>
                </c:pt>
                <c:pt idx="608">
                  <c:v>46.216000000000001</c:v>
                </c:pt>
                <c:pt idx="609">
                  <c:v>46.218000000000004</c:v>
                </c:pt>
                <c:pt idx="610">
                  <c:v>46.22</c:v>
                </c:pt>
                <c:pt idx="611">
                  <c:v>46.222000000000001</c:v>
                </c:pt>
                <c:pt idx="612">
                  <c:v>46.223999999999997</c:v>
                </c:pt>
                <c:pt idx="613">
                  <c:v>46.225999999999999</c:v>
                </c:pt>
                <c:pt idx="614">
                  <c:v>46.228000000000002</c:v>
                </c:pt>
                <c:pt idx="615">
                  <c:v>46.23</c:v>
                </c:pt>
                <c:pt idx="616">
                  <c:v>46.231999999999999</c:v>
                </c:pt>
                <c:pt idx="617">
                  <c:v>46.234000000000002</c:v>
                </c:pt>
                <c:pt idx="618">
                  <c:v>46.235999999999997</c:v>
                </c:pt>
                <c:pt idx="619">
                  <c:v>46.238</c:v>
                </c:pt>
                <c:pt idx="620">
                  <c:v>46.24</c:v>
                </c:pt>
                <c:pt idx="621">
                  <c:v>46.241999999999997</c:v>
                </c:pt>
                <c:pt idx="622">
                  <c:v>46.244</c:v>
                </c:pt>
                <c:pt idx="623">
                  <c:v>46.246000000000002</c:v>
                </c:pt>
                <c:pt idx="624">
                  <c:v>46.247999999999998</c:v>
                </c:pt>
                <c:pt idx="625">
                  <c:v>46.25</c:v>
                </c:pt>
                <c:pt idx="626">
                  <c:v>46.252000000000002</c:v>
                </c:pt>
                <c:pt idx="627">
                  <c:v>46.253999999999998</c:v>
                </c:pt>
                <c:pt idx="628">
                  <c:v>46.256</c:v>
                </c:pt>
                <c:pt idx="629">
                  <c:v>46.258000000000003</c:v>
                </c:pt>
                <c:pt idx="630">
                  <c:v>46.26</c:v>
                </c:pt>
                <c:pt idx="631">
                  <c:v>46.262</c:v>
                </c:pt>
                <c:pt idx="632">
                  <c:v>46.264000000000003</c:v>
                </c:pt>
                <c:pt idx="633">
                  <c:v>46.265999999999998</c:v>
                </c:pt>
                <c:pt idx="634">
                  <c:v>46.268000000000001</c:v>
                </c:pt>
                <c:pt idx="635">
                  <c:v>46.27</c:v>
                </c:pt>
                <c:pt idx="636">
                  <c:v>46.271999999999998</c:v>
                </c:pt>
                <c:pt idx="637">
                  <c:v>46.274000000000001</c:v>
                </c:pt>
                <c:pt idx="638">
                  <c:v>46.276000000000003</c:v>
                </c:pt>
                <c:pt idx="639">
                  <c:v>46.277999999999999</c:v>
                </c:pt>
                <c:pt idx="640">
                  <c:v>46.28</c:v>
                </c:pt>
                <c:pt idx="641">
                  <c:v>46.281999999999996</c:v>
                </c:pt>
                <c:pt idx="642">
                  <c:v>46.283999999999999</c:v>
                </c:pt>
                <c:pt idx="643">
                  <c:v>46.286000000000001</c:v>
                </c:pt>
                <c:pt idx="644">
                  <c:v>46.287999999999997</c:v>
                </c:pt>
                <c:pt idx="645">
                  <c:v>46.29</c:v>
                </c:pt>
                <c:pt idx="646">
                  <c:v>46.292000000000002</c:v>
                </c:pt>
                <c:pt idx="647">
                  <c:v>46.293999999999997</c:v>
                </c:pt>
                <c:pt idx="648">
                  <c:v>46.295999999999999</c:v>
                </c:pt>
                <c:pt idx="649">
                  <c:v>46.298000000000002</c:v>
                </c:pt>
                <c:pt idx="650">
                  <c:v>46.3</c:v>
                </c:pt>
                <c:pt idx="651">
                  <c:v>46.302</c:v>
                </c:pt>
                <c:pt idx="652">
                  <c:v>46.304000000000002</c:v>
                </c:pt>
                <c:pt idx="653">
                  <c:v>46.305999999999997</c:v>
                </c:pt>
                <c:pt idx="654">
                  <c:v>46.308</c:v>
                </c:pt>
                <c:pt idx="655">
                  <c:v>46.31</c:v>
                </c:pt>
                <c:pt idx="656">
                  <c:v>46.311999999999998</c:v>
                </c:pt>
                <c:pt idx="657">
                  <c:v>46.313999999999901</c:v>
                </c:pt>
                <c:pt idx="658">
                  <c:v>46.316000000000003</c:v>
                </c:pt>
                <c:pt idx="659">
                  <c:v>46.317999999999998</c:v>
                </c:pt>
                <c:pt idx="660">
                  <c:v>46.32</c:v>
                </c:pt>
                <c:pt idx="661">
                  <c:v>46.322000000000003</c:v>
                </c:pt>
                <c:pt idx="662">
                  <c:v>46.323999999999998</c:v>
                </c:pt>
                <c:pt idx="663">
                  <c:v>46.326000000000001</c:v>
                </c:pt>
                <c:pt idx="664">
                  <c:v>46.328000000000003</c:v>
                </c:pt>
                <c:pt idx="665">
                  <c:v>46.33</c:v>
                </c:pt>
                <c:pt idx="666">
                  <c:v>46.332000000000001</c:v>
                </c:pt>
                <c:pt idx="667">
                  <c:v>46.334000000000003</c:v>
                </c:pt>
                <c:pt idx="668">
                  <c:v>46.335999999999999</c:v>
                </c:pt>
                <c:pt idx="669">
                  <c:v>46.338000000000001</c:v>
                </c:pt>
                <c:pt idx="670">
                  <c:v>46.34</c:v>
                </c:pt>
                <c:pt idx="671">
                  <c:v>46.341999999999999</c:v>
                </c:pt>
                <c:pt idx="672">
                  <c:v>46.344000000000001</c:v>
                </c:pt>
                <c:pt idx="673">
                  <c:v>46.345999999999997</c:v>
                </c:pt>
                <c:pt idx="674">
                  <c:v>46.347999999999999</c:v>
                </c:pt>
                <c:pt idx="675">
                  <c:v>46.35</c:v>
                </c:pt>
                <c:pt idx="676">
                  <c:v>46.351999999999997</c:v>
                </c:pt>
                <c:pt idx="677">
                  <c:v>46.353999999999999</c:v>
                </c:pt>
                <c:pt idx="678">
                  <c:v>46.356000000000002</c:v>
                </c:pt>
                <c:pt idx="679">
                  <c:v>46.357999999999997</c:v>
                </c:pt>
                <c:pt idx="680">
                  <c:v>46.36</c:v>
                </c:pt>
                <c:pt idx="681">
                  <c:v>46.362000000000002</c:v>
                </c:pt>
                <c:pt idx="682">
                  <c:v>46.363999999999997</c:v>
                </c:pt>
                <c:pt idx="683">
                  <c:v>46.366</c:v>
                </c:pt>
                <c:pt idx="684">
                  <c:v>46.368000000000002</c:v>
                </c:pt>
                <c:pt idx="685">
                  <c:v>46.37</c:v>
                </c:pt>
                <c:pt idx="686">
                  <c:v>46.372</c:v>
                </c:pt>
                <c:pt idx="687">
                  <c:v>46.374000000000002</c:v>
                </c:pt>
                <c:pt idx="688">
                  <c:v>46.375999999999998</c:v>
                </c:pt>
                <c:pt idx="689">
                  <c:v>46.378</c:v>
                </c:pt>
                <c:pt idx="690">
                  <c:v>46.38</c:v>
                </c:pt>
                <c:pt idx="691">
                  <c:v>46.381999999999998</c:v>
                </c:pt>
                <c:pt idx="692">
                  <c:v>46.383999999999901</c:v>
                </c:pt>
                <c:pt idx="693">
                  <c:v>46.386000000000003</c:v>
                </c:pt>
                <c:pt idx="694">
                  <c:v>46.387999999999998</c:v>
                </c:pt>
                <c:pt idx="695">
                  <c:v>46.39</c:v>
                </c:pt>
                <c:pt idx="696">
                  <c:v>46.392000000000003</c:v>
                </c:pt>
                <c:pt idx="697">
                  <c:v>46.393999999999998</c:v>
                </c:pt>
                <c:pt idx="698">
                  <c:v>46.396000000000001</c:v>
                </c:pt>
                <c:pt idx="699">
                  <c:v>46.398000000000003</c:v>
                </c:pt>
                <c:pt idx="700">
                  <c:v>46.4</c:v>
                </c:pt>
                <c:pt idx="701">
                  <c:v>46.402000000000001</c:v>
                </c:pt>
                <c:pt idx="702">
                  <c:v>46.404000000000003</c:v>
                </c:pt>
                <c:pt idx="703">
                  <c:v>46.405999999999999</c:v>
                </c:pt>
                <c:pt idx="704">
                  <c:v>46.408000000000001</c:v>
                </c:pt>
                <c:pt idx="705">
                  <c:v>46.41</c:v>
                </c:pt>
                <c:pt idx="706">
                  <c:v>46.411999999999999</c:v>
                </c:pt>
                <c:pt idx="707">
                  <c:v>46.414000000000001</c:v>
                </c:pt>
                <c:pt idx="708">
                  <c:v>46.415999999999997</c:v>
                </c:pt>
                <c:pt idx="709">
                  <c:v>46.417999999999999</c:v>
                </c:pt>
                <c:pt idx="710">
                  <c:v>46.42</c:v>
                </c:pt>
                <c:pt idx="711">
                  <c:v>46.421999999999997</c:v>
                </c:pt>
                <c:pt idx="712">
                  <c:v>46.423999999999999</c:v>
                </c:pt>
                <c:pt idx="713">
                  <c:v>46.426000000000002</c:v>
                </c:pt>
                <c:pt idx="714">
                  <c:v>46.427999999999997</c:v>
                </c:pt>
                <c:pt idx="715">
                  <c:v>46.43</c:v>
                </c:pt>
                <c:pt idx="716">
                  <c:v>46.432000000000002</c:v>
                </c:pt>
                <c:pt idx="717">
                  <c:v>46.433999999999997</c:v>
                </c:pt>
                <c:pt idx="718">
                  <c:v>46.436</c:v>
                </c:pt>
                <c:pt idx="719">
                  <c:v>46.438000000000002</c:v>
                </c:pt>
                <c:pt idx="720">
                  <c:v>46.44</c:v>
                </c:pt>
                <c:pt idx="721">
                  <c:v>46.442</c:v>
                </c:pt>
                <c:pt idx="722">
                  <c:v>46.444000000000003</c:v>
                </c:pt>
                <c:pt idx="723">
                  <c:v>46.445999999999998</c:v>
                </c:pt>
                <c:pt idx="724">
                  <c:v>46.448</c:v>
                </c:pt>
                <c:pt idx="725">
                  <c:v>46.45</c:v>
                </c:pt>
                <c:pt idx="726">
                  <c:v>46.451999999999998</c:v>
                </c:pt>
                <c:pt idx="727">
                  <c:v>46.453999999999901</c:v>
                </c:pt>
                <c:pt idx="728">
                  <c:v>46.456000000000003</c:v>
                </c:pt>
                <c:pt idx="729">
                  <c:v>46.457999999999998</c:v>
                </c:pt>
                <c:pt idx="730">
                  <c:v>46.46</c:v>
                </c:pt>
                <c:pt idx="731">
                  <c:v>46.462000000000003</c:v>
                </c:pt>
                <c:pt idx="732">
                  <c:v>46.463999999999999</c:v>
                </c:pt>
                <c:pt idx="733">
                  <c:v>46.466000000000001</c:v>
                </c:pt>
                <c:pt idx="734">
                  <c:v>46.468000000000004</c:v>
                </c:pt>
                <c:pt idx="735">
                  <c:v>46.47</c:v>
                </c:pt>
                <c:pt idx="736">
                  <c:v>46.472000000000001</c:v>
                </c:pt>
                <c:pt idx="737">
                  <c:v>46.473999999999997</c:v>
                </c:pt>
                <c:pt idx="738">
                  <c:v>46.475999999999999</c:v>
                </c:pt>
                <c:pt idx="739">
                  <c:v>46.478000000000002</c:v>
                </c:pt>
                <c:pt idx="740">
                  <c:v>46.48</c:v>
                </c:pt>
                <c:pt idx="741">
                  <c:v>46.481999999999999</c:v>
                </c:pt>
                <c:pt idx="742">
                  <c:v>46.484000000000002</c:v>
                </c:pt>
                <c:pt idx="743">
                  <c:v>46.485999999999997</c:v>
                </c:pt>
                <c:pt idx="744">
                  <c:v>46.488</c:v>
                </c:pt>
                <c:pt idx="745">
                  <c:v>46.49</c:v>
                </c:pt>
                <c:pt idx="746">
                  <c:v>46.491999999999997</c:v>
                </c:pt>
                <c:pt idx="747">
                  <c:v>46.494</c:v>
                </c:pt>
                <c:pt idx="748">
                  <c:v>46.496000000000002</c:v>
                </c:pt>
                <c:pt idx="749">
                  <c:v>46.497999999999998</c:v>
                </c:pt>
                <c:pt idx="750">
                  <c:v>46.5</c:v>
                </c:pt>
                <c:pt idx="751">
                  <c:v>46.502000000000002</c:v>
                </c:pt>
                <c:pt idx="752">
                  <c:v>46.503999999999998</c:v>
                </c:pt>
                <c:pt idx="753">
                  <c:v>46.506</c:v>
                </c:pt>
                <c:pt idx="754">
                  <c:v>46.508000000000003</c:v>
                </c:pt>
                <c:pt idx="755">
                  <c:v>46.51</c:v>
                </c:pt>
                <c:pt idx="756">
                  <c:v>46.512</c:v>
                </c:pt>
                <c:pt idx="757">
                  <c:v>46.514000000000003</c:v>
                </c:pt>
                <c:pt idx="758">
                  <c:v>46.515999999999998</c:v>
                </c:pt>
                <c:pt idx="759">
                  <c:v>46.518000000000001</c:v>
                </c:pt>
                <c:pt idx="760">
                  <c:v>46.52</c:v>
                </c:pt>
                <c:pt idx="761">
                  <c:v>46.521999999999998</c:v>
                </c:pt>
                <c:pt idx="762">
                  <c:v>46.524000000000001</c:v>
                </c:pt>
                <c:pt idx="763">
                  <c:v>46.526000000000003</c:v>
                </c:pt>
                <c:pt idx="764">
                  <c:v>46.527999999999999</c:v>
                </c:pt>
                <c:pt idx="765">
                  <c:v>46.53</c:v>
                </c:pt>
                <c:pt idx="766">
                  <c:v>46.531999999999996</c:v>
                </c:pt>
                <c:pt idx="767">
                  <c:v>46.533999999999999</c:v>
                </c:pt>
                <c:pt idx="768">
                  <c:v>46.536000000000001</c:v>
                </c:pt>
                <c:pt idx="769">
                  <c:v>46.537999999999997</c:v>
                </c:pt>
                <c:pt idx="770">
                  <c:v>46.54</c:v>
                </c:pt>
                <c:pt idx="771">
                  <c:v>46.542000000000002</c:v>
                </c:pt>
                <c:pt idx="772">
                  <c:v>46.543999999999997</c:v>
                </c:pt>
                <c:pt idx="773">
                  <c:v>46.545999999999999</c:v>
                </c:pt>
                <c:pt idx="774">
                  <c:v>46.548000000000002</c:v>
                </c:pt>
                <c:pt idx="775">
                  <c:v>46.55</c:v>
                </c:pt>
                <c:pt idx="776">
                  <c:v>46.552</c:v>
                </c:pt>
                <c:pt idx="777">
                  <c:v>46.554000000000002</c:v>
                </c:pt>
                <c:pt idx="778">
                  <c:v>46.555999999999997</c:v>
                </c:pt>
                <c:pt idx="779">
                  <c:v>46.558</c:v>
                </c:pt>
                <c:pt idx="780">
                  <c:v>46.56</c:v>
                </c:pt>
                <c:pt idx="781">
                  <c:v>46.561999999999998</c:v>
                </c:pt>
                <c:pt idx="782">
                  <c:v>46.563999999999901</c:v>
                </c:pt>
                <c:pt idx="783">
                  <c:v>46.566000000000003</c:v>
                </c:pt>
                <c:pt idx="784">
                  <c:v>46.567999999999998</c:v>
                </c:pt>
                <c:pt idx="785">
                  <c:v>46.57</c:v>
                </c:pt>
                <c:pt idx="786">
                  <c:v>46.572000000000003</c:v>
                </c:pt>
                <c:pt idx="787">
                  <c:v>46.573999999999998</c:v>
                </c:pt>
                <c:pt idx="788">
                  <c:v>46.576000000000001</c:v>
                </c:pt>
                <c:pt idx="789">
                  <c:v>46.578000000000003</c:v>
                </c:pt>
                <c:pt idx="790">
                  <c:v>46.58</c:v>
                </c:pt>
                <c:pt idx="791">
                  <c:v>46.582000000000001</c:v>
                </c:pt>
                <c:pt idx="792">
                  <c:v>46.584000000000003</c:v>
                </c:pt>
                <c:pt idx="793">
                  <c:v>46.585999999999999</c:v>
                </c:pt>
                <c:pt idx="794">
                  <c:v>46.588000000000001</c:v>
                </c:pt>
                <c:pt idx="795">
                  <c:v>46.59</c:v>
                </c:pt>
                <c:pt idx="796">
                  <c:v>46.591999999999999</c:v>
                </c:pt>
                <c:pt idx="797">
                  <c:v>46.594000000000001</c:v>
                </c:pt>
                <c:pt idx="798">
                  <c:v>46.595999999999997</c:v>
                </c:pt>
                <c:pt idx="799">
                  <c:v>46.597999999999999</c:v>
                </c:pt>
                <c:pt idx="800">
                  <c:v>46.6</c:v>
                </c:pt>
                <c:pt idx="801">
                  <c:v>46.601999999999997</c:v>
                </c:pt>
                <c:pt idx="802">
                  <c:v>46.603999999999999</c:v>
                </c:pt>
                <c:pt idx="803">
                  <c:v>46.606000000000002</c:v>
                </c:pt>
                <c:pt idx="804">
                  <c:v>46.607999999999997</c:v>
                </c:pt>
                <c:pt idx="805">
                  <c:v>46.61</c:v>
                </c:pt>
                <c:pt idx="806">
                  <c:v>46.612000000000002</c:v>
                </c:pt>
                <c:pt idx="807">
                  <c:v>46.613999999999997</c:v>
                </c:pt>
                <c:pt idx="808">
                  <c:v>46.616</c:v>
                </c:pt>
                <c:pt idx="809">
                  <c:v>46.618000000000002</c:v>
                </c:pt>
                <c:pt idx="810">
                  <c:v>46.62</c:v>
                </c:pt>
                <c:pt idx="811">
                  <c:v>46.622</c:v>
                </c:pt>
                <c:pt idx="812">
                  <c:v>46.624000000000002</c:v>
                </c:pt>
                <c:pt idx="813">
                  <c:v>46.625999999999998</c:v>
                </c:pt>
                <c:pt idx="814">
                  <c:v>46.628</c:v>
                </c:pt>
                <c:pt idx="815">
                  <c:v>46.63</c:v>
                </c:pt>
                <c:pt idx="816">
                  <c:v>46.631999999999998</c:v>
                </c:pt>
                <c:pt idx="817">
                  <c:v>46.633999999999901</c:v>
                </c:pt>
                <c:pt idx="818">
                  <c:v>46.636000000000003</c:v>
                </c:pt>
                <c:pt idx="819">
                  <c:v>46.637999999999998</c:v>
                </c:pt>
                <c:pt idx="820">
                  <c:v>46.64</c:v>
                </c:pt>
                <c:pt idx="821">
                  <c:v>46.642000000000003</c:v>
                </c:pt>
                <c:pt idx="822">
                  <c:v>46.643999999999998</c:v>
                </c:pt>
                <c:pt idx="823">
                  <c:v>46.646000000000001</c:v>
                </c:pt>
                <c:pt idx="824">
                  <c:v>46.648000000000003</c:v>
                </c:pt>
                <c:pt idx="825">
                  <c:v>46.65</c:v>
                </c:pt>
                <c:pt idx="826">
                  <c:v>46.652000000000001</c:v>
                </c:pt>
                <c:pt idx="827">
                  <c:v>46.654000000000003</c:v>
                </c:pt>
                <c:pt idx="828">
                  <c:v>46.655999999999999</c:v>
                </c:pt>
                <c:pt idx="829">
                  <c:v>46.658000000000001</c:v>
                </c:pt>
                <c:pt idx="830">
                  <c:v>46.66</c:v>
                </c:pt>
                <c:pt idx="831">
                  <c:v>46.661999999999999</c:v>
                </c:pt>
                <c:pt idx="832">
                  <c:v>46.664000000000001</c:v>
                </c:pt>
                <c:pt idx="833">
                  <c:v>46.665999999999997</c:v>
                </c:pt>
                <c:pt idx="834">
                  <c:v>46.667999999999999</c:v>
                </c:pt>
                <c:pt idx="835">
                  <c:v>46.67</c:v>
                </c:pt>
                <c:pt idx="836">
                  <c:v>46.671999999999997</c:v>
                </c:pt>
                <c:pt idx="837">
                  <c:v>46.673999999999999</c:v>
                </c:pt>
                <c:pt idx="838">
                  <c:v>46.676000000000002</c:v>
                </c:pt>
                <c:pt idx="839">
                  <c:v>46.677999999999997</c:v>
                </c:pt>
                <c:pt idx="840">
                  <c:v>46.68</c:v>
                </c:pt>
                <c:pt idx="841">
                  <c:v>46.682000000000002</c:v>
                </c:pt>
                <c:pt idx="842">
                  <c:v>46.683999999999997</c:v>
                </c:pt>
                <c:pt idx="843">
                  <c:v>46.686</c:v>
                </c:pt>
                <c:pt idx="844">
                  <c:v>46.688000000000002</c:v>
                </c:pt>
                <c:pt idx="845">
                  <c:v>46.69</c:v>
                </c:pt>
                <c:pt idx="846">
                  <c:v>46.692</c:v>
                </c:pt>
                <c:pt idx="847">
                  <c:v>46.694000000000003</c:v>
                </c:pt>
                <c:pt idx="848">
                  <c:v>46.695999999999998</c:v>
                </c:pt>
                <c:pt idx="849">
                  <c:v>46.698</c:v>
                </c:pt>
                <c:pt idx="850">
                  <c:v>46.7</c:v>
                </c:pt>
                <c:pt idx="851">
                  <c:v>46.701999999999998</c:v>
                </c:pt>
                <c:pt idx="852">
                  <c:v>46.703999999999901</c:v>
                </c:pt>
                <c:pt idx="853">
                  <c:v>46.706000000000003</c:v>
                </c:pt>
                <c:pt idx="854">
                  <c:v>46.707999999999998</c:v>
                </c:pt>
                <c:pt idx="855">
                  <c:v>46.71</c:v>
                </c:pt>
                <c:pt idx="856">
                  <c:v>46.712000000000003</c:v>
                </c:pt>
                <c:pt idx="857">
                  <c:v>46.713999999999999</c:v>
                </c:pt>
                <c:pt idx="858">
                  <c:v>46.716000000000001</c:v>
                </c:pt>
                <c:pt idx="859">
                  <c:v>46.718000000000004</c:v>
                </c:pt>
                <c:pt idx="860">
                  <c:v>46.72</c:v>
                </c:pt>
                <c:pt idx="861">
                  <c:v>46.722000000000001</c:v>
                </c:pt>
                <c:pt idx="862">
                  <c:v>46.723999999999997</c:v>
                </c:pt>
                <c:pt idx="863">
                  <c:v>46.725999999999999</c:v>
                </c:pt>
                <c:pt idx="864">
                  <c:v>46.728000000000002</c:v>
                </c:pt>
                <c:pt idx="865">
                  <c:v>46.73</c:v>
                </c:pt>
                <c:pt idx="866">
                  <c:v>46.731999999999999</c:v>
                </c:pt>
                <c:pt idx="867">
                  <c:v>46.734000000000002</c:v>
                </c:pt>
                <c:pt idx="868">
                  <c:v>46.735999999999997</c:v>
                </c:pt>
                <c:pt idx="869">
                  <c:v>46.738</c:v>
                </c:pt>
                <c:pt idx="870">
                  <c:v>46.74</c:v>
                </c:pt>
                <c:pt idx="871">
                  <c:v>46.741999999999997</c:v>
                </c:pt>
                <c:pt idx="872">
                  <c:v>46.744</c:v>
                </c:pt>
                <c:pt idx="873">
                  <c:v>46.746000000000002</c:v>
                </c:pt>
                <c:pt idx="874">
                  <c:v>46.747999999999998</c:v>
                </c:pt>
                <c:pt idx="875">
                  <c:v>46.75</c:v>
                </c:pt>
                <c:pt idx="876">
                  <c:v>46.752000000000002</c:v>
                </c:pt>
                <c:pt idx="877">
                  <c:v>46.753999999999998</c:v>
                </c:pt>
                <c:pt idx="878">
                  <c:v>46.756</c:v>
                </c:pt>
                <c:pt idx="879">
                  <c:v>46.758000000000003</c:v>
                </c:pt>
                <c:pt idx="880">
                  <c:v>46.76</c:v>
                </c:pt>
                <c:pt idx="881">
                  <c:v>46.762</c:v>
                </c:pt>
                <c:pt idx="882">
                  <c:v>46.764000000000003</c:v>
                </c:pt>
                <c:pt idx="883">
                  <c:v>46.765999999999998</c:v>
                </c:pt>
                <c:pt idx="884">
                  <c:v>46.768000000000001</c:v>
                </c:pt>
                <c:pt idx="885">
                  <c:v>46.77</c:v>
                </c:pt>
                <c:pt idx="886">
                  <c:v>46.771999999999998</c:v>
                </c:pt>
                <c:pt idx="887">
                  <c:v>46.774000000000001</c:v>
                </c:pt>
                <c:pt idx="888">
                  <c:v>46.776000000000003</c:v>
                </c:pt>
                <c:pt idx="889">
                  <c:v>46.777999999999999</c:v>
                </c:pt>
                <c:pt idx="890">
                  <c:v>46.78</c:v>
                </c:pt>
                <c:pt idx="891">
                  <c:v>46.781999999999996</c:v>
                </c:pt>
                <c:pt idx="892">
                  <c:v>46.783999999999999</c:v>
                </c:pt>
                <c:pt idx="893">
                  <c:v>46.786000000000001</c:v>
                </c:pt>
                <c:pt idx="894">
                  <c:v>46.787999999999997</c:v>
                </c:pt>
                <c:pt idx="895">
                  <c:v>46.79</c:v>
                </c:pt>
                <c:pt idx="896">
                  <c:v>46.792000000000002</c:v>
                </c:pt>
                <c:pt idx="897">
                  <c:v>46.793999999999997</c:v>
                </c:pt>
                <c:pt idx="898">
                  <c:v>46.795999999999999</c:v>
                </c:pt>
                <c:pt idx="899">
                  <c:v>46.798000000000002</c:v>
                </c:pt>
                <c:pt idx="900">
                  <c:v>46.8</c:v>
                </c:pt>
                <c:pt idx="901">
                  <c:v>46.802</c:v>
                </c:pt>
                <c:pt idx="902">
                  <c:v>46.804000000000002</c:v>
                </c:pt>
                <c:pt idx="903">
                  <c:v>46.805999999999997</c:v>
                </c:pt>
                <c:pt idx="904">
                  <c:v>46.808</c:v>
                </c:pt>
                <c:pt idx="905">
                  <c:v>46.81</c:v>
                </c:pt>
                <c:pt idx="906">
                  <c:v>46.811999999999998</c:v>
                </c:pt>
                <c:pt idx="907">
                  <c:v>46.813999999999901</c:v>
                </c:pt>
                <c:pt idx="908">
                  <c:v>46.816000000000003</c:v>
                </c:pt>
                <c:pt idx="909">
                  <c:v>46.817999999999998</c:v>
                </c:pt>
                <c:pt idx="910">
                  <c:v>46.82</c:v>
                </c:pt>
                <c:pt idx="911">
                  <c:v>46.822000000000003</c:v>
                </c:pt>
                <c:pt idx="912">
                  <c:v>46.823999999999998</c:v>
                </c:pt>
                <c:pt idx="913">
                  <c:v>46.826000000000001</c:v>
                </c:pt>
                <c:pt idx="914">
                  <c:v>46.828000000000003</c:v>
                </c:pt>
                <c:pt idx="915">
                  <c:v>46.83</c:v>
                </c:pt>
                <c:pt idx="916">
                  <c:v>46.832000000000001</c:v>
                </c:pt>
                <c:pt idx="917">
                  <c:v>46.834000000000003</c:v>
                </c:pt>
                <c:pt idx="918">
                  <c:v>46.835999999999999</c:v>
                </c:pt>
                <c:pt idx="919">
                  <c:v>46.838000000000001</c:v>
                </c:pt>
                <c:pt idx="920">
                  <c:v>46.84</c:v>
                </c:pt>
                <c:pt idx="921">
                  <c:v>46.841999999999999</c:v>
                </c:pt>
                <c:pt idx="922">
                  <c:v>46.844000000000001</c:v>
                </c:pt>
                <c:pt idx="923">
                  <c:v>46.845999999999997</c:v>
                </c:pt>
                <c:pt idx="924">
                  <c:v>46.847999999999999</c:v>
                </c:pt>
                <c:pt idx="925">
                  <c:v>46.85</c:v>
                </c:pt>
                <c:pt idx="926">
                  <c:v>46.851999999999997</c:v>
                </c:pt>
                <c:pt idx="927">
                  <c:v>46.853999999999999</c:v>
                </c:pt>
                <c:pt idx="928">
                  <c:v>46.856000000000002</c:v>
                </c:pt>
                <c:pt idx="929">
                  <c:v>46.857999999999997</c:v>
                </c:pt>
                <c:pt idx="930">
                  <c:v>46.86</c:v>
                </c:pt>
                <c:pt idx="931">
                  <c:v>46.862000000000002</c:v>
                </c:pt>
                <c:pt idx="932">
                  <c:v>46.863999999999997</c:v>
                </c:pt>
                <c:pt idx="933">
                  <c:v>46.866</c:v>
                </c:pt>
                <c:pt idx="934">
                  <c:v>46.868000000000002</c:v>
                </c:pt>
                <c:pt idx="935">
                  <c:v>46.87</c:v>
                </c:pt>
                <c:pt idx="936">
                  <c:v>46.872</c:v>
                </c:pt>
                <c:pt idx="937">
                  <c:v>46.874000000000002</c:v>
                </c:pt>
                <c:pt idx="938">
                  <c:v>46.875999999999998</c:v>
                </c:pt>
                <c:pt idx="939">
                  <c:v>46.878</c:v>
                </c:pt>
                <c:pt idx="940">
                  <c:v>46.88</c:v>
                </c:pt>
                <c:pt idx="941">
                  <c:v>46.881999999999998</c:v>
                </c:pt>
                <c:pt idx="942">
                  <c:v>46.883999999999901</c:v>
                </c:pt>
                <c:pt idx="943">
                  <c:v>46.886000000000003</c:v>
                </c:pt>
                <c:pt idx="944">
                  <c:v>46.887999999999998</c:v>
                </c:pt>
                <c:pt idx="945">
                  <c:v>46.89</c:v>
                </c:pt>
                <c:pt idx="946">
                  <c:v>46.892000000000003</c:v>
                </c:pt>
                <c:pt idx="947">
                  <c:v>46.893999999999998</c:v>
                </c:pt>
                <c:pt idx="948">
                  <c:v>46.896000000000001</c:v>
                </c:pt>
                <c:pt idx="949">
                  <c:v>46.898000000000003</c:v>
                </c:pt>
                <c:pt idx="950">
                  <c:v>46.9</c:v>
                </c:pt>
                <c:pt idx="951">
                  <c:v>46.902000000000001</c:v>
                </c:pt>
                <c:pt idx="952">
                  <c:v>46.904000000000003</c:v>
                </c:pt>
                <c:pt idx="953">
                  <c:v>46.905999999999999</c:v>
                </c:pt>
                <c:pt idx="954">
                  <c:v>46.908000000000001</c:v>
                </c:pt>
                <c:pt idx="955">
                  <c:v>46.91</c:v>
                </c:pt>
                <c:pt idx="956">
                  <c:v>46.911999999999999</c:v>
                </c:pt>
                <c:pt idx="957">
                  <c:v>46.914000000000001</c:v>
                </c:pt>
                <c:pt idx="958">
                  <c:v>46.915999999999997</c:v>
                </c:pt>
                <c:pt idx="959">
                  <c:v>46.917999999999999</c:v>
                </c:pt>
                <c:pt idx="960">
                  <c:v>46.92</c:v>
                </c:pt>
                <c:pt idx="961">
                  <c:v>46.921999999999997</c:v>
                </c:pt>
                <c:pt idx="962">
                  <c:v>46.923999999999999</c:v>
                </c:pt>
                <c:pt idx="963">
                  <c:v>46.926000000000002</c:v>
                </c:pt>
                <c:pt idx="964">
                  <c:v>46.927999999999997</c:v>
                </c:pt>
                <c:pt idx="965">
                  <c:v>46.93</c:v>
                </c:pt>
                <c:pt idx="966">
                  <c:v>46.932000000000002</c:v>
                </c:pt>
                <c:pt idx="967">
                  <c:v>46.933999999999997</c:v>
                </c:pt>
                <c:pt idx="968">
                  <c:v>46.936</c:v>
                </c:pt>
                <c:pt idx="969">
                  <c:v>46.938000000000002</c:v>
                </c:pt>
                <c:pt idx="970">
                  <c:v>46.94</c:v>
                </c:pt>
                <c:pt idx="971">
                  <c:v>46.942</c:v>
                </c:pt>
                <c:pt idx="972">
                  <c:v>46.944000000000003</c:v>
                </c:pt>
                <c:pt idx="973">
                  <c:v>46.945999999999998</c:v>
                </c:pt>
                <c:pt idx="974">
                  <c:v>46.948</c:v>
                </c:pt>
                <c:pt idx="975">
                  <c:v>46.95</c:v>
                </c:pt>
                <c:pt idx="976">
                  <c:v>46.951999999999998</c:v>
                </c:pt>
                <c:pt idx="977">
                  <c:v>46.953999999999901</c:v>
                </c:pt>
                <c:pt idx="978">
                  <c:v>46.956000000000003</c:v>
                </c:pt>
                <c:pt idx="979">
                  <c:v>46.957999999999998</c:v>
                </c:pt>
                <c:pt idx="980">
                  <c:v>46.96</c:v>
                </c:pt>
                <c:pt idx="981">
                  <c:v>46.962000000000003</c:v>
                </c:pt>
                <c:pt idx="982">
                  <c:v>46.963999999999999</c:v>
                </c:pt>
                <c:pt idx="983">
                  <c:v>46.966000000000001</c:v>
                </c:pt>
                <c:pt idx="984">
                  <c:v>46.968000000000004</c:v>
                </c:pt>
                <c:pt idx="985">
                  <c:v>46.97</c:v>
                </c:pt>
                <c:pt idx="986">
                  <c:v>46.972000000000001</c:v>
                </c:pt>
                <c:pt idx="987">
                  <c:v>46.973999999999997</c:v>
                </c:pt>
                <c:pt idx="988">
                  <c:v>46.975999999999999</c:v>
                </c:pt>
                <c:pt idx="989">
                  <c:v>46.978000000000002</c:v>
                </c:pt>
                <c:pt idx="990">
                  <c:v>46.98</c:v>
                </c:pt>
                <c:pt idx="991">
                  <c:v>46.981999999999999</c:v>
                </c:pt>
                <c:pt idx="992">
                  <c:v>46.984000000000002</c:v>
                </c:pt>
                <c:pt idx="993">
                  <c:v>46.985999999999997</c:v>
                </c:pt>
                <c:pt idx="994">
                  <c:v>46.988</c:v>
                </c:pt>
                <c:pt idx="995">
                  <c:v>46.99</c:v>
                </c:pt>
                <c:pt idx="996">
                  <c:v>46.991999999999997</c:v>
                </c:pt>
                <c:pt idx="997">
                  <c:v>46.994</c:v>
                </c:pt>
                <c:pt idx="998">
                  <c:v>46.996000000000002</c:v>
                </c:pt>
                <c:pt idx="999">
                  <c:v>46.997999999999998</c:v>
                </c:pt>
                <c:pt idx="1000">
                  <c:v>47</c:v>
                </c:pt>
              </c:numCache>
            </c:numRef>
          </c:xVal>
          <c:yVal>
            <c:numRef>
              <c:f>'③ simulated_sample_profile'!$J$4:$J$20000</c:f>
              <c:numCache>
                <c:formatCode>0.00E+00</c:formatCode>
                <c:ptCount val="19997"/>
                <c:pt idx="0">
                  <c:v>2.979345129055204E-3</c:v>
                </c:pt>
                <c:pt idx="1">
                  <c:v>2.990705586004254E-3</c:v>
                </c:pt>
                <c:pt idx="2">
                  <c:v>3.0021310789575787E-3</c:v>
                </c:pt>
                <c:pt idx="3">
                  <c:v>3.0136221047821865E-3</c:v>
                </c:pt>
                <c:pt idx="4">
                  <c:v>3.0251791650943603E-3</c:v>
                </c:pt>
                <c:pt idx="5">
                  <c:v>3.0368027663140976E-3</c:v>
                </c:pt>
                <c:pt idx="6">
                  <c:v>3.0484934197205298E-3</c:v>
                </c:pt>
                <c:pt idx="7">
                  <c:v>3.0602516415076139E-3</c:v>
                </c:pt>
                <c:pt idx="8">
                  <c:v>3.0720779528412572E-3</c:v>
                </c:pt>
                <c:pt idx="9">
                  <c:v>3.0839728799163606E-3</c:v>
                </c:pt>
                <c:pt idx="10">
                  <c:v>3.0959369540156526E-3</c:v>
                </c:pt>
                <c:pt idx="11">
                  <c:v>3.1079707115682889E-3</c:v>
                </c:pt>
                <c:pt idx="12">
                  <c:v>3.1200746942100675E-3</c:v>
                </c:pt>
                <c:pt idx="13">
                  <c:v>3.1322494488440259E-3</c:v>
                </c:pt>
                <c:pt idx="14">
                  <c:v>3.1444955277016829E-3</c:v>
                </c:pt>
                <c:pt idx="15">
                  <c:v>3.1568134884059325E-3</c:v>
                </c:pt>
                <c:pt idx="16">
                  <c:v>3.1692038940337518E-3</c:v>
                </c:pt>
                <c:pt idx="17">
                  <c:v>3.1816673131806802E-3</c:v>
                </c:pt>
                <c:pt idx="18">
                  <c:v>3.1942043200254276E-3</c:v>
                </c:pt>
                <c:pt idx="19">
                  <c:v>3.2068154943959443E-3</c:v>
                </c:pt>
                <c:pt idx="20">
                  <c:v>3.2195014218360596E-3</c:v>
                </c:pt>
                <c:pt idx="21">
                  <c:v>3.2322626936733419E-3</c:v>
                </c:pt>
                <c:pt idx="22">
                  <c:v>3.2450999070874138E-3</c:v>
                </c:pt>
                <c:pt idx="23">
                  <c:v>3.2580136651798922E-3</c:v>
                </c:pt>
                <c:pt idx="24">
                  <c:v>3.2710045770443889E-3</c:v>
                </c:pt>
                <c:pt idx="25">
                  <c:v>3.2840732578386144E-3</c:v>
                </c:pt>
                <c:pt idx="26">
                  <c:v>3.2972203288565553E-3</c:v>
                </c:pt>
                <c:pt idx="27">
                  <c:v>3.3104464176019009E-3</c:v>
                </c:pt>
                <c:pt idx="28">
                  <c:v>3.3237521578629472E-3</c:v>
                </c:pt>
                <c:pt idx="29">
                  <c:v>3.3371381897876668E-3</c:v>
                </c:pt>
                <c:pt idx="30">
                  <c:v>3.3506051599609581E-3</c:v>
                </c:pt>
                <c:pt idx="31">
                  <c:v>3.3641537214818759E-3</c:v>
                </c:pt>
                <c:pt idx="32">
                  <c:v>3.3777845340427909E-3</c:v>
                </c:pt>
                <c:pt idx="33">
                  <c:v>3.3914982640092526E-3</c:v>
                </c:pt>
                <c:pt idx="34">
                  <c:v>3.4052955845007785E-3</c:v>
                </c:pt>
                <c:pt idx="35">
                  <c:v>3.4191771754734377E-3</c:v>
                </c:pt>
                <c:pt idx="36">
                  <c:v>3.4331437238031971E-3</c:v>
                </c:pt>
                <c:pt idx="37">
                  <c:v>3.4471959233703907E-3</c:v>
                </c:pt>
                <c:pt idx="38">
                  <c:v>3.4613344751454464E-3</c:v>
                </c:pt>
                <c:pt idx="39">
                  <c:v>3.4755600872760557E-3</c:v>
                </c:pt>
                <c:pt idx="40">
                  <c:v>3.4898734751753007E-3</c:v>
                </c:pt>
                <c:pt idx="41">
                  <c:v>3.5042753616113878E-3</c:v>
                </c:pt>
                <c:pt idx="42">
                  <c:v>3.5187664767981504E-3</c:v>
                </c:pt>
                <c:pt idx="43">
                  <c:v>3.5333475584875796E-3</c:v>
                </c:pt>
                <c:pt idx="44">
                  <c:v>3.5480193520627088E-3</c:v>
                </c:pt>
                <c:pt idx="45">
                  <c:v>3.5627826106331044E-3</c:v>
                </c:pt>
                <c:pt idx="46">
                  <c:v>3.5776380951304553E-3</c:v>
                </c:pt>
                <c:pt idx="47">
                  <c:v>3.5925865744065727E-3</c:v>
                </c:pt>
                <c:pt idx="48">
                  <c:v>3.6076288253322777E-3</c:v>
                </c:pt>
                <c:pt idx="49">
                  <c:v>3.622765632897484E-3</c:v>
                </c:pt>
                <c:pt idx="50">
                  <c:v>3.6379977903138088E-3</c:v>
                </c:pt>
                <c:pt idx="51">
                  <c:v>3.6533260991173495E-3</c:v>
                </c:pt>
                <c:pt idx="52">
                  <c:v>3.6687513692740727E-3</c:v>
                </c:pt>
                <c:pt idx="53">
                  <c:v>3.6842744192859623E-3</c:v>
                </c:pt>
                <c:pt idx="54">
                  <c:v>3.6998960762992137E-3</c:v>
                </c:pt>
                <c:pt idx="55">
                  <c:v>3.7156171762138287E-3</c:v>
                </c:pt>
                <c:pt idx="56">
                  <c:v>3.7314385637950195E-3</c:v>
                </c:pt>
                <c:pt idx="57">
                  <c:v>3.7473610927860027E-3</c:v>
                </c:pt>
                <c:pt idx="58">
                  <c:v>3.7633856260225846E-3</c:v>
                </c:pt>
                <c:pt idx="59">
                  <c:v>3.7795130355492935E-3</c:v>
                </c:pt>
                <c:pt idx="60">
                  <c:v>3.79574420273792E-3</c:v>
                </c:pt>
                <c:pt idx="61">
                  <c:v>3.8120800184069715E-3</c:v>
                </c:pt>
                <c:pt idx="62">
                  <c:v>3.8285213829431651E-3</c:v>
                </c:pt>
                <c:pt idx="63">
                  <c:v>3.8450692064253178E-3</c:v>
                </c:pt>
                <c:pt idx="64">
                  <c:v>3.861724408748937E-3</c:v>
                </c:pt>
                <c:pt idx="65">
                  <c:v>3.8784879197542341E-3</c:v>
                </c:pt>
                <c:pt idx="66">
                  <c:v>3.895360679354518E-3</c:v>
                </c:pt>
                <c:pt idx="67">
                  <c:v>3.9123436376677489E-3</c:v>
                </c:pt>
                <c:pt idx="68">
                  <c:v>3.9294377551494604E-3</c:v>
                </c:pt>
                <c:pt idx="69">
                  <c:v>3.9466440027274962E-3</c:v>
                </c:pt>
                <c:pt idx="70">
                  <c:v>3.9639633619395973E-3</c:v>
                </c:pt>
                <c:pt idx="71">
                  <c:v>3.9813968250725701E-3</c:v>
                </c:pt>
                <c:pt idx="72">
                  <c:v>3.9989453953035835E-3</c:v>
                </c:pt>
                <c:pt idx="73">
                  <c:v>4.0166100868435769E-3</c:v>
                </c:pt>
                <c:pt idx="74">
                  <c:v>4.0343919250832132E-3</c:v>
                </c:pt>
                <c:pt idx="75">
                  <c:v>4.0522919467407331E-3</c:v>
                </c:pt>
                <c:pt idx="76">
                  <c:v>4.0703112000125431E-3</c:v>
                </c:pt>
                <c:pt idx="77">
                  <c:v>4.0884507447253452E-3</c:v>
                </c:pt>
                <c:pt idx="78">
                  <c:v>4.1067116524917064E-3</c:v>
                </c:pt>
                <c:pt idx="79">
                  <c:v>4.1250950068667143E-3</c:v>
                </c:pt>
                <c:pt idx="80">
                  <c:v>4.1436019035086405E-3</c:v>
                </c:pt>
                <c:pt idx="81">
                  <c:v>4.1622334503408458E-3</c:v>
                </c:pt>
                <c:pt idx="82">
                  <c:v>4.1809907677165456E-3</c:v>
                </c:pt>
                <c:pt idx="83">
                  <c:v>4.199874988586828E-3</c:v>
                </c:pt>
                <c:pt idx="84">
                  <c:v>4.2188872586699511E-3</c:v>
                </c:pt>
                <c:pt idx="85">
                  <c:v>4.2380287366251147E-3</c:v>
                </c:pt>
                <c:pt idx="86">
                  <c:v>4.25730059422714E-3</c:v>
                </c:pt>
                <c:pt idx="87">
                  <c:v>4.276704016545424E-3</c:v>
                </c:pt>
                <c:pt idx="88">
                  <c:v>4.2962402021245825E-3</c:v>
                </c:pt>
                <c:pt idx="89">
                  <c:v>4.3159103631687642E-3</c:v>
                </c:pt>
                <c:pt idx="90">
                  <c:v>4.3357157257284552E-3</c:v>
                </c:pt>
                <c:pt idx="91">
                  <c:v>4.3556575298906407E-3</c:v>
                </c:pt>
                <c:pt idx="92">
                  <c:v>4.3757370299716339E-3</c:v>
                </c:pt>
                <c:pt idx="93">
                  <c:v>4.3959554947131324E-3</c:v>
                </c:pt>
                <c:pt idx="94">
                  <c:v>4.4163142074812572E-3</c:v>
                </c:pt>
                <c:pt idx="95">
                  <c:v>4.4368144664696189E-3</c:v>
                </c:pt>
                <c:pt idx="96">
                  <c:v>4.4574575849046089E-3</c:v>
                </c:pt>
                <c:pt idx="97">
                  <c:v>4.4782448912542849E-3</c:v>
                </c:pt>
                <c:pt idx="98">
                  <c:v>4.4991777294414413E-3</c:v>
                </c:pt>
                <c:pt idx="99">
                  <c:v>4.5202574590586008E-3</c:v>
                </c:pt>
                <c:pt idx="100">
                  <c:v>4.5414854555885136E-3</c:v>
                </c:pt>
                <c:pt idx="101">
                  <c:v>4.5628631106262646E-3</c:v>
                </c:pt>
                <c:pt idx="102">
                  <c:v>4.5843918321065357E-3</c:v>
                </c:pt>
                <c:pt idx="103">
                  <c:v>4.6060730445338996E-3</c:v>
                </c:pt>
                <c:pt idx="104">
                  <c:v>4.627908189216403E-3</c:v>
                </c:pt>
                <c:pt idx="105">
                  <c:v>4.6498987245046936E-3</c:v>
                </c:pt>
                <c:pt idx="106">
                  <c:v>4.6720461260330182E-3</c:v>
                </c:pt>
                <c:pt idx="107">
                  <c:v>4.6943518869659723E-3</c:v>
                </c:pt>
                <c:pt idx="108">
                  <c:v>4.7168175182480268E-3</c:v>
                </c:pt>
                <c:pt idx="109">
                  <c:v>4.7394445488580924E-3</c:v>
                </c:pt>
                <c:pt idx="110">
                  <c:v>4.7622345260678817E-3</c:v>
                </c:pt>
                <c:pt idx="111">
                  <c:v>4.7851890157050419E-3</c:v>
                </c:pt>
                <c:pt idx="112">
                  <c:v>4.8083096024198139E-3</c:v>
                </c:pt>
                <c:pt idx="113">
                  <c:v>4.8315978899575451E-3</c:v>
                </c:pt>
                <c:pt idx="114">
                  <c:v>4.8550555014339513E-3</c:v>
                </c:pt>
                <c:pt idx="115">
                  <c:v>4.8786840796172211E-3</c:v>
                </c:pt>
                <c:pt idx="116">
                  <c:v>4.9024852872131377E-3</c:v>
                </c:pt>
                <c:pt idx="117">
                  <c:v>4.9264608071555088E-3</c:v>
                </c:pt>
                <c:pt idx="118">
                  <c:v>4.9506123429023845E-3</c:v>
                </c:pt>
                <c:pt idx="119">
                  <c:v>4.9749416187355915E-3</c:v>
                </c:pt>
                <c:pt idx="120">
                  <c:v>4.9994503800676448E-3</c:v>
                </c:pt>
                <c:pt idx="121">
                  <c:v>5.0241403937516839E-3</c:v>
                </c:pt>
                <c:pt idx="122">
                  <c:v>5.0490134483985281E-3</c:v>
                </c:pt>
                <c:pt idx="123">
                  <c:v>5.0740713546978044E-3</c:v>
                </c:pt>
                <c:pt idx="124">
                  <c:v>5.0993159457456269E-3</c:v>
                </c:pt>
                <c:pt idx="125">
                  <c:v>5.1247490773773195E-3</c:v>
                </c:pt>
                <c:pt idx="126">
                  <c:v>5.150372628506498E-3</c:v>
                </c:pt>
                <c:pt idx="127">
                  <c:v>5.1761885014694397E-3</c:v>
                </c:pt>
                <c:pt idx="128">
                  <c:v>5.2021986223756041E-3</c:v>
                </c:pt>
                <c:pt idx="129">
                  <c:v>5.2284049414646327E-3</c:v>
                </c:pt>
                <c:pt idx="130">
                  <c:v>5.254809433469166E-3</c:v>
                </c:pt>
                <c:pt idx="131">
                  <c:v>5.2814140979846637E-3</c:v>
                </c:pt>
                <c:pt idx="132">
                  <c:v>5.3082209598445725E-3</c:v>
                </c:pt>
                <c:pt idx="133">
                  <c:v>5.3352320695037644E-3</c:v>
                </c:pt>
                <c:pt idx="134">
                  <c:v>5.3624495034266511E-3</c:v>
                </c:pt>
                <c:pt idx="135">
                  <c:v>5.3898753644847355E-3</c:v>
                </c:pt>
                <c:pt idx="136">
                  <c:v>5.4175117823587228E-3</c:v>
                </c:pt>
                <c:pt idx="137">
                  <c:v>5.4453609139497152E-3</c:v>
                </c:pt>
                <c:pt idx="138">
                  <c:v>5.4734249437967987E-3</c:v>
                </c:pt>
                <c:pt idx="139">
                  <c:v>5.5017060845015979E-3</c:v>
                </c:pt>
                <c:pt idx="140">
                  <c:v>5.5302065771624821E-3</c:v>
                </c:pt>
                <c:pt idx="141">
                  <c:v>5.5589286918140595E-3</c:v>
                </c:pt>
                <c:pt idx="142">
                  <c:v>5.5878747278766856E-3</c:v>
                </c:pt>
                <c:pt idx="143">
                  <c:v>5.6170470146125985E-3</c:v>
                </c:pt>
                <c:pt idx="144">
                  <c:v>5.6464479115913343E-3</c:v>
                </c:pt>
                <c:pt idx="145">
                  <c:v>5.6760798091630297E-3</c:v>
                </c:pt>
                <c:pt idx="146">
                  <c:v>5.7059451289410579E-3</c:v>
                </c:pt>
                <c:pt idx="147">
                  <c:v>5.7360463242921737E-3</c:v>
                </c:pt>
                <c:pt idx="148">
                  <c:v>5.7663858808375355E-3</c:v>
                </c:pt>
                <c:pt idx="149">
                  <c:v>5.7969663169605227E-3</c:v>
                </c:pt>
                <c:pt idx="150">
                  <c:v>5.8277901843266783E-3</c:v>
                </c:pt>
                <c:pt idx="151">
                  <c:v>5.8588600684111262E-3</c:v>
                </c:pt>
                <c:pt idx="152">
                  <c:v>5.8901785890362211E-3</c:v>
                </c:pt>
                <c:pt idx="153">
                  <c:v>5.9217484009203413E-3</c:v>
                </c:pt>
                <c:pt idx="154">
                  <c:v>5.9535721942346725E-3</c:v>
                </c:pt>
                <c:pt idx="155">
                  <c:v>5.9856526951732464E-3</c:v>
                </c:pt>
                <c:pt idx="156">
                  <c:v>6.0179926665308329E-3</c:v>
                </c:pt>
                <c:pt idx="157">
                  <c:v>6.0505949082938016E-3</c:v>
                </c:pt>
                <c:pt idx="158">
                  <c:v>6.0834622582410973E-3</c:v>
                </c:pt>
                <c:pt idx="159">
                  <c:v>6.1165975925559788E-3</c:v>
                </c:pt>
                <c:pt idx="160">
                  <c:v>6.1500038264510355E-3</c:v>
                </c:pt>
                <c:pt idx="161">
                  <c:v>6.1836839148038522E-3</c:v>
                </c:pt>
                <c:pt idx="162">
                  <c:v>6.2176408528049057E-3</c:v>
                </c:pt>
                <c:pt idx="163">
                  <c:v>6.2518776766176572E-3</c:v>
                </c:pt>
                <c:pt idx="164">
                  <c:v>6.2863974640519219E-3</c:v>
                </c:pt>
                <c:pt idx="165">
                  <c:v>6.3212033352494689E-3</c:v>
                </c:pt>
                <c:pt idx="166">
                  <c:v>6.3562984533836282E-3</c:v>
                </c:pt>
                <c:pt idx="167">
                  <c:v>6.3916860253709386E-3</c:v>
                </c:pt>
                <c:pt idx="168">
                  <c:v>6.4273693025986168E-3</c:v>
                </c:pt>
                <c:pt idx="169">
                  <c:v>6.4633515816634041E-3</c:v>
                </c:pt>
                <c:pt idx="170">
                  <c:v>6.499636205128171E-3</c:v>
                </c:pt>
                <c:pt idx="171">
                  <c:v>6.5362265622898284E-3</c:v>
                </c:pt>
                <c:pt idx="172">
                  <c:v>6.5731260899649238E-3</c:v>
                </c:pt>
                <c:pt idx="173">
                  <c:v>6.6103382732892717E-3</c:v>
                </c:pt>
                <c:pt idx="174">
                  <c:v>6.6478666465326422E-3</c:v>
                </c:pt>
                <c:pt idx="175">
                  <c:v>6.685714793932181E-3</c:v>
                </c:pt>
                <c:pt idx="176">
                  <c:v>6.7238863505389018E-3</c:v>
                </c:pt>
                <c:pt idx="177">
                  <c:v>6.7623850030838536E-3</c:v>
                </c:pt>
                <c:pt idx="178">
                  <c:v>6.8012144908592516E-3</c:v>
                </c:pt>
                <c:pt idx="179">
                  <c:v>6.8403786066186982E-3</c:v>
                </c:pt>
                <c:pt idx="180">
                  <c:v>6.8798811974945624E-3</c:v>
                </c:pt>
                <c:pt idx="181">
                  <c:v>6.9197261659344434E-3</c:v>
                </c:pt>
                <c:pt idx="182">
                  <c:v>6.9599174706557266E-3</c:v>
                </c:pt>
                <c:pt idx="183">
                  <c:v>7.0004591276195127E-3</c:v>
                </c:pt>
                <c:pt idx="184">
                  <c:v>7.0413552110240862E-3</c:v>
                </c:pt>
                <c:pt idx="185">
                  <c:v>7.0826098543199847E-3</c:v>
                </c:pt>
                <c:pt idx="186">
                  <c:v>7.1242272512435905E-3</c:v>
                </c:pt>
                <c:pt idx="187">
                  <c:v>7.1662116568724501E-3</c:v>
                </c:pt>
                <c:pt idx="188">
                  <c:v>7.2085673887035667E-3</c:v>
                </c:pt>
                <c:pt idx="189">
                  <c:v>7.2512988277508442E-3</c:v>
                </c:pt>
                <c:pt idx="190">
                  <c:v>7.2944104196690611E-3</c:v>
                </c:pt>
                <c:pt idx="191">
                  <c:v>7.3379066758968298E-3</c:v>
                </c:pt>
                <c:pt idx="192">
                  <c:v>7.3817921748267007E-3</c:v>
                </c:pt>
                <c:pt idx="193">
                  <c:v>7.4260715629973122E-3</c:v>
                </c:pt>
                <c:pt idx="194">
                  <c:v>7.4707495563104531E-3</c:v>
                </c:pt>
                <c:pt idx="195">
                  <c:v>7.5158309412751163E-3</c:v>
                </c:pt>
                <c:pt idx="196">
                  <c:v>7.5613205762763867E-3</c:v>
                </c:pt>
                <c:pt idx="197">
                  <c:v>7.6072233928705432E-3</c:v>
                </c:pt>
                <c:pt idx="198">
                  <c:v>7.6535443971082065E-3</c:v>
                </c:pt>
                <c:pt idx="199">
                  <c:v>7.7002886708850615E-3</c:v>
                </c:pt>
                <c:pt idx="200">
                  <c:v>7.7474613733214239E-3</c:v>
                </c:pt>
                <c:pt idx="201">
                  <c:v>7.7950677421710114E-3</c:v>
                </c:pt>
                <c:pt idx="202">
                  <c:v>7.8431130952590789E-3</c:v>
                </c:pt>
                <c:pt idx="203">
                  <c:v>7.8916028319527456E-3</c:v>
                </c:pt>
                <c:pt idx="204">
                  <c:v>7.9405424346600598E-3</c:v>
                </c:pt>
                <c:pt idx="205">
                  <c:v>7.9899374703651816E-3</c:v>
                </c:pt>
                <c:pt idx="206">
                  <c:v>8.0397935921934401E-3</c:v>
                </c:pt>
                <c:pt idx="207">
                  <c:v>8.0901165410108226E-3</c:v>
                </c:pt>
                <c:pt idx="208">
                  <c:v>8.1409121470598176E-3</c:v>
                </c:pt>
                <c:pt idx="209">
                  <c:v>8.1921863316278508E-3</c:v>
                </c:pt>
                <c:pt idx="210">
                  <c:v>8.2439451087558558E-3</c:v>
                </c:pt>
                <c:pt idx="211">
                  <c:v>8.2961945869803686E-3</c:v>
                </c:pt>
                <c:pt idx="212">
                  <c:v>8.3489409711172118E-3</c:v>
                </c:pt>
                <c:pt idx="213">
                  <c:v>8.402190564081603E-3</c:v>
                </c:pt>
                <c:pt idx="214">
                  <c:v>8.4559497687503055E-3</c:v>
                </c:pt>
                <c:pt idx="215">
                  <c:v>8.5102250898642772E-3</c:v>
                </c:pt>
                <c:pt idx="216">
                  <c:v>8.5650231359742195E-3</c:v>
                </c:pt>
                <c:pt idx="217">
                  <c:v>8.6203506214283486E-3</c:v>
                </c:pt>
                <c:pt idx="218">
                  <c:v>8.6762143684055628E-3</c:v>
                </c:pt>
                <c:pt idx="219">
                  <c:v>8.7326213089928412E-3</c:v>
                </c:pt>
                <c:pt idx="220">
                  <c:v>8.7895784873124085E-3</c:v>
                </c:pt>
                <c:pt idx="221">
                  <c:v>8.8470930616934163E-3</c:v>
                </c:pt>
                <c:pt idx="222">
                  <c:v>8.9051723068938153E-3</c:v>
                </c:pt>
                <c:pt idx="223">
                  <c:v>8.9638236163747612E-3</c:v>
                </c:pt>
                <c:pt idx="224">
                  <c:v>9.0230545046226483E-3</c:v>
                </c:pt>
                <c:pt idx="225">
                  <c:v>9.0828726095293893E-3</c:v>
                </c:pt>
                <c:pt idx="226">
                  <c:v>9.1432856948223257E-3</c:v>
                </c:pt>
                <c:pt idx="227">
                  <c:v>9.2043016525534711E-3</c:v>
                </c:pt>
                <c:pt idx="228">
                  <c:v>9.2659285056448937E-3</c:v>
                </c:pt>
                <c:pt idx="229">
                  <c:v>9.3281744104910559E-3</c:v>
                </c:pt>
                <c:pt idx="230">
                  <c:v>9.3910476596268423E-3</c:v>
                </c:pt>
                <c:pt idx="231">
                  <c:v>9.454556684451311E-3</c:v>
                </c:pt>
                <c:pt idx="232">
                  <c:v>9.5187100580204822E-3</c:v>
                </c:pt>
                <c:pt idx="233">
                  <c:v>9.5835164979016126E-3</c:v>
                </c:pt>
                <c:pt idx="234">
                  <c:v>9.64898486909712E-3</c:v>
                </c:pt>
                <c:pt idx="235">
                  <c:v>9.7151241870363884E-3</c:v>
                </c:pt>
                <c:pt idx="236">
                  <c:v>9.7819436206393554E-3</c:v>
                </c:pt>
                <c:pt idx="237">
                  <c:v>9.8494524954507705E-3</c:v>
                </c:pt>
                <c:pt idx="238">
                  <c:v>9.9176602968525547E-3</c:v>
                </c:pt>
                <c:pt idx="239">
                  <c:v>9.9865766733479543E-3</c:v>
                </c:pt>
                <c:pt idx="240">
                  <c:v>1.0056211439931033E-2</c:v>
                </c:pt>
                <c:pt idx="241">
                  <c:v>1.0126574581531623E-2</c:v>
                </c:pt>
                <c:pt idx="242">
                  <c:v>1.0197676256545237E-2</c:v>
                </c:pt>
                <c:pt idx="243">
                  <c:v>1.0269526800450764E-2</c:v>
                </c:pt>
                <c:pt idx="244">
                  <c:v>1.0342136729511189E-2</c:v>
                </c:pt>
                <c:pt idx="245">
                  <c:v>1.0415516744571182E-2</c:v>
                </c:pt>
                <c:pt idx="246">
                  <c:v>1.0489677734940875E-2</c:v>
                </c:pt>
                <c:pt idx="247">
                  <c:v>1.056463078238073E-2</c:v>
                </c:pt>
                <c:pt idx="248">
                  <c:v>1.0640387165179952E-2</c:v>
                </c:pt>
                <c:pt idx="249">
                  <c:v>1.0716958362339154E-2</c:v>
                </c:pt>
                <c:pt idx="250">
                  <c:v>1.0794356057855021E-2</c:v>
                </c:pt>
                <c:pt idx="251">
                  <c:v>1.0872592145112586E-2</c:v>
                </c:pt>
                <c:pt idx="252">
                  <c:v>1.0951678731387008E-2</c:v>
                </c:pt>
                <c:pt idx="253">
                  <c:v>1.1031628142456775E-2</c:v>
                </c:pt>
                <c:pt idx="254">
                  <c:v>1.111245292733536E-2</c:v>
                </c:pt>
                <c:pt idx="255">
                  <c:v>1.1194165863120709E-2</c:v>
                </c:pt>
                <c:pt idx="256">
                  <c:v>1.1276779959969105E-2</c:v>
                </c:pt>
                <c:pt idx="257">
                  <c:v>1.1360308466192555E-2</c:v>
                </c:pt>
                <c:pt idx="258">
                  <c:v>1.1444764873490498E-2</c:v>
                </c:pt>
                <c:pt idx="259">
                  <c:v>1.1530162922309949E-2</c:v>
                </c:pt>
                <c:pt idx="260">
                  <c:v>1.1616516607350365E-2</c:v>
                </c:pt>
                <c:pt idx="261">
                  <c:v>1.1703840183203121E-2</c:v>
                </c:pt>
                <c:pt idx="262">
                  <c:v>1.1792148170142886E-2</c:v>
                </c:pt>
                <c:pt idx="263">
                  <c:v>1.1881455360066255E-2</c:v>
                </c:pt>
                <c:pt idx="264">
                  <c:v>1.1971776822583718E-2</c:v>
                </c:pt>
                <c:pt idx="265">
                  <c:v>1.2063127911277012E-2</c:v>
                </c:pt>
                <c:pt idx="266">
                  <c:v>1.215552427011337E-2</c:v>
                </c:pt>
                <c:pt idx="267">
                  <c:v>1.2248981840034609E-2</c:v>
                </c:pt>
                <c:pt idx="268">
                  <c:v>1.2343516865716225E-2</c:v>
                </c:pt>
                <c:pt idx="269">
                  <c:v>1.2439145902509037E-2</c:v>
                </c:pt>
                <c:pt idx="270">
                  <c:v>1.2535885823563402E-2</c:v>
                </c:pt>
                <c:pt idx="271">
                  <c:v>1.2633753827146533E-2</c:v>
                </c:pt>
                <c:pt idx="272">
                  <c:v>1.2732767444152143E-2</c:v>
                </c:pt>
                <c:pt idx="273">
                  <c:v>1.2832944545817798E-2</c:v>
                </c:pt>
                <c:pt idx="274">
                  <c:v>1.2934303351643623E-2</c:v>
                </c:pt>
                <c:pt idx="275">
                  <c:v>1.3036862437534807E-2</c:v>
                </c:pt>
                <c:pt idx="276">
                  <c:v>1.3140640744158627E-2</c:v>
                </c:pt>
                <c:pt idx="277">
                  <c:v>1.3245657585531756E-2</c:v>
                </c:pt>
                <c:pt idx="278">
                  <c:v>1.3351932657846809E-2</c:v>
                </c:pt>
                <c:pt idx="279">
                  <c:v>1.3459486048534497E-2</c:v>
                </c:pt>
                <c:pt idx="280">
                  <c:v>1.3568338245586647E-2</c:v>
                </c:pt>
                <c:pt idx="281">
                  <c:v>1.3678510147127395E-2</c:v>
                </c:pt>
                <c:pt idx="282">
                  <c:v>1.3790023071259094E-2</c:v>
                </c:pt>
                <c:pt idx="283">
                  <c:v>1.3902898766179511E-2</c:v>
                </c:pt>
                <c:pt idx="284">
                  <c:v>1.4017159420581821E-2</c:v>
                </c:pt>
                <c:pt idx="285">
                  <c:v>1.4132827674352659E-2</c:v>
                </c:pt>
                <c:pt idx="286">
                  <c:v>1.4249926629569382E-2</c:v>
                </c:pt>
                <c:pt idx="287">
                  <c:v>1.4368479861810049E-2</c:v>
                </c:pt>
                <c:pt idx="288">
                  <c:v>1.4488511431784652E-2</c:v>
                </c:pt>
                <c:pt idx="289">
                  <c:v>1.4610045897302585E-2</c:v>
                </c:pt>
                <c:pt idx="290">
                  <c:v>1.4733108325580781E-2</c:v>
                </c:pt>
                <c:pt idx="291">
                  <c:v>1.4857724305910246E-2</c:v>
                </c:pt>
                <c:pt idx="292">
                  <c:v>1.4983919962684309E-2</c:v>
                </c:pt>
                <c:pt idx="293">
                  <c:v>1.5111721968812726E-2</c:v>
                </c:pt>
                <c:pt idx="294">
                  <c:v>1.524115755951822E-2</c:v>
                </c:pt>
                <c:pt idx="295">
                  <c:v>1.5372254546548784E-2</c:v>
                </c:pt>
                <c:pt idx="296">
                  <c:v>1.5505041332796848E-2</c:v>
                </c:pt>
                <c:pt idx="297">
                  <c:v>1.5639546927359173E-2</c:v>
                </c:pt>
                <c:pt idx="298">
                  <c:v>1.5775800961038755E-2</c:v>
                </c:pt>
                <c:pt idx="299">
                  <c:v>1.591383370230667E-2</c:v>
                </c:pt>
                <c:pt idx="300">
                  <c:v>1.6053676073750141E-2</c:v>
                </c:pt>
                <c:pt idx="301">
                  <c:v>1.619535966900262E-2</c:v>
                </c:pt>
                <c:pt idx="302">
                  <c:v>1.6338916770194938E-2</c:v>
                </c:pt>
                <c:pt idx="303">
                  <c:v>1.648438036592647E-2</c:v>
                </c:pt>
                <c:pt idx="304">
                  <c:v>1.6631784169788118E-2</c:v>
                </c:pt>
                <c:pt idx="305">
                  <c:v>1.6781162639447678E-2</c:v>
                </c:pt>
                <c:pt idx="306">
                  <c:v>1.6932550996323188E-2</c:v>
                </c:pt>
                <c:pt idx="307">
                  <c:v>1.7085985245858498E-2</c:v>
                </c:pt>
                <c:pt idx="308">
                  <c:v>1.7241502198426684E-2</c:v>
                </c:pt>
                <c:pt idx="309">
                  <c:v>1.7399139490880948E-2</c:v>
                </c:pt>
                <c:pt idx="310">
                  <c:v>1.7558935608783636E-2</c:v>
                </c:pt>
                <c:pt idx="311">
                  <c:v>1.772092990932244E-2</c:v>
                </c:pt>
                <c:pt idx="312">
                  <c:v>1.7885162644949517E-2</c:v>
                </c:pt>
                <c:pt idx="313">
                  <c:v>1.8051674987772787E-2</c:v>
                </c:pt>
                <c:pt idx="314">
                  <c:v>1.8220509054707863E-2</c:v>
                </c:pt>
                <c:pt idx="315">
                  <c:v>1.83917079334475E-2</c:v>
                </c:pt>
                <c:pt idx="316">
                  <c:v>1.8565315709244433E-2</c:v>
                </c:pt>
                <c:pt idx="317">
                  <c:v>1.874137749256766E-2</c:v>
                </c:pt>
                <c:pt idx="318">
                  <c:v>1.8919939447643246E-2</c:v>
                </c:pt>
                <c:pt idx="319">
                  <c:v>1.910104882191848E-2</c:v>
                </c:pt>
                <c:pt idx="320">
                  <c:v>1.9284753976491893E-2</c:v>
                </c:pt>
                <c:pt idx="321">
                  <c:v>1.9471104417532838E-2</c:v>
                </c:pt>
                <c:pt idx="322">
                  <c:v>1.9660150828731543E-2</c:v>
                </c:pt>
                <c:pt idx="323">
                  <c:v>1.9851945104818886E-2</c:v>
                </c:pt>
                <c:pt idx="324">
                  <c:v>2.0046540386199085E-2</c:v>
                </c:pt>
                <c:pt idx="325">
                  <c:v>2.024399109473091E-2</c:v>
                </c:pt>
                <c:pt idx="326">
                  <c:v>2.0444352970708197E-2</c:v>
                </c:pt>
                <c:pt idx="327">
                  <c:v>2.0647683111073727E-2</c:v>
                </c:pt>
                <c:pt idx="328">
                  <c:v>2.085404000893237E-2</c:v>
                </c:pt>
                <c:pt idx="329">
                  <c:v>2.1063483594386957E-2</c:v>
                </c:pt>
                <c:pt idx="330">
                  <c:v>2.1276075276781201E-2</c:v>
                </c:pt>
                <c:pt idx="331">
                  <c:v>2.1491877988371294E-2</c:v>
                </c:pt>
                <c:pt idx="332">
                  <c:v>2.1710956229499912E-2</c:v>
                </c:pt>
                <c:pt idx="333">
                  <c:v>2.1933376115335728E-2</c:v>
                </c:pt>
                <c:pt idx="334">
                  <c:v>2.215920542421566E-2</c:v>
                </c:pt>
                <c:pt idx="335">
                  <c:v>2.2388513647690515E-2</c:v>
                </c:pt>
                <c:pt idx="336">
                  <c:v>2.2621372042298804E-2</c:v>
                </c:pt>
                <c:pt idx="337">
                  <c:v>2.2857853683176305E-2</c:v>
                </c:pt>
                <c:pt idx="338">
                  <c:v>2.3098033519543433E-2</c:v>
                </c:pt>
                <c:pt idx="339">
                  <c:v>2.334198843216951E-2</c:v>
                </c:pt>
                <c:pt idx="340">
                  <c:v>2.3589797292877548E-2</c:v>
                </c:pt>
                <c:pt idx="341">
                  <c:v>2.3841541026183619E-2</c:v>
                </c:pt>
                <c:pt idx="342">
                  <c:v>2.409730267314749E-2</c:v>
                </c:pt>
                <c:pt idx="343">
                  <c:v>2.4357167457530051E-2</c:v>
                </c:pt>
                <c:pt idx="344">
                  <c:v>2.4621222854352004E-2</c:v>
                </c:pt>
                <c:pt idx="345">
                  <c:v>2.4889558660960806E-2</c:v>
                </c:pt>
                <c:pt idx="346">
                  <c:v>2.5162267070690022E-2</c:v>
                </c:pt>
                <c:pt idx="347">
                  <c:v>2.5439442749233054E-2</c:v>
                </c:pt>
                <c:pt idx="348">
                  <c:v>2.572118291385336E-2</c:v>
                </c:pt>
                <c:pt idx="349">
                  <c:v>2.6007587415518653E-2</c:v>
                </c:pt>
                <c:pt idx="350">
                  <c:v>2.6298758824130391E-2</c:v>
                </c:pt>
                <c:pt idx="351">
                  <c:v>2.6594802516925666E-2</c:v>
                </c:pt>
                <c:pt idx="352">
                  <c:v>2.6895826770234686E-2</c:v>
                </c:pt>
                <c:pt idx="353">
                  <c:v>2.7201942854706201E-2</c:v>
                </c:pt>
                <c:pt idx="354">
                  <c:v>2.7513265134155241E-2</c:v>
                </c:pt>
                <c:pt idx="355">
                  <c:v>2.7829911168216502E-2</c:v>
                </c:pt>
                <c:pt idx="356">
                  <c:v>2.8152001818920039E-2</c:v>
                </c:pt>
                <c:pt idx="357">
                  <c:v>2.8479661361411356E-2</c:v>
                </c:pt>
                <c:pt idx="358">
                  <c:v>2.8813017598954885E-2</c:v>
                </c:pt>
                <c:pt idx="359">
                  <c:v>2.9152201982442449E-2</c:v>
                </c:pt>
                <c:pt idx="360">
                  <c:v>2.9497349734584569E-2</c:v>
                </c:pt>
                <c:pt idx="361">
                  <c:v>2.9848599979008645E-2</c:v>
                </c:pt>
                <c:pt idx="362">
                  <c:v>3.0206095874461509E-2</c:v>
                </c:pt>
                <c:pt idx="363">
                  <c:v>3.0569984754380306E-2</c:v>
                </c:pt>
                <c:pt idx="364">
                  <c:v>3.0940418272025969E-2</c:v>
                </c:pt>
                <c:pt idx="365">
                  <c:v>3.1317552551492482E-2</c:v>
                </c:pt>
                <c:pt idx="366">
                  <c:v>3.1701548344799282E-2</c:v>
                </c:pt>
                <c:pt idx="367">
                  <c:v>3.2092571195379789E-2</c:v>
                </c:pt>
                <c:pt idx="368">
                  <c:v>3.2490791608266928E-2</c:v>
                </c:pt>
                <c:pt idx="369">
                  <c:v>3.2896385227243696E-2</c:v>
                </c:pt>
                <c:pt idx="370">
                  <c:v>3.3309533019348449E-2</c:v>
                </c:pt>
                <c:pt idx="371">
                  <c:v>3.3730421467002523E-2</c:v>
                </c:pt>
                <c:pt idx="372">
                  <c:v>3.4159242768187541E-2</c:v>
                </c:pt>
                <c:pt idx="373">
                  <c:v>3.4596195044997141E-2</c:v>
                </c:pt>
                <c:pt idx="374">
                  <c:v>3.504148256100055E-2</c:v>
                </c:pt>
                <c:pt idx="375">
                  <c:v>3.5495315947812515E-2</c:v>
                </c:pt>
                <c:pt idx="376">
                  <c:v>3.5957912441326775E-2</c:v>
                </c:pt>
                <c:pt idx="377">
                  <c:v>3.6429496128063267E-2</c:v>
                </c:pt>
                <c:pt idx="378">
                  <c:v>3.6910298202124936E-2</c:v>
                </c:pt>
                <c:pt idx="379">
                  <c:v>3.7400557233289208E-2</c:v>
                </c:pt>
                <c:pt idx="380">
                  <c:v>3.7900519446760483E-2</c:v>
                </c:pt>
                <c:pt idx="381">
                  <c:v>3.8410439015175601E-2</c:v>
                </c:pt>
                <c:pt idx="382">
                  <c:v>3.8930578363436295E-2</c:v>
                </c:pt>
                <c:pt idx="383">
                  <c:v>3.9461208487052972E-2</c:v>
                </c:pt>
                <c:pt idx="384">
                  <c:v>4.0002609284605153E-2</c:v>
                </c:pt>
                <c:pt idx="385">
                  <c:v>4.0555069905114205E-2</c:v>
                </c:pt>
                <c:pt idx="386">
                  <c:v>4.1118889110977566E-2</c:v>
                </c:pt>
                <c:pt idx="387">
                  <c:v>4.1694375657343248E-2</c:v>
                </c:pt>
                <c:pt idx="388">
                  <c:v>4.2281848688698394E-2</c:v>
                </c:pt>
                <c:pt idx="389">
                  <c:v>4.2881638153561351E-2</c:v>
                </c:pt>
                <c:pt idx="390">
                  <c:v>4.3494085238259109E-2</c:v>
                </c:pt>
                <c:pt idx="391">
                  <c:v>4.4119542820678294E-2</c:v>
                </c:pt>
                <c:pt idx="392">
                  <c:v>4.4758375945123864E-2</c:v>
                </c:pt>
                <c:pt idx="393">
                  <c:v>4.5410962319303312E-2</c:v>
                </c:pt>
                <c:pt idx="394">
                  <c:v>4.6077692834654273E-2</c:v>
                </c:pt>
                <c:pt idx="395">
                  <c:v>4.6758972111204299E-2</c:v>
                </c:pt>
                <c:pt idx="396">
                  <c:v>4.7455219068287008E-2</c:v>
                </c:pt>
                <c:pt idx="397">
                  <c:v>4.8166867522444812E-2</c:v>
                </c:pt>
                <c:pt idx="398">
                  <c:v>4.8894366814036513E-2</c:v>
                </c:pt>
                <c:pt idx="399">
                  <c:v>4.9638182463991647E-2</c:v>
                </c:pt>
                <c:pt idx="400">
                  <c:v>5.0398796862455957E-2</c:v>
                </c:pt>
                <c:pt idx="401">
                  <c:v>5.1176709990932483E-2</c:v>
                </c:pt>
                <c:pt idx="402">
                  <c:v>5.1972440179804603E-2</c:v>
                </c:pt>
                <c:pt idx="403">
                  <c:v>5.2786524903186666E-2</c:v>
                </c:pt>
                <c:pt idx="404">
                  <c:v>5.3619521613063631E-2</c:v>
                </c:pt>
                <c:pt idx="405">
                  <c:v>5.4472008615014923E-2</c:v>
                </c:pt>
                <c:pt idx="406">
                  <c:v>5.5344585987669705E-2</c:v>
                </c:pt>
                <c:pt idx="407">
                  <c:v>5.6237876548459916E-2</c:v>
                </c:pt>
                <c:pt idx="408">
                  <c:v>5.7152526868161378E-2</c:v>
                </c:pt>
                <c:pt idx="409">
                  <c:v>5.8089208336972606E-2</c:v>
                </c:pt>
                <c:pt idx="410">
                  <c:v>5.9048618285088963E-2</c:v>
                </c:pt>
                <c:pt idx="411">
                  <c:v>6.0031481160769277E-2</c:v>
                </c:pt>
                <c:pt idx="412">
                  <c:v>6.1038549769188814E-2</c:v>
                </c:pt>
                <c:pt idx="413">
                  <c:v>6.2070606575529666E-2</c:v>
                </c:pt>
                <c:pt idx="414">
                  <c:v>6.3128465075997162E-2</c:v>
                </c:pt>
                <c:pt idx="415">
                  <c:v>6.4212971240618241E-2</c:v>
                </c:pt>
                <c:pt idx="416">
                  <c:v>6.5325005031988306E-2</c:v>
                </c:pt>
                <c:pt idx="417">
                  <c:v>6.646548200428018E-2</c:v>
                </c:pt>
                <c:pt idx="418">
                  <c:v>6.7635354987266041E-2</c:v>
                </c:pt>
                <c:pt idx="419">
                  <c:v>6.8835615860131497E-2</c:v>
                </c:pt>
                <c:pt idx="420">
                  <c:v>7.00672974205023E-2</c:v>
                </c:pt>
                <c:pt idx="421">
                  <c:v>7.133147535401306E-2</c:v>
                </c:pt>
                <c:pt idx="422">
                  <c:v>7.2629270310493044E-2</c:v>
                </c:pt>
                <c:pt idx="423">
                  <c:v>7.3961850092880879E-2</c:v>
                </c:pt>
                <c:pt idx="424">
                  <c:v>7.5330431965498088E-2</c:v>
                </c:pt>
                <c:pt idx="425">
                  <c:v>7.673628508881554E-2</c:v>
                </c:pt>
                <c:pt idx="426">
                  <c:v>7.818073308793097E-2</c:v>
                </c:pt>
                <c:pt idx="427">
                  <c:v>7.966515676285732E-2</c:v>
                </c:pt>
                <c:pt idx="428">
                  <c:v>8.1190996948772867E-2</c:v>
                </c:pt>
                <c:pt idx="429">
                  <c:v>8.2759757535214848E-2</c:v>
                </c:pt>
                <c:pt idx="430">
                  <c:v>8.43730086534627E-2</c:v>
                </c:pt>
                <c:pt idx="431">
                  <c:v>8.603239004206753E-2</c:v>
                </c:pt>
                <c:pt idx="432">
                  <c:v>8.7739614600916269E-2</c:v>
                </c:pt>
                <c:pt idx="433">
                  <c:v>8.9496472144902611E-2</c:v>
                </c:pt>
                <c:pt idx="434">
                  <c:v>9.1304833368839142E-2</c:v>
                </c:pt>
                <c:pt idx="435">
                  <c:v>9.316665403597145E-2</c:v>
                </c:pt>
                <c:pt idx="436">
                  <c:v>9.508397940287433E-2</c:v>
                </c:pt>
                <c:pt idx="437">
                  <c:v>9.7058948894443345E-2</c:v>
                </c:pt>
                <c:pt idx="438">
                  <c:v>9.9093801043331486E-2</c:v>
                </c:pt>
                <c:pt idx="439">
                  <c:v>0.10119087870860162</c:v>
                </c:pt>
                <c:pt idx="440">
                  <c:v>0.10335263458961468</c:v>
                </c:pt>
                <c:pt idx="441">
                  <c:v>0.10558163705115553</c:v>
                </c:pt>
                <c:pt idx="442">
                  <c:v>0.10788057627722111</c:v>
                </c:pt>
                <c:pt idx="443">
                  <c:v>0.11025227077096526</c:v>
                </c:pt>
                <c:pt idx="444">
                  <c:v>0.11269967421920414</c:v>
                </c:pt>
                <c:pt idx="445">
                  <c:v>0.1152258827405819</c:v>
                </c:pt>
                <c:pt idx="446">
                  <c:v>0.1178341425366141</c:v>
                </c:pt>
                <c:pt idx="447">
                  <c:v>0.12052785796555719</c:v>
                </c:pt>
                <c:pt idx="448">
                  <c:v>0.12331060005919889</c:v>
                </c:pt>
                <c:pt idx="449">
                  <c:v>0.12618611550286241</c:v>
                </c:pt>
                <c:pt idx="450">
                  <c:v>0.12915833609869631</c:v>
                </c:pt>
                <c:pt idx="451">
                  <c:v>0.13223138873216633</c:v>
                </c:pt>
                <c:pt idx="452">
                  <c:v>0.1354096058607431</c:v>
                </c:pt>
                <c:pt idx="453">
                  <c:v>0.13869753654322178</c:v>
                </c:pt>
                <c:pt idx="454">
                  <c:v>0.14209995802588873</c:v>
                </c:pt>
                <c:pt idx="455">
                  <c:v>0.14562188790065392</c:v>
                </c:pt>
                <c:pt idx="456">
                  <c:v>0.14926859684645363</c:v>
                </c:pt>
                <c:pt idx="457">
                  <c:v>0.1530456219624701</c:v>
                </c:pt>
                <c:pt idx="458">
                  <c:v>0.15695878069697733</c:v>
                </c:pt>
                <c:pt idx="459">
                  <c:v>0.16101418536939233</c:v>
                </c:pt>
                <c:pt idx="460">
                  <c:v>0.1652182582770329</c:v>
                </c:pt>
                <c:pt idx="461">
                  <c:v>0.16957774736795031</c:v>
                </c:pt>
                <c:pt idx="462">
                  <c:v>0.174099742451825</c:v>
                </c:pt>
                <c:pt idx="463">
                  <c:v>0.17879169190664779</c:v>
                </c:pt>
                <c:pt idx="464">
                  <c:v>0.18366141982400669</c:v>
                </c:pt>
                <c:pt idx="465">
                  <c:v>0.18871714351609278</c:v>
                </c:pt>
                <c:pt idx="466">
                  <c:v>0.19396749128511584</c:v>
                </c:pt>
                <c:pt idx="467">
                  <c:v>0.19942152032818708</c:v>
                </c:pt>
                <c:pt idx="468">
                  <c:v>0.20508873461849914</c:v>
                </c:pt>
                <c:pt idx="469">
                  <c:v>0.21097910256494848</c:v>
                </c:pt>
                <c:pt idx="470">
                  <c:v>0.21710307420706146</c:v>
                </c:pt>
                <c:pt idx="471">
                  <c:v>0.22347159764757654</c:v>
                </c:pt>
                <c:pt idx="472">
                  <c:v>0.23009613436273751</c:v>
                </c:pt>
                <c:pt idx="473">
                  <c:v>0.23698867295610196</c:v>
                </c:pt>
                <c:pt idx="474">
                  <c:v>0.24416174083430373</c:v>
                </c:pt>
                <c:pt idx="475">
                  <c:v>0.25162841318428991</c:v>
                </c:pt>
                <c:pt idx="476">
                  <c:v>0.25940231851224349</c:v>
                </c:pt>
                <c:pt idx="477">
                  <c:v>0.26749763987167918</c:v>
                </c:pt>
                <c:pt idx="478">
                  <c:v>0.27592911075058868</c:v>
                </c:pt>
                <c:pt idx="479">
                  <c:v>0.28471200440988659</c:v>
                </c:pt>
                <c:pt idx="480">
                  <c:v>0.29386211526249273</c:v>
                </c:pt>
                <c:pt idx="481">
                  <c:v>0.3033957306492876</c:v>
                </c:pt>
                <c:pt idx="482">
                  <c:v>0.31332959111070413</c:v>
                </c:pt>
                <c:pt idx="483">
                  <c:v>0.32368083695901823</c:v>
                </c:pt>
                <c:pt idx="484">
                  <c:v>0.3344669386358648</c:v>
                </c:pt>
                <c:pt idx="485">
                  <c:v>0.34570560798425687</c:v>
                </c:pt>
                <c:pt idx="486">
                  <c:v>0.35741468718260655</c:v>
                </c:pt>
                <c:pt idx="487">
                  <c:v>0.36961201167965968</c:v>
                </c:pt>
                <c:pt idx="488">
                  <c:v>0.38231524304649855</c:v>
                </c:pt>
                <c:pt idx="489">
                  <c:v>0.39554166722921785</c:v>
                </c:pt>
                <c:pt idx="490">
                  <c:v>0.40930795327136549</c:v>
                </c:pt>
                <c:pt idx="491">
                  <c:v>0.42362986718905987</c:v>
                </c:pt>
                <c:pt idx="492">
                  <c:v>0.43852193537117312</c:v>
                </c:pt>
                <c:pt idx="493">
                  <c:v>0.453997051674432</c:v>
                </c:pt>
                <c:pt idx="494">
                  <c:v>0.47006602234704309</c:v>
                </c:pt>
                <c:pt idx="495">
                  <c:v>0.4867370431218932</c:v>
                </c:pt>
                <c:pt idx="496">
                  <c:v>0.50401510334231336</c:v>
                </c:pt>
                <c:pt idx="497">
                  <c:v>0.52190131294342124</c:v>
                </c:pt>
                <c:pt idx="498">
                  <c:v>0.54039214960921744</c:v>
                </c:pt>
                <c:pt idx="499">
                  <c:v>0.5594786256136226</c:v>
                </c:pt>
                <c:pt idx="500">
                  <c:v>0.57914537686206158</c:v>
                </c:pt>
                <c:pt idx="501">
                  <c:v>0.5993696806353741</c:v>
                </c:pt>
                <c:pt idx="502">
                  <c:v>0.62012041362417192</c:v>
                </c:pt>
                <c:pt idx="503">
                  <c:v>0.64135696813341392</c:v>
                </c:pt>
                <c:pt idx="504">
                  <c:v>0.66302815186757902</c:v>
                </c:pt>
                <c:pt idx="505">
                  <c:v>0.68507110541641725</c:v>
                </c:pt>
                <c:pt idx="506">
                  <c:v>0.70741028125529337</c:v>
                </c:pt>
                <c:pt idx="507">
                  <c:v>0.729956538362734</c:v>
                </c:pt>
                <c:pt idx="508">
                  <c:v>0.75260641683724594</c:v>
                </c:pt>
                <c:pt idx="509">
                  <c:v>0.77524166627334212</c:v>
                </c:pt>
                <c:pt idx="510">
                  <c:v>0.79772910899723393</c:v>
                </c:pt>
                <c:pt idx="511">
                  <c:v>0.81992092312577169</c:v>
                </c:pt>
                <c:pt idx="512">
                  <c:v>0.84165542923603676</c:v>
                </c:pt>
                <c:pt idx="513">
                  <c:v>0.86275845655318795</c:v>
                </c:pt>
                <c:pt idx="514">
                  <c:v>0.88304534854599925</c:v>
                </c:pt>
                <c:pt idx="515">
                  <c:v>0.90232364265151566</c:v>
                </c:pt>
                <c:pt idx="516">
                  <c:v>0.9203964243097893</c:v>
                </c:pt>
                <c:pt idx="517">
                  <c:v>0.93706631248154237</c:v>
                </c:pt>
                <c:pt idx="518">
                  <c:v>0.95213998455784654</c:v>
                </c:pt>
                <c:pt idx="519">
                  <c:v>0.9654330967508592</c:v>
                </c:pt>
                <c:pt idx="520">
                  <c:v>0.97677540662730589</c:v>
                </c:pt>
                <c:pt idx="521">
                  <c:v>0.98601586324643364</c:v>
                </c:pt>
                <c:pt idx="522">
                  <c:v>0.99302740334350503</c:v>
                </c:pt>
                <c:pt idx="523">
                  <c:v>0.99771118433402617</c:v>
                </c:pt>
                <c:pt idx="524">
                  <c:v>1</c:v>
                </c:pt>
                <c:pt idx="525">
                  <c:v>0.99986066337215374</c:v>
                </c:pt>
                <c:pt idx="526">
                  <c:v>0.99729520128115323</c:v>
                </c:pt>
                <c:pt idx="527">
                  <c:v>0.99234078106576695</c:v>
                </c:pt>
                <c:pt idx="528">
                  <c:v>0.9850683743451828</c:v>
                </c:pt>
                <c:pt idx="529">
                  <c:v>0.9755802466616601</c:v>
                </c:pt>
                <c:pt idx="530">
                  <c:v>0.9640064363236277</c:v>
                </c:pt>
                <c:pt idx="531">
                  <c:v>0.95050044351559293</c:v>
                </c:pt>
                <c:pt idx="532">
                  <c:v>0.93523438674511072</c:v>
                </c:pt>
                <c:pt idx="533">
                  <c:v>0.91839389608552879</c:v>
                </c:pt>
                <c:pt idx="534">
                  <c:v>0.90017300257414179</c:v>
                </c:pt>
                <c:pt idx="535">
                  <c:v>0.88076925419469831</c:v>
                </c:pt>
                <c:pt idx="536">
                  <c:v>0.86037924642478991</c:v>
                </c:pt>
                <c:pt idx="537">
                  <c:v>0.83919470534309692</c:v>
                </c:pt>
                <c:pt idx="538">
                  <c:v>0.81739920953119105</c:v>
                </c:pt>
                <c:pt idx="539">
                  <c:v>0.79516558830169959</c:v>
                </c:pt>
                <c:pt idx="540">
                  <c:v>0.77265399165585213</c:v>
                </c:pt>
                <c:pt idx="541">
                  <c:v>0.75001059388770486</c:v>
                </c:pt>
                <c:pt idx="542">
                  <c:v>0.72736686866166478</c:v>
                </c:pt>
                <c:pt idx="543">
                  <c:v>0.70483935836076839</c:v>
                </c:pt>
                <c:pt idx="544">
                  <c:v>0.68252985348039397</c:v>
                </c:pt>
                <c:pt idx="545">
                  <c:v>0.66052589731376288</c:v>
                </c:pt>
                <c:pt idx="546">
                  <c:v>0.63890153552988305</c:v>
                </c:pt>
                <c:pt idx="547">
                  <c:v>0.61771823787227509</c:v>
                </c:pt>
                <c:pt idx="548">
                  <c:v>0.59702592875166705</c:v>
                </c:pt>
                <c:pt idx="549">
                  <c:v>0.57686407381994043</c:v>
                </c:pt>
                <c:pt idx="550">
                  <c:v>0.55726277985993711</c:v>
                </c:pt>
                <c:pt idx="551">
                  <c:v>0.53824387492633896</c:v>
                </c:pt>
                <c:pt idx="552">
                  <c:v>0.51982194424886563</c:v>
                </c:pt>
                <c:pt idx="553">
                  <c:v>0.50200530480434313</c:v>
                </c:pt>
                <c:pt idx="554">
                  <c:v>0.48479690760925165</c:v>
                </c:pt>
                <c:pt idx="555">
                  <c:v>0.46819516174283204</c:v>
                </c:pt>
                <c:pt idx="556">
                  <c:v>0.45219467797385954</c:v>
                </c:pt>
                <c:pt idx="557">
                  <c:v>0.436786932774478</c:v>
                </c:pt>
                <c:pt idx="558">
                  <c:v>0.42196085560234897</c:v>
                </c:pt>
                <c:pt idx="559">
                  <c:v>0.40770334376553491</c:v>
                </c:pt>
                <c:pt idx="560">
                  <c:v>0.39399971008369061</c:v>
                </c:pt>
                <c:pt idx="561">
                  <c:v>0.38083406904617489</c:v>
                </c:pt>
                <c:pt idx="562">
                  <c:v>0.36818966733755065</c:v>
                </c:pt>
                <c:pt idx="563">
                  <c:v>0.35604916454498325</c:v>
                </c:pt>
                <c:pt idx="564">
                  <c:v>0.34439486964640453</c:v>
                </c:pt>
                <c:pt idx="565">
                  <c:v>0.33320893855149197</c:v>
                </c:pt>
                <c:pt idx="566">
                  <c:v>0.322473537584056</c:v>
                </c:pt>
                <c:pt idx="567">
                  <c:v>0.3121709773696954</c:v>
                </c:pt>
                <c:pt idx="568">
                  <c:v>0.30228382116577035</c:v>
                </c:pt>
                <c:pt idx="569">
                  <c:v>0.29279497124608117</c:v>
                </c:pt>
                <c:pt idx="570">
                  <c:v>0.28368773654738827</c:v>
                </c:pt>
                <c:pt idx="571">
                  <c:v>0.27494588440673745</c:v>
                </c:pt>
                <c:pt idx="572">
                  <c:v>0.26655367886698778</c:v>
                </c:pt>
                <c:pt idx="573">
                  <c:v>0.25849590770942515</c:v>
                </c:pt>
                <c:pt idx="574">
                  <c:v>0.25075790008460908</c:v>
                </c:pt>
                <c:pt idx="575">
                  <c:v>0.24332553635622883</c:v>
                </c:pt>
                <c:pt idx="576">
                  <c:v>0.23618525154444217</c:v>
                </c:pt>
                <c:pt idx="577">
                  <c:v>0.22932403355530109</c:v>
                </c:pt>
                <c:pt idx="578">
                  <c:v>0.22272941720598272</c:v>
                </c:pt>
                <c:pt idx="579">
                  <c:v>0.21638947490394858</c:v>
                </c:pt>
                <c:pt idx="580">
                  <c:v>0.21029280470314127</c:v>
                </c:pt>
                <c:pt idx="581">
                  <c:v>0.20442851634757261</c:v>
                </c:pt>
                <c:pt idx="582">
                  <c:v>0.19878621581193709</c:v>
                </c:pt>
                <c:pt idx="583">
                  <c:v>0.19335598876447579</c:v>
                </c:pt>
                <c:pt idx="584">
                  <c:v>0.18812838330522952</c:v>
                </c:pt>
                <c:pt idx="585">
                  <c:v>0.18309439226930976</c:v>
                </c:pt>
                <c:pt idx="586">
                  <c:v>0.17824543533396367</c:v>
                </c:pt>
                <c:pt idx="587">
                  <c:v>0.17357334112160938</c:v>
                </c:pt>
                <c:pt idx="588">
                  <c:v>0.16907032945476702</c:v>
                </c:pt>
                <c:pt idx="589">
                  <c:v>0.16472899388581605</c:v>
                </c:pt>
                <c:pt idx="590">
                  <c:v>0.16054228459851769</c:v>
                </c:pt>
                <c:pt idx="591">
                  <c:v>0.15650349175540737</c:v>
                </c:pt>
                <c:pt idx="592">
                  <c:v>0.15260622934680157</c:v>
                </c:pt>
                <c:pt idx="593">
                  <c:v>0.14884441958145694</c:v>
                </c:pt>
                <c:pt idx="594">
                  <c:v>0.14521227784623245</c:v>
                </c:pt>
                <c:pt idx="595">
                  <c:v>0.14170429825142358</c:v>
                </c:pt>
                <c:pt idx="596">
                  <c:v>0.13831523977033372</c:v>
                </c:pt>
                <c:pt idx="597">
                  <c:v>0.13504011297410079</c:v>
                </c:pt>
                <c:pt idx="598">
                  <c:v>0.13187416735745169</c:v>
                </c:pt>
                <c:pt idx="599">
                  <c:v>0.1288128792469925</c:v>
                </c:pt>
                <c:pt idx="600">
                  <c:v>0.1258519402793328</c:v>
                </c:pt>
                <c:pt idx="601">
                  <c:v>0.12298724643478254</c:v>
                </c:pt>
                <c:pt idx="602">
                  <c:v>0.1202148876092624</c:v>
                </c:pt>
                <c:pt idx="603">
                  <c:v>0.11753113770649555</c:v>
                </c:pt>
                <c:pt idx="604">
                  <c:v>0.1149324452311395</c:v>
                </c:pt>
                <c:pt idx="605">
                  <c:v>0.11241542436275356</c:v>
                </c:pt>
                <c:pt idx="606">
                  <c:v>0.10997684649086126</c:v>
                </c:pt>
                <c:pt idx="607">
                  <c:v>0.1076136321904394</c:v>
                </c:pt>
                <c:pt idx="608">
                  <c:v>0.10532284361806529</c:v>
                </c:pt>
                <c:pt idx="609">
                  <c:v>0.10310167730869586</c:v>
                </c:pt>
                <c:pt idx="610">
                  <c:v>0.10094745735383159</c:v>
                </c:pt>
                <c:pt idx="611">
                  <c:v>9.8857628942103704E-2</c:v>
                </c:pt>
                <c:pt idx="612">
                  <c:v>9.6829752244116454E-2</c:v>
                </c:pt>
                <c:pt idx="613">
                  <c:v>9.4861496623682678E-2</c:v>
                </c:pt>
                <c:pt idx="614">
                  <c:v>9.2950635158738679E-2</c:v>
                </c:pt>
                <c:pt idx="615">
                  <c:v>9.1095039455291543E-2</c:v>
                </c:pt>
                <c:pt idx="616">
                  <c:v>8.9292674739114355E-2</c:v>
                </c:pt>
                <c:pt idx="617">
                  <c:v>8.7541595210106515E-2</c:v>
                </c:pt>
                <c:pt idx="618">
                  <c:v>8.5839939645068974E-2</c:v>
                </c:pt>
                <c:pt idx="619">
                  <c:v>8.4185927235565172E-2</c:v>
                </c:pt>
                <c:pt idx="620">
                  <c:v>8.2577853647713848E-2</c:v>
                </c:pt>
                <c:pt idx="621">
                  <c:v>8.1014087292022613E-2</c:v>
                </c:pt>
                <c:pt idx="622">
                  <c:v>7.9493065791407705E-2</c:v>
                </c:pt>
                <c:pt idx="623">
                  <c:v>7.8013292636643458E-2</c:v>
                </c:pt>
                <c:pt idx="624">
                  <c:v>7.6573334018699285E-2</c:v>
                </c:pt>
                <c:pt idx="625">
                  <c:v>7.5171815828244087E-2</c:v>
                </c:pt>
                <c:pt idx="626">
                  <c:v>7.3807420812963639E-2</c:v>
                </c:pt>
                <c:pt idx="627">
                  <c:v>7.2478885883977426E-2</c:v>
                </c:pt>
                <c:pt idx="628">
                  <c:v>7.1184999563028262E-2</c:v>
                </c:pt>
                <c:pt idx="629">
                  <c:v>6.9924599562609074E-2</c:v>
                </c:pt>
                <c:pt idx="630">
                  <c:v>6.8696570491687842E-2</c:v>
                </c:pt>
                <c:pt idx="631">
                  <c:v>6.7499841680011441E-2</c:v>
                </c:pt>
                <c:pt idx="632">
                  <c:v>6.6333385114495422E-2</c:v>
                </c:pt>
                <c:pt idx="633">
                  <c:v>6.5196213481386711E-2</c:v>
                </c:pt>
                <c:pt idx="634">
                  <c:v>6.4087378308512341E-2</c:v>
                </c:pt>
                <c:pt idx="635">
                  <c:v>6.3005968201912593E-2</c:v>
                </c:pt>
                <c:pt idx="636">
                  <c:v>6.1951107171877136E-2</c:v>
                </c:pt>
                <c:pt idx="637">
                  <c:v>6.0921953043305901E-2</c:v>
                </c:pt>
                <c:pt idx="638">
                  <c:v>5.991769594589897E-2</c:v>
                </c:pt>
                <c:pt idx="639">
                  <c:v>5.8937556879803836E-2</c:v>
                </c:pt>
                <c:pt idx="640">
                  <c:v>5.7980786352534418E-2</c:v>
                </c:pt>
                <c:pt idx="641">
                  <c:v>5.70466630834549E-2</c:v>
                </c:pt>
                <c:pt idx="642">
                  <c:v>5.6134492772026361E-2</c:v>
                </c:pt>
                <c:pt idx="643">
                  <c:v>5.5243606926507788E-2</c:v>
                </c:pt>
                <c:pt idx="644">
                  <c:v>5.4373361749783113E-2</c:v>
                </c:pt>
                <c:pt idx="645">
                  <c:v>5.3523137079317391E-2</c:v>
                </c:pt>
                <c:pt idx="646">
                  <c:v>5.2692335378324857E-2</c:v>
                </c:pt>
                <c:pt idx="647">
                  <c:v>5.1880380775484819E-2</c:v>
                </c:pt>
                <c:pt idx="648">
                  <c:v>5.1086718150563183E-2</c:v>
                </c:pt>
                <c:pt idx="649">
                  <c:v>5.0310812263630933E-2</c:v>
                </c:pt>
                <c:pt idx="650">
                  <c:v>4.9552146925468069E-2</c:v>
                </c:pt>
                <c:pt idx="651">
                  <c:v>4.8810224207128348E-2</c:v>
                </c:pt>
                <c:pt idx="652">
                  <c:v>4.808456368656247E-2</c:v>
                </c:pt>
                <c:pt idx="653">
                  <c:v>4.7374701730370963E-2</c:v>
                </c:pt>
                <c:pt idx="654">
                  <c:v>4.6680190808953533E-2</c:v>
                </c:pt>
                <c:pt idx="655">
                  <c:v>4.6000598843228296E-2</c:v>
                </c:pt>
                <c:pt idx="656">
                  <c:v>4.5335508581436194E-2</c:v>
                </c:pt>
                <c:pt idx="657">
                  <c:v>4.4684517004390113E-2</c:v>
                </c:pt>
                <c:pt idx="658">
                  <c:v>4.4047234757802284E-2</c:v>
                </c:pt>
                <c:pt idx="659">
                  <c:v>4.3423285610308296E-2</c:v>
                </c:pt>
                <c:pt idx="660">
                  <c:v>4.281230593586189E-2</c:v>
                </c:pt>
                <c:pt idx="661">
                  <c:v>4.2213944219336219E-2</c:v>
                </c:pt>
                <c:pt idx="662">
                  <c:v>4.1627860584153444E-2</c:v>
                </c:pt>
                <c:pt idx="663">
                  <c:v>4.1053726340858007E-2</c:v>
                </c:pt>
                <c:pt idx="664">
                  <c:v>4.0491223555589671E-2</c:v>
                </c:pt>
                <c:pt idx="665">
                  <c:v>3.9940044637501941E-2</c:v>
                </c:pt>
                <c:pt idx="666">
                  <c:v>3.9399891944179047E-2</c:v>
                </c:pt>
                <c:pt idx="667">
                  <c:v>3.8870477404211512E-2</c:v>
                </c:pt>
                <c:pt idx="668">
                  <c:v>3.8351522156048194E-2</c:v>
                </c:pt>
                <c:pt idx="669">
                  <c:v>3.7842756202412238E-2</c:v>
                </c:pt>
                <c:pt idx="670">
                  <c:v>3.7343918079449201E-2</c:v>
                </c:pt>
                <c:pt idx="671">
                  <c:v>3.6854754539998542E-2</c:v>
                </c:pt>
                <c:pt idx="672">
                  <c:v>3.6375020250237963E-2</c:v>
                </c:pt>
                <c:pt idx="673">
                  <c:v>3.59044774991207E-2</c:v>
                </c:pt>
                <c:pt idx="674">
                  <c:v>3.5442895919996435E-2</c:v>
                </c:pt>
                <c:pt idx="675">
                  <c:v>3.4990052223804177E-2</c:v>
                </c:pt>
                <c:pt idx="676">
                  <c:v>3.4545729943372898E-2</c:v>
                </c:pt>
                <c:pt idx="677">
                  <c:v>3.4109719188240344E-2</c:v>
                </c:pt>
                <c:pt idx="678">
                  <c:v>3.3681816409564608E-2</c:v>
                </c:pt>
                <c:pt idx="679">
                  <c:v>3.3261824174621681E-2</c:v>
                </c:pt>
                <c:pt idx="680">
                  <c:v>3.284955095047988E-2</c:v>
                </c:pt>
                <c:pt idx="681">
                  <c:v>3.2444810896414336E-2</c:v>
                </c:pt>
                <c:pt idx="682">
                  <c:v>3.2047423664683584E-2</c:v>
                </c:pt>
                <c:pt idx="683">
                  <c:v>3.1657214209281137E-2</c:v>
                </c:pt>
                <c:pt idx="684">
                  <c:v>3.1274012602307777E-2</c:v>
                </c:pt>
                <c:pt idx="685">
                  <c:v>3.0897653857610445E-2</c:v>
                </c:pt>
                <c:pt idx="686">
                  <c:v>3.0527977761396957E-2</c:v>
                </c:pt>
                <c:pt idx="687">
                  <c:v>3.0164828709493396E-2</c:v>
                </c:pt>
                <c:pt idx="688">
                  <c:v>2.9808055550946091E-2</c:v>
                </c:pt>
                <c:pt idx="689">
                  <c:v>2.9457511437727232E-2</c:v>
                </c:pt>
                <c:pt idx="690">
                  <c:v>2.9113053680220699E-2</c:v>
                </c:pt>
                <c:pt idx="691">
                  <c:v>2.8774543608302339E-2</c:v>
                </c:pt>
                <c:pt idx="692">
                  <c:v>2.844184643771663E-2</c:v>
                </c:pt>
                <c:pt idx="693">
                  <c:v>2.8114831141557887E-2</c:v>
                </c:pt>
                <c:pt idx="694">
                  <c:v>2.779337032663098E-2</c:v>
                </c:pt>
                <c:pt idx="695">
                  <c:v>2.7477340114462886E-2</c:v>
                </c:pt>
                <c:pt idx="696">
                  <c:v>2.7166620026795471E-2</c:v>
                </c:pt>
                <c:pt idx="697">
                  <c:v>2.6861092875357505E-2</c:v>
                </c:pt>
                <c:pt idx="698">
                  <c:v>2.6560644655739422E-2</c:v>
                </c:pt>
                <c:pt idx="699">
                  <c:v>2.6265164445192012E-2</c:v>
                </c:pt>
                <c:pt idx="700">
                  <c:v>2.5974544304196264E-2</c:v>
                </c:pt>
                <c:pt idx="701">
                  <c:v>2.5688679181638349E-2</c:v>
                </c:pt>
                <c:pt idx="702">
                  <c:v>2.5407466823455981E-2</c:v>
                </c:pt>
                <c:pt idx="703">
                  <c:v>2.513080768458887E-2</c:v>
                </c:pt>
                <c:pt idx="704">
                  <c:v>2.4858604844133003E-2</c:v>
                </c:pt>
                <c:pt idx="705">
                  <c:v>2.4590763923525095E-2</c:v>
                </c:pt>
                <c:pt idx="706">
                  <c:v>2.4327193007677012E-2</c:v>
                </c:pt>
                <c:pt idx="707">
                  <c:v>2.4067802568917402E-2</c:v>
                </c:pt>
                <c:pt idx="708">
                  <c:v>2.3812505393623968E-2</c:v>
                </c:pt>
                <c:pt idx="709">
                  <c:v>2.3561216511465588E-2</c:v>
                </c:pt>
                <c:pt idx="710">
                  <c:v>2.3313853127109839E-2</c:v>
                </c:pt>
                <c:pt idx="711">
                  <c:v>2.3070334554343506E-2</c:v>
                </c:pt>
                <c:pt idx="712">
                  <c:v>2.283058215247102E-2</c:v>
                </c:pt>
                <c:pt idx="713">
                  <c:v>2.2594519264932153E-2</c:v>
                </c:pt>
                <c:pt idx="714">
                  <c:v>2.2362071160030202E-2</c:v>
                </c:pt>
                <c:pt idx="715">
                  <c:v>2.2133164973702258E-2</c:v>
                </c:pt>
                <c:pt idx="716">
                  <c:v>2.1907729654243879E-2</c:v>
                </c:pt>
                <c:pt idx="717">
                  <c:v>2.1685695908920527E-2</c:v>
                </c:pt>
                <c:pt idx="718">
                  <c:v>2.1466996152388666E-2</c:v>
                </c:pt>
                <c:pt idx="719">
                  <c:v>2.1251564456858895E-2</c:v>
                </c:pt>
                <c:pt idx="720">
                  <c:v>2.1039336503926271E-2</c:v>
                </c:pt>
                <c:pt idx="721">
                  <c:v>2.0830249538023586E-2</c:v>
                </c:pt>
                <c:pt idx="722">
                  <c:v>2.062424232142164E-2</c:v>
                </c:pt>
                <c:pt idx="723">
                  <c:v>2.0421255090714512E-2</c:v>
                </c:pt>
                <c:pt idx="724">
                  <c:v>2.0221229514757078E-2</c:v>
                </c:pt>
                <c:pt idx="725">
                  <c:v>2.0024108653965641E-2</c:v>
                </c:pt>
                <c:pt idx="726">
                  <c:v>1.9829836920970172E-2</c:v>
                </c:pt>
                <c:pt idx="727">
                  <c:v>1.9638360042534206E-2</c:v>
                </c:pt>
                <c:pt idx="728">
                  <c:v>1.9449625022717645E-2</c:v>
                </c:pt>
                <c:pt idx="729">
                  <c:v>1.9263580107233169E-2</c:v>
                </c:pt>
                <c:pt idx="730">
                  <c:v>1.9080174748935991E-2</c:v>
                </c:pt>
                <c:pt idx="731">
                  <c:v>1.8899359574435136E-2</c:v>
                </c:pt>
                <c:pt idx="732">
                  <c:v>1.872108635175659E-2</c:v>
                </c:pt>
                <c:pt idx="733">
                  <c:v>1.854530795904373E-2</c:v>
                </c:pt>
                <c:pt idx="734">
                  <c:v>1.8371978354240055E-2</c:v>
                </c:pt>
                <c:pt idx="735">
                  <c:v>1.8201052545731188E-2</c:v>
                </c:pt>
                <c:pt idx="736">
                  <c:v>1.8032486563903362E-2</c:v>
                </c:pt>
                <c:pt idx="737">
                  <c:v>1.7866237433597099E-2</c:v>
                </c:pt>
                <c:pt idx="738">
                  <c:v>1.7702263147407558E-2</c:v>
                </c:pt>
                <c:pt idx="739">
                  <c:v>1.7540522639824474E-2</c:v>
                </c:pt>
                <c:pt idx="740">
                  <c:v>1.7380975762155026E-2</c:v>
                </c:pt>
                <c:pt idx="741">
                  <c:v>1.7223583258228134E-2</c:v>
                </c:pt>
                <c:pt idx="742">
                  <c:v>1.7068306740839201E-2</c:v>
                </c:pt>
                <c:pt idx="743">
                  <c:v>1.6915108668906904E-2</c:v>
                </c:pt>
                <c:pt idx="744">
                  <c:v>1.676395232533354E-2</c:v>
                </c:pt>
                <c:pt idx="745">
                  <c:v>1.6614801795520481E-2</c:v>
                </c:pt>
                <c:pt idx="746">
                  <c:v>1.6467621946544001E-2</c:v>
                </c:pt>
                <c:pt idx="747">
                  <c:v>1.6322378406943911E-2</c:v>
                </c:pt>
                <c:pt idx="748">
                  <c:v>1.6179037547123784E-2</c:v>
                </c:pt>
                <c:pt idx="749">
                  <c:v>1.6037566460327928E-2</c:v>
                </c:pt>
                <c:pt idx="750">
                  <c:v>1.5897932944185345E-2</c:v>
                </c:pt>
                <c:pt idx="751">
                  <c:v>1.5760105482794416E-2</c:v>
                </c:pt>
                <c:pt idx="752">
                  <c:v>1.5624053229337102E-2</c:v>
                </c:pt>
                <c:pt idx="753">
                  <c:v>1.5489745989201253E-2</c:v>
                </c:pt>
                <c:pt idx="754">
                  <c:v>1.535715420359255E-2</c:v>
                </c:pt>
                <c:pt idx="755">
                  <c:v>1.5226248933624268E-2</c:v>
                </c:pt>
                <c:pt idx="756">
                  <c:v>1.5097001844864339E-2</c:v>
                </c:pt>
                <c:pt idx="757">
                  <c:v>1.4969385192332501E-2</c:v>
                </c:pt>
                <c:pt idx="758">
                  <c:v>1.4843371805920449E-2</c:v>
                </c:pt>
                <c:pt idx="759">
                  <c:v>1.4718935076238015E-2</c:v>
                </c:pt>
                <c:pt idx="760">
                  <c:v>1.4596048940850705E-2</c:v>
                </c:pt>
                <c:pt idx="761">
                  <c:v>1.447468787091849E-2</c:v>
                </c:pt>
                <c:pt idx="762">
                  <c:v>1.4354826858204071E-2</c:v>
                </c:pt>
                <c:pt idx="763">
                  <c:v>1.4236441402450159E-2</c:v>
                </c:pt>
                <c:pt idx="764">
                  <c:v>1.4119507499113001E-2</c:v>
                </c:pt>
                <c:pt idx="765">
                  <c:v>1.4004001627429838E-2</c:v>
                </c:pt>
                <c:pt idx="766">
                  <c:v>1.388990073882914E-2</c:v>
                </c:pt>
                <c:pt idx="767">
                  <c:v>1.3777182245652612E-2</c:v>
                </c:pt>
                <c:pt idx="768">
                  <c:v>1.3665824010195443E-2</c:v>
                </c:pt>
                <c:pt idx="769">
                  <c:v>1.3555804334043488E-2</c:v>
                </c:pt>
                <c:pt idx="770">
                  <c:v>1.3447101947705259E-2</c:v>
                </c:pt>
                <c:pt idx="771">
                  <c:v>1.3339696000523727E-2</c:v>
                </c:pt>
                <c:pt idx="772">
                  <c:v>1.3233566050867647E-2</c:v>
                </c:pt>
                <c:pt idx="773">
                  <c:v>1.3128692056582045E-2</c:v>
                </c:pt>
                <c:pt idx="774">
                  <c:v>1.3025054365704291E-2</c:v>
                </c:pt>
                <c:pt idx="775">
                  <c:v>1.2922633707420982E-2</c:v>
                </c:pt>
                <c:pt idx="776">
                  <c:v>1.2821411183274053E-2</c:v>
                </c:pt>
                <c:pt idx="777">
                  <c:v>1.2721368258600001E-2</c:v>
                </c:pt>
                <c:pt idx="778">
                  <c:v>1.2622486754193302E-2</c:v>
                </c:pt>
                <c:pt idx="779">
                  <c:v>1.2524748838197659E-2</c:v>
                </c:pt>
                <c:pt idx="780">
                  <c:v>1.2428137018202499E-2</c:v>
                </c:pt>
                <c:pt idx="781">
                  <c:v>1.2332634133556307E-2</c:v>
                </c:pt>
                <c:pt idx="782">
                  <c:v>1.2238223347874555E-2</c:v>
                </c:pt>
                <c:pt idx="783">
                  <c:v>1.2144888141746826E-2</c:v>
                </c:pt>
                <c:pt idx="784">
                  <c:v>1.2052612305635032E-2</c:v>
                </c:pt>
                <c:pt idx="785">
                  <c:v>1.1961379932951245E-2</c:v>
                </c:pt>
                <c:pt idx="786">
                  <c:v>1.1871175413317626E-2</c:v>
                </c:pt>
                <c:pt idx="787">
                  <c:v>1.1781983425999685E-2</c:v>
                </c:pt>
                <c:pt idx="788">
                  <c:v>1.169378893350821E-2</c:v>
                </c:pt>
                <c:pt idx="789">
                  <c:v>1.1606577175363597E-2</c:v>
                </c:pt>
                <c:pt idx="790">
                  <c:v>1.1520333662020004E-2</c:v>
                </c:pt>
                <c:pt idx="791">
                  <c:v>1.1435044168942452E-2</c:v>
                </c:pt>
                <c:pt idx="792">
                  <c:v>1.1350694730837009E-2</c:v>
                </c:pt>
                <c:pt idx="793">
                  <c:v>1.1267271636021403E-2</c:v>
                </c:pt>
                <c:pt idx="794">
                  <c:v>1.1184761420943991E-2</c:v>
                </c:pt>
                <c:pt idx="795">
                  <c:v>1.1103150864831138E-2</c:v>
                </c:pt>
                <c:pt idx="796">
                  <c:v>1.1022426984477269E-2</c:v>
                </c:pt>
                <c:pt idx="797">
                  <c:v>1.0942577029157361E-2</c:v>
                </c:pt>
                <c:pt idx="798">
                  <c:v>1.0863588475669116E-2</c:v>
                </c:pt>
                <c:pt idx="799">
                  <c:v>1.0785449023498934E-2</c:v>
                </c:pt>
                <c:pt idx="800">
                  <c:v>1.0708146590100998E-2</c:v>
                </c:pt>
                <c:pt idx="801">
                  <c:v>1.0631669306299243E-2</c:v>
                </c:pt>
                <c:pt idx="802">
                  <c:v>1.0556005511796321E-2</c:v>
                </c:pt>
                <c:pt idx="803">
                  <c:v>1.0481143750795566E-2</c:v>
                </c:pt>
                <c:pt idx="804">
                  <c:v>1.0407072767727071E-2</c:v>
                </c:pt>
                <c:pt idx="805">
                  <c:v>1.0333781503078563E-2</c:v>
                </c:pt>
                <c:pt idx="806">
                  <c:v>1.0261259089325125E-2</c:v>
                </c:pt>
                <c:pt idx="807">
                  <c:v>1.0189494846958818E-2</c:v>
                </c:pt>
                <c:pt idx="808">
                  <c:v>1.0118478280612757E-2</c:v>
                </c:pt>
                <c:pt idx="809">
                  <c:v>1.0048199075277566E-2</c:v>
                </c:pt>
                <c:pt idx="810">
                  <c:v>9.9786470926065962E-3</c:v>
                </c:pt>
                <c:pt idx="811">
                  <c:v>9.9098123673110432E-3</c:v>
                </c:pt>
                <c:pt idx="812">
                  <c:v>9.8416851036399813E-3</c:v>
                </c:pt>
                <c:pt idx="813">
                  <c:v>9.7742556719408666E-3</c:v>
                </c:pt>
                <c:pt idx="814">
                  <c:v>9.7075146053054208E-3</c:v>
                </c:pt>
                <c:pt idx="815">
                  <c:v>9.6414525962883555E-3</c:v>
                </c:pt>
                <c:pt idx="816">
                  <c:v>9.5760604937081672E-3</c:v>
                </c:pt>
                <c:pt idx="817">
                  <c:v>9.5113292995181991E-3</c:v>
                </c:pt>
                <c:pt idx="818">
                  <c:v>9.4472501657524056E-3</c:v>
                </c:pt>
                <c:pt idx="819">
                  <c:v>9.3838143915426619E-3</c:v>
                </c:pt>
                <c:pt idx="820">
                  <c:v>9.321013420201486E-3</c:v>
                </c:pt>
                <c:pt idx="821">
                  <c:v>9.2588388363744178E-3</c:v>
                </c:pt>
                <c:pt idx="822">
                  <c:v>9.1972823632568406E-3</c:v>
                </c:pt>
                <c:pt idx="823">
                  <c:v>9.1363358598747831E-3</c:v>
                </c:pt>
                <c:pt idx="824">
                  <c:v>9.0759913184270177E-3</c:v>
                </c:pt>
                <c:pt idx="825">
                  <c:v>9.0162408616872736E-3</c:v>
                </c:pt>
                <c:pt idx="826">
                  <c:v>8.9570767404653969E-3</c:v>
                </c:pt>
                <c:pt idx="827">
                  <c:v>8.8984913311266692E-3</c:v>
                </c:pt>
                <c:pt idx="828">
                  <c:v>8.8404771331647113E-3</c:v>
                </c:pt>
                <c:pt idx="829">
                  <c:v>8.7830267668322828E-3</c:v>
                </c:pt>
                <c:pt idx="830">
                  <c:v>8.726132970819981E-3</c:v>
                </c:pt>
                <c:pt idx="831">
                  <c:v>8.6697885999912714E-3</c:v>
                </c:pt>
                <c:pt idx="832">
                  <c:v>8.6139866231658476E-3</c:v>
                </c:pt>
                <c:pt idx="833">
                  <c:v>8.5587201209506684E-3</c:v>
                </c:pt>
                <c:pt idx="834">
                  <c:v>8.5039822836227436E-3</c:v>
                </c:pt>
                <c:pt idx="835">
                  <c:v>8.4497664090530996E-3</c:v>
                </c:pt>
                <c:pt idx="836">
                  <c:v>8.3960659006814074E-3</c:v>
                </c:pt>
                <c:pt idx="837">
                  <c:v>8.3428742655311493E-3</c:v>
                </c:pt>
                <c:pt idx="838">
                  <c:v>8.2901851122703044E-3</c:v>
                </c:pt>
                <c:pt idx="839">
                  <c:v>8.237992149313202E-3</c:v>
                </c:pt>
                <c:pt idx="840">
                  <c:v>8.186289182963314E-3</c:v>
                </c:pt>
                <c:pt idx="841">
                  <c:v>8.1350701155964381E-3</c:v>
                </c:pt>
                <c:pt idx="842">
                  <c:v>8.0843289438829544E-3</c:v>
                </c:pt>
                <c:pt idx="843">
                  <c:v>8.0340597570487445E-3</c:v>
                </c:pt>
                <c:pt idx="844">
                  <c:v>7.9842567351728396E-3</c:v>
                </c:pt>
                <c:pt idx="845">
                  <c:v>7.934914147520419E-3</c:v>
                </c:pt>
                <c:pt idx="846">
                  <c:v>7.886026350912699E-3</c:v>
                </c:pt>
                <c:pt idx="847">
                  <c:v>7.8375877881318029E-3</c:v>
                </c:pt>
                <c:pt idx="848">
                  <c:v>7.7895929863569316E-3</c:v>
                </c:pt>
                <c:pt idx="849">
                  <c:v>7.7420365556368246E-3</c:v>
                </c:pt>
                <c:pt idx="850">
                  <c:v>7.6949131873905721E-3</c:v>
                </c:pt>
                <c:pt idx="851">
                  <c:v>7.6482176529434976E-3</c:v>
                </c:pt>
                <c:pt idx="852">
                  <c:v>7.6019448020909633E-3</c:v>
                </c:pt>
                <c:pt idx="853">
                  <c:v>7.5560895616931115E-3</c:v>
                </c:pt>
                <c:pt idx="854">
                  <c:v>7.5106469343002285E-3</c:v>
                </c:pt>
                <c:pt idx="855">
                  <c:v>7.4656119968026773E-3</c:v>
                </c:pt>
                <c:pt idx="856">
                  <c:v>7.4209798991135339E-3</c:v>
                </c:pt>
                <c:pt idx="857">
                  <c:v>7.3767458628742136E-3</c:v>
                </c:pt>
                <c:pt idx="858">
                  <c:v>7.3329051801898715E-3</c:v>
                </c:pt>
                <c:pt idx="859">
                  <c:v>7.2894532123883643E-3</c:v>
                </c:pt>
                <c:pt idx="860">
                  <c:v>7.2463853888061073E-3</c:v>
                </c:pt>
                <c:pt idx="861">
                  <c:v>7.203697205597371E-3</c:v>
                </c:pt>
                <c:pt idx="862">
                  <c:v>7.1613842245691842E-3</c:v>
                </c:pt>
                <c:pt idx="863">
                  <c:v>7.1194420720380944E-3</c:v>
                </c:pt>
                <c:pt idx="864">
                  <c:v>7.0778664377126026E-3</c:v>
                </c:pt>
                <c:pt idx="865">
                  <c:v>7.0366530735945345E-3</c:v>
                </c:pt>
                <c:pt idx="866">
                  <c:v>6.9957977929054945E-3</c:v>
                </c:pt>
                <c:pt idx="867">
                  <c:v>6.9552964690339728E-3</c:v>
                </c:pt>
                <c:pt idx="868">
                  <c:v>6.9151450345020836E-3</c:v>
                </c:pt>
                <c:pt idx="869">
                  <c:v>6.8753394799557577E-3</c:v>
                </c:pt>
                <c:pt idx="870">
                  <c:v>6.8358758531712064E-3</c:v>
                </c:pt>
                <c:pt idx="871">
                  <c:v>6.7967502580848103E-3</c:v>
                </c:pt>
                <c:pt idx="872">
                  <c:v>6.7579588538391865E-3</c:v>
                </c:pt>
                <c:pt idx="873">
                  <c:v>6.7194978538502462E-3</c:v>
                </c:pt>
                <c:pt idx="874">
                  <c:v>6.681363524891069E-3</c:v>
                </c:pt>
                <c:pt idx="875">
                  <c:v>6.6435521861945273E-3</c:v>
                </c:pt>
                <c:pt idx="876">
                  <c:v>6.6060602085727784E-3</c:v>
                </c:pt>
                <c:pt idx="877">
                  <c:v>6.568884013554553E-3</c:v>
                </c:pt>
                <c:pt idx="878">
                  <c:v>6.5320200725392068E-3</c:v>
                </c:pt>
                <c:pt idx="879">
                  <c:v>6.495464905966474E-3</c:v>
                </c:pt>
                <c:pt idx="880">
                  <c:v>6.4592150825029523E-3</c:v>
                </c:pt>
                <c:pt idx="881">
                  <c:v>6.4232672182434726E-3</c:v>
                </c:pt>
                <c:pt idx="882">
                  <c:v>6.3876179759291699E-3</c:v>
                </c:pt>
                <c:pt idx="883">
                  <c:v>6.3522640641785894E-3</c:v>
                </c:pt>
                <c:pt idx="884">
                  <c:v>6.3172022367360553E-3</c:v>
                </c:pt>
                <c:pt idx="885">
                  <c:v>6.2824292917311557E-3</c:v>
                </c:pt>
                <c:pt idx="886">
                  <c:v>6.2479420709555039E-3</c:v>
                </c:pt>
                <c:pt idx="887">
                  <c:v>6.2137374591507916E-3</c:v>
                </c:pt>
                <c:pt idx="888">
                  <c:v>6.1798123833114536E-3</c:v>
                </c:pt>
                <c:pt idx="889">
                  <c:v>6.1461638120011439E-3</c:v>
                </c:pt>
                <c:pt idx="890">
                  <c:v>6.1127887546796348E-3</c:v>
                </c:pt>
                <c:pt idx="891">
                  <c:v>6.0796842610453409E-3</c:v>
                </c:pt>
                <c:pt idx="892">
                  <c:v>6.0468474203876511E-3</c:v>
                </c:pt>
                <c:pt idx="893">
                  <c:v>6.0142753609531792E-3</c:v>
                </c:pt>
                <c:pt idx="894">
                  <c:v>5.9819652493226421E-3</c:v>
                </c:pt>
                <c:pt idx="895">
                  <c:v>5.9499142897998557E-3</c:v>
                </c:pt>
                <c:pt idx="896">
                  <c:v>5.9181197238114564E-3</c:v>
                </c:pt>
                <c:pt idx="897">
                  <c:v>5.8865788293189069E-3</c:v>
                </c:pt>
                <c:pt idx="898">
                  <c:v>5.8552889202395566E-3</c:v>
                </c:pt>
                <c:pt idx="899">
                  <c:v>5.8242473458806716E-3</c:v>
                </c:pt>
                <c:pt idx="900">
                  <c:v>5.7934514903810377E-3</c:v>
                </c:pt>
                <c:pt idx="901">
                  <c:v>5.7628987721650322E-3</c:v>
                </c:pt>
                <c:pt idx="902">
                  <c:v>5.7325866434060182E-3</c:v>
                </c:pt>
                <c:pt idx="903">
                  <c:v>5.7025125894984915E-3</c:v>
                </c:pt>
                <c:pt idx="904">
                  <c:v>5.672674128541908E-3</c:v>
                </c:pt>
                <c:pt idx="905">
                  <c:v>5.6430688108310622E-3</c:v>
                </c:pt>
                <c:pt idx="906">
                  <c:v>5.6136942183584379E-3</c:v>
                </c:pt>
                <c:pt idx="907">
                  <c:v>5.5845479643234393E-3</c:v>
                </c:pt>
                <c:pt idx="908">
                  <c:v>5.5556276926514072E-3</c:v>
                </c:pt>
                <c:pt idx="909">
                  <c:v>5.5269310775217352E-3</c:v>
                </c:pt>
                <c:pt idx="910">
                  <c:v>5.4984558229028944E-3</c:v>
                </c:pt>
                <c:pt idx="911">
                  <c:v>5.4701996620968533E-3</c:v>
                </c:pt>
                <c:pt idx="912">
                  <c:v>5.4421603572914487E-3</c:v>
                </c:pt>
                <c:pt idx="913">
                  <c:v>5.4143356991207718E-3</c:v>
                </c:pt>
                <c:pt idx="914">
                  <c:v>5.3867235062328512E-3</c:v>
                </c:pt>
                <c:pt idx="915">
                  <c:v>5.3593216248654868E-3</c:v>
                </c:pt>
                <c:pt idx="916">
                  <c:v>5.3321279284289204E-3</c:v>
                </c:pt>
                <c:pt idx="917">
                  <c:v>5.3051403170968894E-3</c:v>
                </c:pt>
                <c:pt idx="918">
                  <c:v>5.2783567174033517E-3</c:v>
                </c:pt>
                <c:pt idx="919">
                  <c:v>5.2517750818482142E-3</c:v>
                </c:pt>
                <c:pt idx="920">
                  <c:v>5.2253933885075057E-3</c:v>
                </c:pt>
                <c:pt idx="921">
                  <c:v>5.1992096406527112E-3</c:v>
                </c:pt>
                <c:pt idx="922">
                  <c:v>5.173221866374921E-3</c:v>
                </c:pt>
                <c:pt idx="923">
                  <c:v>5.1474281182163489E-3</c:v>
                </c:pt>
                <c:pt idx="924">
                  <c:v>5.1218264728086719E-3</c:v>
                </c:pt>
                <c:pt idx="925">
                  <c:v>5.0964150305157965E-3</c:v>
                </c:pt>
                <c:pt idx="926">
                  <c:v>5.0711919150850156E-3</c:v>
                </c:pt>
                <c:pt idx="927">
                  <c:v>5.0461552733022186E-3</c:v>
                </c:pt>
                <c:pt idx="928">
                  <c:v>5.0213032746544992E-3</c:v>
                </c:pt>
                <c:pt idx="929">
                  <c:v>4.9966341109974549E-3</c:v>
                </c:pt>
                <c:pt idx="930">
                  <c:v>4.9721459962287053E-3</c:v>
                </c:pt>
                <c:pt idx="931">
                  <c:v>4.9478371659665591E-3</c:v>
                </c:pt>
                <c:pt idx="932">
                  <c:v>4.9237058772344591E-3</c:v>
                </c:pt>
                <c:pt idx="933">
                  <c:v>4.8997504081507628E-3</c:v>
                </c:pt>
                <c:pt idx="934">
                  <c:v>4.8759690576237781E-3</c:v>
                </c:pt>
                <c:pt idx="935">
                  <c:v>4.8523601450511005E-3</c:v>
                </c:pt>
                <c:pt idx="936">
                  <c:v>4.8289220100251424E-3</c:v>
                </c:pt>
                <c:pt idx="937">
                  <c:v>4.805653012043303E-3</c:v>
                </c:pt>
                <c:pt idx="938">
                  <c:v>4.7825515302220784E-3</c:v>
                </c:pt>
                <c:pt idx="939">
                  <c:v>4.7596159630176474E-3</c:v>
                </c:pt>
                <c:pt idx="940">
                  <c:v>4.7368447279489247E-3</c:v>
                </c:pt>
                <c:pt idx="941">
                  <c:v>4.7142362613273349E-3</c:v>
                </c:pt>
                <c:pt idx="942">
                  <c:v>4.6917890179894372E-3</c:v>
                </c:pt>
                <c:pt idx="943">
                  <c:v>4.6695014710347368E-3</c:v>
                </c:pt>
                <c:pt idx="944">
                  <c:v>4.6473721115682055E-3</c:v>
                </c:pt>
                <c:pt idx="945">
                  <c:v>4.625399448445788E-3</c:v>
                </c:pt>
                <c:pt idx="946">
                  <c:v>4.6035820080250244E-3</c:v>
                </c:pt>
                <c:pt idx="947">
                  <c:v>4.5819183339195499E-3</c:v>
                </c:pt>
                <c:pt idx="948">
                  <c:v>4.5604069867577071E-3</c:v>
                </c:pt>
                <c:pt idx="949">
                  <c:v>4.5390465439447128E-3</c:v>
                </c:pt>
                <c:pt idx="950">
                  <c:v>4.5178355994290736E-3</c:v>
                </c:pt>
                <c:pt idx="951">
                  <c:v>4.4967727634722945E-3</c:v>
                </c:pt>
                <c:pt idx="952">
                  <c:v>4.4758566624231852E-3</c:v>
                </c:pt>
                <c:pt idx="953">
                  <c:v>4.4550859384945279E-3</c:v>
                </c:pt>
                <c:pt idx="954">
                  <c:v>4.43445924954502E-3</c:v>
                </c:pt>
                <c:pt idx="955">
                  <c:v>4.4139752688627286E-3</c:v>
                </c:pt>
                <c:pt idx="956">
                  <c:v>4.3936326849536005E-3</c:v>
                </c:pt>
                <c:pt idx="957">
                  <c:v>4.3734302013329089E-3</c:v>
                </c:pt>
                <c:pt idx="958">
                  <c:v>4.353366536319337E-3</c:v>
                </c:pt>
                <c:pt idx="959">
                  <c:v>4.3334404228337325E-3</c:v>
                </c:pt>
                <c:pt idx="960">
                  <c:v>4.3136506081992935E-3</c:v>
                </c:pt>
                <c:pt idx="961">
                  <c:v>4.2939958539466097E-3</c:v>
                </c:pt>
                <c:pt idx="962">
                  <c:v>4.2744749356204764E-3</c:v>
                </c:pt>
                <c:pt idx="963">
                  <c:v>4.2550866425907167E-3</c:v>
                </c:pt>
                <c:pt idx="964">
                  <c:v>4.2358297778653312E-3</c:v>
                </c:pt>
                <c:pt idx="965">
                  <c:v>4.2167031579069293E-3</c:v>
                </c:pt>
                <c:pt idx="966">
                  <c:v>4.1977056124516982E-3</c:v>
                </c:pt>
                <c:pt idx="967">
                  <c:v>4.1788359843315708E-3</c:v>
                </c:pt>
                <c:pt idx="968">
                  <c:v>4.1600931292990759E-3</c:v>
                </c:pt>
                <c:pt idx="969">
                  <c:v>4.1414759158549565E-3</c:v>
                </c:pt>
                <c:pt idx="970">
                  <c:v>4.1229832250778533E-3</c:v>
                </c:pt>
                <c:pt idx="971">
                  <c:v>4.1046139504575026E-3</c:v>
                </c:pt>
                <c:pt idx="972">
                  <c:v>4.086366997730277E-3</c:v>
                </c:pt>
                <c:pt idx="973">
                  <c:v>4.0682412847165882E-3</c:v>
                </c:pt>
                <c:pt idx="974">
                  <c:v>4.0502357411621066E-3</c:v>
                </c:pt>
                <c:pt idx="975">
                  <c:v>4.0323493085797288E-3</c:v>
                </c:pt>
                <c:pt idx="976">
                  <c:v>4.0145809400956379E-3</c:v>
                </c:pt>
                <c:pt idx="977">
                  <c:v>3.9969296002964391E-3</c:v>
                </c:pt>
                <c:pt idx="978">
                  <c:v>3.9793942650792813E-3</c:v>
                </c:pt>
                <c:pt idx="979">
                  <c:v>3.9619739215045304E-3</c:v>
                </c:pt>
                <c:pt idx="980">
                  <c:v>3.9446675676494507E-3</c:v>
                </c:pt>
                <c:pt idx="981">
                  <c:v>3.9274742124656955E-3</c:v>
                </c:pt>
                <c:pt idx="982">
                  <c:v>3.9103928756375923E-3</c:v>
                </c:pt>
                <c:pt idx="983">
                  <c:v>3.8934225874435839E-3</c:v>
                </c:pt>
                <c:pt idx="984">
                  <c:v>3.8765623886190727E-3</c:v>
                </c:pt>
                <c:pt idx="985">
                  <c:v>3.8598113302216971E-3</c:v>
                </c:pt>
                <c:pt idx="986">
                  <c:v>3.8431684734982785E-3</c:v>
                </c:pt>
                <c:pt idx="987">
                  <c:v>3.8266328897543808E-3</c:v>
                </c:pt>
                <c:pt idx="988">
                  <c:v>3.8102036602248881E-3</c:v>
                </c:pt>
                <c:pt idx="989">
                  <c:v>3.7938798759477744E-3</c:v>
                </c:pt>
                <c:pt idx="990">
                  <c:v>3.7776606376382226E-3</c:v>
                </c:pt>
                <c:pt idx="991">
                  <c:v>3.7615450555658586E-3</c:v>
                </c:pt>
                <c:pt idx="992">
                  <c:v>3.7455322494334095E-3</c:v>
                </c:pt>
                <c:pt idx="993">
                  <c:v>3.7296213482567115E-3</c:v>
                </c:pt>
                <c:pt idx="994">
                  <c:v>3.7138114902474737E-3</c:v>
                </c:pt>
                <c:pt idx="995">
                  <c:v>3.698101822696428E-3</c:v>
                </c:pt>
                <c:pt idx="996">
                  <c:v>3.682491501859612E-3</c:v>
                </c:pt>
                <c:pt idx="997">
                  <c:v>3.6669796928450855E-3</c:v>
                </c:pt>
                <c:pt idx="998">
                  <c:v>3.651565569502282E-3</c:v>
                </c:pt>
                <c:pt idx="999">
                  <c:v>3.6362483143123178E-3</c:v>
                </c:pt>
                <c:pt idx="1000">
                  <c:v>3.6210271182802486E-3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E20-4290-B4FD-A712DE3C59B4}"/>
            </c:ext>
          </c:extLst>
        </c:ser>
        <c:ser>
          <c:idx val="1"/>
          <c:order val="1"/>
          <c:tx>
            <c:v>measured_222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'① measured_profile'!#REF!</c:f>
            </c:numRef>
          </c:xVal>
          <c:yVal>
            <c:numRef>
              <c:f>'① measured_profile'!#REF!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E20-4290-B4FD-A712DE3C5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616448"/>
        <c:axId val="915616992"/>
      </c:scatterChart>
      <c:valAx>
        <c:axId val="915616448"/>
        <c:scaling>
          <c:orientation val="minMax"/>
          <c:max val="47.5"/>
          <c:min val="4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915616992"/>
        <c:crosses val="autoZero"/>
        <c:crossBetween val="midCat"/>
      </c:valAx>
      <c:valAx>
        <c:axId val="915616992"/>
        <c:scaling>
          <c:orientation val="minMax"/>
          <c:max val="1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91561644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ja-JP"/>
              <a:t>222</a:t>
            </a:r>
            <a:endParaRPr lang="ja-JP" altLang="en-US"/>
          </a:p>
        </c:rich>
      </c:tx>
      <c:layout>
        <c:manualLayout>
          <c:xMode val="edge"/>
          <c:yMode val="edge"/>
          <c:x val="0.15604206880315505"/>
          <c:y val="6.79012345679012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05909519217811"/>
          <c:y val="6.2916788179255376E-2"/>
          <c:w val="0.78991425780041147"/>
          <c:h val="0.7824433751336638"/>
        </c:manualLayout>
      </c:layout>
      <c:scatterChart>
        <c:scatterStyle val="smoothMarker"/>
        <c:varyColors val="0"/>
        <c:ser>
          <c:idx val="1"/>
          <c:order val="0"/>
          <c:tx>
            <c:v>measured_400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'① measured_profile'!#REF!</c:f>
            </c:numRef>
          </c:xVal>
          <c:yVal>
            <c:numRef>
              <c:f>'① measured_profile'!#REF!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B3A-4EC5-953F-2116600FF53E}"/>
            </c:ext>
          </c:extLst>
        </c:ser>
        <c:ser>
          <c:idx val="2"/>
          <c:order val="1"/>
          <c:tx>
            <c:v>sample_400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'③ simulated_sample_profile'!$K$4:$K$20000</c:f>
              <c:numCache>
                <c:formatCode>General</c:formatCode>
                <c:ptCount val="19997"/>
                <c:pt idx="0">
                  <c:v>49.5</c:v>
                </c:pt>
                <c:pt idx="1">
                  <c:v>49.502000000000002</c:v>
                </c:pt>
                <c:pt idx="2">
                  <c:v>49.503999999999998</c:v>
                </c:pt>
                <c:pt idx="3">
                  <c:v>49.506</c:v>
                </c:pt>
                <c:pt idx="4">
                  <c:v>49.508000000000003</c:v>
                </c:pt>
                <c:pt idx="5">
                  <c:v>49.51</c:v>
                </c:pt>
                <c:pt idx="6">
                  <c:v>49.512</c:v>
                </c:pt>
                <c:pt idx="7">
                  <c:v>49.514000000000003</c:v>
                </c:pt>
                <c:pt idx="8">
                  <c:v>49.515999999999998</c:v>
                </c:pt>
                <c:pt idx="9">
                  <c:v>49.518000000000001</c:v>
                </c:pt>
                <c:pt idx="10">
                  <c:v>49.52</c:v>
                </c:pt>
                <c:pt idx="11">
                  <c:v>49.521999999999998</c:v>
                </c:pt>
                <c:pt idx="12">
                  <c:v>49.524000000000001</c:v>
                </c:pt>
                <c:pt idx="13">
                  <c:v>49.526000000000003</c:v>
                </c:pt>
                <c:pt idx="14">
                  <c:v>49.527999999999999</c:v>
                </c:pt>
                <c:pt idx="15">
                  <c:v>49.53</c:v>
                </c:pt>
                <c:pt idx="16">
                  <c:v>49.531999999999996</c:v>
                </c:pt>
                <c:pt idx="17">
                  <c:v>49.533999999999999</c:v>
                </c:pt>
                <c:pt idx="18">
                  <c:v>49.536000000000001</c:v>
                </c:pt>
                <c:pt idx="19">
                  <c:v>49.537999999999997</c:v>
                </c:pt>
                <c:pt idx="20">
                  <c:v>49.54</c:v>
                </c:pt>
                <c:pt idx="21">
                  <c:v>49.542000000000002</c:v>
                </c:pt>
                <c:pt idx="22">
                  <c:v>49.543999999999997</c:v>
                </c:pt>
                <c:pt idx="23">
                  <c:v>49.545999999999999</c:v>
                </c:pt>
                <c:pt idx="24">
                  <c:v>49.548000000000002</c:v>
                </c:pt>
                <c:pt idx="25">
                  <c:v>49.55</c:v>
                </c:pt>
                <c:pt idx="26">
                  <c:v>49.552</c:v>
                </c:pt>
                <c:pt idx="27">
                  <c:v>49.554000000000002</c:v>
                </c:pt>
                <c:pt idx="28">
                  <c:v>49.555999999999997</c:v>
                </c:pt>
                <c:pt idx="29">
                  <c:v>49.558</c:v>
                </c:pt>
                <c:pt idx="30">
                  <c:v>49.56</c:v>
                </c:pt>
                <c:pt idx="31">
                  <c:v>49.561999999999998</c:v>
                </c:pt>
                <c:pt idx="32">
                  <c:v>49.563999999999901</c:v>
                </c:pt>
                <c:pt idx="33">
                  <c:v>49.566000000000003</c:v>
                </c:pt>
                <c:pt idx="34">
                  <c:v>49.567999999999998</c:v>
                </c:pt>
                <c:pt idx="35">
                  <c:v>49.57</c:v>
                </c:pt>
                <c:pt idx="36">
                  <c:v>49.572000000000003</c:v>
                </c:pt>
                <c:pt idx="37">
                  <c:v>49.573999999999998</c:v>
                </c:pt>
                <c:pt idx="38">
                  <c:v>49.576000000000001</c:v>
                </c:pt>
                <c:pt idx="39">
                  <c:v>49.578000000000003</c:v>
                </c:pt>
                <c:pt idx="40">
                  <c:v>49.58</c:v>
                </c:pt>
                <c:pt idx="41">
                  <c:v>49.582000000000001</c:v>
                </c:pt>
                <c:pt idx="42">
                  <c:v>49.584000000000003</c:v>
                </c:pt>
                <c:pt idx="43">
                  <c:v>49.585999999999999</c:v>
                </c:pt>
                <c:pt idx="44">
                  <c:v>49.588000000000001</c:v>
                </c:pt>
                <c:pt idx="45">
                  <c:v>49.59</c:v>
                </c:pt>
                <c:pt idx="46">
                  <c:v>49.591999999999999</c:v>
                </c:pt>
                <c:pt idx="47">
                  <c:v>49.594000000000001</c:v>
                </c:pt>
                <c:pt idx="48">
                  <c:v>49.595999999999997</c:v>
                </c:pt>
                <c:pt idx="49">
                  <c:v>49.597999999999999</c:v>
                </c:pt>
                <c:pt idx="50">
                  <c:v>49.6</c:v>
                </c:pt>
                <c:pt idx="51">
                  <c:v>49.601999999999997</c:v>
                </c:pt>
                <c:pt idx="52">
                  <c:v>49.603999999999999</c:v>
                </c:pt>
                <c:pt idx="53">
                  <c:v>49.606000000000002</c:v>
                </c:pt>
                <c:pt idx="54">
                  <c:v>49.607999999999997</c:v>
                </c:pt>
                <c:pt idx="55">
                  <c:v>49.61</c:v>
                </c:pt>
                <c:pt idx="56">
                  <c:v>49.612000000000002</c:v>
                </c:pt>
                <c:pt idx="57">
                  <c:v>49.613999999999997</c:v>
                </c:pt>
                <c:pt idx="58">
                  <c:v>49.616</c:v>
                </c:pt>
                <c:pt idx="59">
                  <c:v>49.618000000000002</c:v>
                </c:pt>
                <c:pt idx="60">
                  <c:v>49.62</c:v>
                </c:pt>
                <c:pt idx="61">
                  <c:v>49.622</c:v>
                </c:pt>
                <c:pt idx="62">
                  <c:v>49.624000000000002</c:v>
                </c:pt>
                <c:pt idx="63">
                  <c:v>49.625999999999998</c:v>
                </c:pt>
                <c:pt idx="64">
                  <c:v>49.628</c:v>
                </c:pt>
                <c:pt idx="65">
                  <c:v>49.63</c:v>
                </c:pt>
                <c:pt idx="66">
                  <c:v>49.631999999999998</c:v>
                </c:pt>
                <c:pt idx="67">
                  <c:v>49.633999999999901</c:v>
                </c:pt>
                <c:pt idx="68">
                  <c:v>49.636000000000003</c:v>
                </c:pt>
                <c:pt idx="69">
                  <c:v>49.637999999999998</c:v>
                </c:pt>
                <c:pt idx="70">
                  <c:v>49.64</c:v>
                </c:pt>
                <c:pt idx="71">
                  <c:v>49.642000000000003</c:v>
                </c:pt>
                <c:pt idx="72">
                  <c:v>49.643999999999998</c:v>
                </c:pt>
                <c:pt idx="73">
                  <c:v>49.646000000000001</c:v>
                </c:pt>
                <c:pt idx="74">
                  <c:v>49.648000000000003</c:v>
                </c:pt>
                <c:pt idx="75">
                  <c:v>49.65</c:v>
                </c:pt>
                <c:pt idx="76">
                  <c:v>49.652000000000001</c:v>
                </c:pt>
                <c:pt idx="77">
                  <c:v>49.654000000000003</c:v>
                </c:pt>
                <c:pt idx="78">
                  <c:v>49.655999999999999</c:v>
                </c:pt>
                <c:pt idx="79">
                  <c:v>49.658000000000001</c:v>
                </c:pt>
                <c:pt idx="80">
                  <c:v>49.66</c:v>
                </c:pt>
                <c:pt idx="81">
                  <c:v>49.661999999999999</c:v>
                </c:pt>
                <c:pt idx="82">
                  <c:v>49.664000000000001</c:v>
                </c:pt>
                <c:pt idx="83">
                  <c:v>49.665999999999997</c:v>
                </c:pt>
                <c:pt idx="84">
                  <c:v>49.667999999999999</c:v>
                </c:pt>
                <c:pt idx="85">
                  <c:v>49.67</c:v>
                </c:pt>
                <c:pt idx="86">
                  <c:v>49.671999999999997</c:v>
                </c:pt>
                <c:pt idx="87">
                  <c:v>49.673999999999999</c:v>
                </c:pt>
                <c:pt idx="88">
                  <c:v>49.676000000000002</c:v>
                </c:pt>
                <c:pt idx="89">
                  <c:v>49.677999999999997</c:v>
                </c:pt>
                <c:pt idx="90">
                  <c:v>49.68</c:v>
                </c:pt>
                <c:pt idx="91">
                  <c:v>49.682000000000002</c:v>
                </c:pt>
                <c:pt idx="92">
                  <c:v>49.683999999999997</c:v>
                </c:pt>
                <c:pt idx="93">
                  <c:v>49.686</c:v>
                </c:pt>
                <c:pt idx="94">
                  <c:v>49.688000000000002</c:v>
                </c:pt>
                <c:pt idx="95">
                  <c:v>49.69</c:v>
                </c:pt>
                <c:pt idx="96">
                  <c:v>49.692</c:v>
                </c:pt>
                <c:pt idx="97">
                  <c:v>49.694000000000003</c:v>
                </c:pt>
                <c:pt idx="98">
                  <c:v>49.695999999999998</c:v>
                </c:pt>
                <c:pt idx="99">
                  <c:v>49.698</c:v>
                </c:pt>
                <c:pt idx="100">
                  <c:v>49.7</c:v>
                </c:pt>
                <c:pt idx="101">
                  <c:v>49.701999999999998</c:v>
                </c:pt>
                <c:pt idx="102">
                  <c:v>49.703999999999901</c:v>
                </c:pt>
                <c:pt idx="103">
                  <c:v>49.706000000000003</c:v>
                </c:pt>
                <c:pt idx="104">
                  <c:v>49.707999999999998</c:v>
                </c:pt>
                <c:pt idx="105">
                  <c:v>49.71</c:v>
                </c:pt>
                <c:pt idx="106">
                  <c:v>49.712000000000003</c:v>
                </c:pt>
                <c:pt idx="107">
                  <c:v>49.713999999999999</c:v>
                </c:pt>
                <c:pt idx="108">
                  <c:v>49.716000000000001</c:v>
                </c:pt>
                <c:pt idx="109">
                  <c:v>49.718000000000004</c:v>
                </c:pt>
                <c:pt idx="110">
                  <c:v>49.72</c:v>
                </c:pt>
                <c:pt idx="111">
                  <c:v>49.722000000000001</c:v>
                </c:pt>
                <c:pt idx="112">
                  <c:v>49.723999999999997</c:v>
                </c:pt>
                <c:pt idx="113">
                  <c:v>49.725999999999999</c:v>
                </c:pt>
                <c:pt idx="114">
                  <c:v>49.728000000000002</c:v>
                </c:pt>
                <c:pt idx="115">
                  <c:v>49.73</c:v>
                </c:pt>
                <c:pt idx="116">
                  <c:v>49.731999999999999</c:v>
                </c:pt>
                <c:pt idx="117">
                  <c:v>49.734000000000002</c:v>
                </c:pt>
                <c:pt idx="118">
                  <c:v>49.735999999999997</c:v>
                </c:pt>
                <c:pt idx="119">
                  <c:v>49.738</c:v>
                </c:pt>
                <c:pt idx="120">
                  <c:v>49.74</c:v>
                </c:pt>
                <c:pt idx="121">
                  <c:v>49.741999999999997</c:v>
                </c:pt>
                <c:pt idx="122">
                  <c:v>49.744</c:v>
                </c:pt>
                <c:pt idx="123">
                  <c:v>49.746000000000002</c:v>
                </c:pt>
                <c:pt idx="124">
                  <c:v>49.747999999999998</c:v>
                </c:pt>
                <c:pt idx="125">
                  <c:v>49.75</c:v>
                </c:pt>
                <c:pt idx="126">
                  <c:v>49.752000000000002</c:v>
                </c:pt>
                <c:pt idx="127">
                  <c:v>49.753999999999998</c:v>
                </c:pt>
                <c:pt idx="128">
                  <c:v>49.756</c:v>
                </c:pt>
                <c:pt idx="129">
                  <c:v>49.758000000000003</c:v>
                </c:pt>
                <c:pt idx="130">
                  <c:v>49.76</c:v>
                </c:pt>
                <c:pt idx="131">
                  <c:v>49.762</c:v>
                </c:pt>
                <c:pt idx="132">
                  <c:v>49.764000000000003</c:v>
                </c:pt>
                <c:pt idx="133">
                  <c:v>49.765999999999998</c:v>
                </c:pt>
                <c:pt idx="134">
                  <c:v>49.768000000000001</c:v>
                </c:pt>
                <c:pt idx="135">
                  <c:v>49.77</c:v>
                </c:pt>
                <c:pt idx="136">
                  <c:v>49.771999999999998</c:v>
                </c:pt>
                <c:pt idx="137">
                  <c:v>49.774000000000001</c:v>
                </c:pt>
                <c:pt idx="138">
                  <c:v>49.776000000000003</c:v>
                </c:pt>
                <c:pt idx="139">
                  <c:v>49.777999999999999</c:v>
                </c:pt>
                <c:pt idx="140">
                  <c:v>49.78</c:v>
                </c:pt>
                <c:pt idx="141">
                  <c:v>49.781999999999996</c:v>
                </c:pt>
                <c:pt idx="142">
                  <c:v>49.783999999999999</c:v>
                </c:pt>
                <c:pt idx="143">
                  <c:v>49.786000000000001</c:v>
                </c:pt>
                <c:pt idx="144">
                  <c:v>49.787999999999997</c:v>
                </c:pt>
                <c:pt idx="145">
                  <c:v>49.79</c:v>
                </c:pt>
                <c:pt idx="146">
                  <c:v>49.792000000000002</c:v>
                </c:pt>
                <c:pt idx="147">
                  <c:v>49.793999999999997</c:v>
                </c:pt>
                <c:pt idx="148">
                  <c:v>49.795999999999999</c:v>
                </c:pt>
                <c:pt idx="149">
                  <c:v>49.798000000000002</c:v>
                </c:pt>
                <c:pt idx="150">
                  <c:v>49.8</c:v>
                </c:pt>
                <c:pt idx="151">
                  <c:v>49.802</c:v>
                </c:pt>
                <c:pt idx="152">
                  <c:v>49.804000000000002</c:v>
                </c:pt>
                <c:pt idx="153">
                  <c:v>49.805999999999997</c:v>
                </c:pt>
                <c:pt idx="154">
                  <c:v>49.808</c:v>
                </c:pt>
                <c:pt idx="155">
                  <c:v>49.81</c:v>
                </c:pt>
                <c:pt idx="156">
                  <c:v>49.811999999999998</c:v>
                </c:pt>
                <c:pt idx="157">
                  <c:v>49.813999999999901</c:v>
                </c:pt>
                <c:pt idx="158">
                  <c:v>49.816000000000003</c:v>
                </c:pt>
                <c:pt idx="159">
                  <c:v>49.817999999999998</c:v>
                </c:pt>
                <c:pt idx="160">
                  <c:v>49.82</c:v>
                </c:pt>
                <c:pt idx="161">
                  <c:v>49.822000000000003</c:v>
                </c:pt>
                <c:pt idx="162">
                  <c:v>49.823999999999998</c:v>
                </c:pt>
                <c:pt idx="163">
                  <c:v>49.826000000000001</c:v>
                </c:pt>
                <c:pt idx="164">
                  <c:v>49.828000000000003</c:v>
                </c:pt>
                <c:pt idx="165">
                  <c:v>49.83</c:v>
                </c:pt>
                <c:pt idx="166">
                  <c:v>49.832000000000001</c:v>
                </c:pt>
                <c:pt idx="167">
                  <c:v>49.834000000000003</c:v>
                </c:pt>
                <c:pt idx="168">
                  <c:v>49.835999999999999</c:v>
                </c:pt>
                <c:pt idx="169">
                  <c:v>49.838000000000001</c:v>
                </c:pt>
                <c:pt idx="170">
                  <c:v>49.84</c:v>
                </c:pt>
                <c:pt idx="171">
                  <c:v>49.841999999999999</c:v>
                </c:pt>
                <c:pt idx="172">
                  <c:v>49.844000000000001</c:v>
                </c:pt>
                <c:pt idx="173">
                  <c:v>49.845999999999997</c:v>
                </c:pt>
                <c:pt idx="174">
                  <c:v>49.847999999999999</c:v>
                </c:pt>
                <c:pt idx="175">
                  <c:v>49.85</c:v>
                </c:pt>
                <c:pt idx="176">
                  <c:v>49.851999999999997</c:v>
                </c:pt>
                <c:pt idx="177">
                  <c:v>49.853999999999999</c:v>
                </c:pt>
                <c:pt idx="178">
                  <c:v>49.856000000000002</c:v>
                </c:pt>
                <c:pt idx="179">
                  <c:v>49.857999999999997</c:v>
                </c:pt>
                <c:pt idx="180">
                  <c:v>49.86</c:v>
                </c:pt>
                <c:pt idx="181">
                  <c:v>49.862000000000002</c:v>
                </c:pt>
                <c:pt idx="182">
                  <c:v>49.863999999999997</c:v>
                </c:pt>
                <c:pt idx="183">
                  <c:v>49.866</c:v>
                </c:pt>
                <c:pt idx="184">
                  <c:v>49.868000000000002</c:v>
                </c:pt>
                <c:pt idx="185">
                  <c:v>49.87</c:v>
                </c:pt>
                <c:pt idx="186">
                  <c:v>49.872</c:v>
                </c:pt>
                <c:pt idx="187">
                  <c:v>49.874000000000002</c:v>
                </c:pt>
                <c:pt idx="188">
                  <c:v>49.875999999999998</c:v>
                </c:pt>
                <c:pt idx="189">
                  <c:v>49.878</c:v>
                </c:pt>
                <c:pt idx="190">
                  <c:v>49.88</c:v>
                </c:pt>
                <c:pt idx="191">
                  <c:v>49.881999999999998</c:v>
                </c:pt>
                <c:pt idx="192">
                  <c:v>49.883999999999901</c:v>
                </c:pt>
                <c:pt idx="193">
                  <c:v>49.886000000000003</c:v>
                </c:pt>
                <c:pt idx="194">
                  <c:v>49.887999999999998</c:v>
                </c:pt>
                <c:pt idx="195">
                  <c:v>49.89</c:v>
                </c:pt>
                <c:pt idx="196">
                  <c:v>49.892000000000003</c:v>
                </c:pt>
                <c:pt idx="197">
                  <c:v>49.893999999999998</c:v>
                </c:pt>
                <c:pt idx="198">
                  <c:v>49.896000000000001</c:v>
                </c:pt>
                <c:pt idx="199">
                  <c:v>49.898000000000003</c:v>
                </c:pt>
                <c:pt idx="200">
                  <c:v>49.9</c:v>
                </c:pt>
                <c:pt idx="201">
                  <c:v>49.902000000000001</c:v>
                </c:pt>
                <c:pt idx="202">
                  <c:v>49.904000000000003</c:v>
                </c:pt>
                <c:pt idx="203">
                  <c:v>49.905999999999999</c:v>
                </c:pt>
                <c:pt idx="204">
                  <c:v>49.908000000000001</c:v>
                </c:pt>
                <c:pt idx="205">
                  <c:v>49.91</c:v>
                </c:pt>
                <c:pt idx="206">
                  <c:v>49.911999999999999</c:v>
                </c:pt>
                <c:pt idx="207">
                  <c:v>49.914000000000001</c:v>
                </c:pt>
                <c:pt idx="208">
                  <c:v>49.915999999999997</c:v>
                </c:pt>
                <c:pt idx="209">
                  <c:v>49.917999999999999</c:v>
                </c:pt>
                <c:pt idx="210">
                  <c:v>49.92</c:v>
                </c:pt>
                <c:pt idx="211">
                  <c:v>49.921999999999997</c:v>
                </c:pt>
                <c:pt idx="212">
                  <c:v>49.923999999999999</c:v>
                </c:pt>
                <c:pt idx="213">
                  <c:v>49.926000000000002</c:v>
                </c:pt>
                <c:pt idx="214">
                  <c:v>49.927999999999997</c:v>
                </c:pt>
                <c:pt idx="215">
                  <c:v>49.93</c:v>
                </c:pt>
                <c:pt idx="216">
                  <c:v>49.932000000000002</c:v>
                </c:pt>
                <c:pt idx="217">
                  <c:v>49.933999999999997</c:v>
                </c:pt>
                <c:pt idx="218">
                  <c:v>49.936</c:v>
                </c:pt>
                <c:pt idx="219">
                  <c:v>49.938000000000002</c:v>
                </c:pt>
                <c:pt idx="220">
                  <c:v>49.94</c:v>
                </c:pt>
                <c:pt idx="221">
                  <c:v>49.942</c:v>
                </c:pt>
                <c:pt idx="222">
                  <c:v>49.944000000000003</c:v>
                </c:pt>
                <c:pt idx="223">
                  <c:v>49.945999999999998</c:v>
                </c:pt>
                <c:pt idx="224">
                  <c:v>49.948</c:v>
                </c:pt>
                <c:pt idx="225">
                  <c:v>49.95</c:v>
                </c:pt>
                <c:pt idx="226">
                  <c:v>49.951999999999998</c:v>
                </c:pt>
                <c:pt idx="227">
                  <c:v>49.953999999999901</c:v>
                </c:pt>
                <c:pt idx="228">
                  <c:v>49.956000000000003</c:v>
                </c:pt>
                <c:pt idx="229">
                  <c:v>49.957999999999998</c:v>
                </c:pt>
                <c:pt idx="230">
                  <c:v>49.96</c:v>
                </c:pt>
                <c:pt idx="231">
                  <c:v>49.962000000000003</c:v>
                </c:pt>
                <c:pt idx="232">
                  <c:v>49.963999999999999</c:v>
                </c:pt>
                <c:pt idx="233">
                  <c:v>49.966000000000001</c:v>
                </c:pt>
                <c:pt idx="234">
                  <c:v>49.968000000000004</c:v>
                </c:pt>
                <c:pt idx="235">
                  <c:v>49.97</c:v>
                </c:pt>
                <c:pt idx="236">
                  <c:v>49.972000000000001</c:v>
                </c:pt>
                <c:pt idx="237">
                  <c:v>49.973999999999997</c:v>
                </c:pt>
                <c:pt idx="238">
                  <c:v>49.975999999999999</c:v>
                </c:pt>
                <c:pt idx="239">
                  <c:v>49.978000000000002</c:v>
                </c:pt>
                <c:pt idx="240">
                  <c:v>49.98</c:v>
                </c:pt>
                <c:pt idx="241">
                  <c:v>49.981999999999999</c:v>
                </c:pt>
                <c:pt idx="242">
                  <c:v>49.984000000000002</c:v>
                </c:pt>
                <c:pt idx="243">
                  <c:v>49.985999999999997</c:v>
                </c:pt>
                <c:pt idx="244">
                  <c:v>49.988</c:v>
                </c:pt>
                <c:pt idx="245">
                  <c:v>49.99</c:v>
                </c:pt>
                <c:pt idx="246">
                  <c:v>49.991999999999997</c:v>
                </c:pt>
                <c:pt idx="247">
                  <c:v>49.994</c:v>
                </c:pt>
                <c:pt idx="248">
                  <c:v>49.996000000000002</c:v>
                </c:pt>
                <c:pt idx="249">
                  <c:v>49.997999999999998</c:v>
                </c:pt>
                <c:pt idx="250">
                  <c:v>50</c:v>
                </c:pt>
                <c:pt idx="251">
                  <c:v>50.002000000000002</c:v>
                </c:pt>
                <c:pt idx="252">
                  <c:v>50.003999999999998</c:v>
                </c:pt>
                <c:pt idx="253">
                  <c:v>50.006</c:v>
                </c:pt>
                <c:pt idx="254">
                  <c:v>50.008000000000003</c:v>
                </c:pt>
                <c:pt idx="255">
                  <c:v>50.01</c:v>
                </c:pt>
                <c:pt idx="256">
                  <c:v>50.012</c:v>
                </c:pt>
                <c:pt idx="257">
                  <c:v>50.014000000000003</c:v>
                </c:pt>
                <c:pt idx="258">
                  <c:v>50.015999999999998</c:v>
                </c:pt>
                <c:pt idx="259">
                  <c:v>50.018000000000001</c:v>
                </c:pt>
                <c:pt idx="260">
                  <c:v>50.02</c:v>
                </c:pt>
                <c:pt idx="261">
                  <c:v>50.021999999999998</c:v>
                </c:pt>
                <c:pt idx="262">
                  <c:v>50.024000000000001</c:v>
                </c:pt>
                <c:pt idx="263">
                  <c:v>50.026000000000003</c:v>
                </c:pt>
                <c:pt idx="264">
                  <c:v>50.027999999999999</c:v>
                </c:pt>
                <c:pt idx="265">
                  <c:v>50.03</c:v>
                </c:pt>
                <c:pt idx="266">
                  <c:v>50.031999999999996</c:v>
                </c:pt>
                <c:pt idx="267">
                  <c:v>50.033999999999999</c:v>
                </c:pt>
                <c:pt idx="268">
                  <c:v>50.036000000000001</c:v>
                </c:pt>
                <c:pt idx="269">
                  <c:v>50.037999999999997</c:v>
                </c:pt>
                <c:pt idx="270">
                  <c:v>50.04</c:v>
                </c:pt>
                <c:pt idx="271">
                  <c:v>50.042000000000002</c:v>
                </c:pt>
                <c:pt idx="272">
                  <c:v>50.043999999999997</c:v>
                </c:pt>
                <c:pt idx="273">
                  <c:v>50.045999999999999</c:v>
                </c:pt>
                <c:pt idx="274">
                  <c:v>50.048000000000002</c:v>
                </c:pt>
                <c:pt idx="275">
                  <c:v>50.05</c:v>
                </c:pt>
                <c:pt idx="276">
                  <c:v>50.052</c:v>
                </c:pt>
                <c:pt idx="277">
                  <c:v>50.054000000000002</c:v>
                </c:pt>
                <c:pt idx="278">
                  <c:v>50.055999999999997</c:v>
                </c:pt>
                <c:pt idx="279">
                  <c:v>50.058</c:v>
                </c:pt>
                <c:pt idx="280">
                  <c:v>50.06</c:v>
                </c:pt>
                <c:pt idx="281">
                  <c:v>50.061999999999998</c:v>
                </c:pt>
                <c:pt idx="282">
                  <c:v>50.063999999999901</c:v>
                </c:pt>
                <c:pt idx="283">
                  <c:v>50.066000000000003</c:v>
                </c:pt>
                <c:pt idx="284">
                  <c:v>50.067999999999998</c:v>
                </c:pt>
                <c:pt idx="285">
                  <c:v>50.07</c:v>
                </c:pt>
                <c:pt idx="286">
                  <c:v>50.072000000000003</c:v>
                </c:pt>
                <c:pt idx="287">
                  <c:v>50.073999999999998</c:v>
                </c:pt>
                <c:pt idx="288">
                  <c:v>50.076000000000001</c:v>
                </c:pt>
                <c:pt idx="289">
                  <c:v>50.078000000000003</c:v>
                </c:pt>
                <c:pt idx="290">
                  <c:v>50.08</c:v>
                </c:pt>
                <c:pt idx="291">
                  <c:v>50.082000000000001</c:v>
                </c:pt>
                <c:pt idx="292">
                  <c:v>50.084000000000003</c:v>
                </c:pt>
                <c:pt idx="293">
                  <c:v>50.085999999999999</c:v>
                </c:pt>
                <c:pt idx="294">
                  <c:v>50.088000000000001</c:v>
                </c:pt>
                <c:pt idx="295">
                  <c:v>50.09</c:v>
                </c:pt>
                <c:pt idx="296">
                  <c:v>50.091999999999999</c:v>
                </c:pt>
                <c:pt idx="297">
                  <c:v>50.094000000000001</c:v>
                </c:pt>
                <c:pt idx="298">
                  <c:v>50.095999999999997</c:v>
                </c:pt>
                <c:pt idx="299">
                  <c:v>50.097999999999999</c:v>
                </c:pt>
                <c:pt idx="300">
                  <c:v>50.1</c:v>
                </c:pt>
                <c:pt idx="301">
                  <c:v>50.101999999999997</c:v>
                </c:pt>
                <c:pt idx="302">
                  <c:v>50.103999999999999</c:v>
                </c:pt>
                <c:pt idx="303">
                  <c:v>50.106000000000002</c:v>
                </c:pt>
                <c:pt idx="304">
                  <c:v>50.107999999999997</c:v>
                </c:pt>
                <c:pt idx="305">
                  <c:v>50.11</c:v>
                </c:pt>
                <c:pt idx="306">
                  <c:v>50.112000000000002</c:v>
                </c:pt>
                <c:pt idx="307">
                  <c:v>50.113999999999997</c:v>
                </c:pt>
                <c:pt idx="308">
                  <c:v>50.116</c:v>
                </c:pt>
                <c:pt idx="309">
                  <c:v>50.118000000000002</c:v>
                </c:pt>
                <c:pt idx="310">
                  <c:v>50.12</c:v>
                </c:pt>
                <c:pt idx="311">
                  <c:v>50.122</c:v>
                </c:pt>
                <c:pt idx="312">
                  <c:v>50.124000000000002</c:v>
                </c:pt>
                <c:pt idx="313">
                  <c:v>50.125999999999998</c:v>
                </c:pt>
                <c:pt idx="314">
                  <c:v>50.128</c:v>
                </c:pt>
                <c:pt idx="315">
                  <c:v>50.13</c:v>
                </c:pt>
                <c:pt idx="316">
                  <c:v>50.131999999999998</c:v>
                </c:pt>
                <c:pt idx="317">
                  <c:v>50.133999999999901</c:v>
                </c:pt>
                <c:pt idx="318">
                  <c:v>50.136000000000003</c:v>
                </c:pt>
                <c:pt idx="319">
                  <c:v>50.137999999999998</c:v>
                </c:pt>
                <c:pt idx="320">
                  <c:v>50.14</c:v>
                </c:pt>
                <c:pt idx="321">
                  <c:v>50.142000000000003</c:v>
                </c:pt>
                <c:pt idx="322">
                  <c:v>50.143999999999998</c:v>
                </c:pt>
                <c:pt idx="323">
                  <c:v>50.146000000000001</c:v>
                </c:pt>
                <c:pt idx="324">
                  <c:v>50.148000000000003</c:v>
                </c:pt>
                <c:pt idx="325">
                  <c:v>50.15</c:v>
                </c:pt>
                <c:pt idx="326">
                  <c:v>50.152000000000001</c:v>
                </c:pt>
                <c:pt idx="327">
                  <c:v>50.154000000000003</c:v>
                </c:pt>
                <c:pt idx="328">
                  <c:v>50.155999999999999</c:v>
                </c:pt>
                <c:pt idx="329">
                  <c:v>50.158000000000001</c:v>
                </c:pt>
                <c:pt idx="330">
                  <c:v>50.16</c:v>
                </c:pt>
                <c:pt idx="331">
                  <c:v>50.161999999999999</c:v>
                </c:pt>
                <c:pt idx="332">
                  <c:v>50.164000000000001</c:v>
                </c:pt>
                <c:pt idx="333">
                  <c:v>50.165999999999997</c:v>
                </c:pt>
                <c:pt idx="334">
                  <c:v>50.167999999999999</c:v>
                </c:pt>
                <c:pt idx="335">
                  <c:v>50.17</c:v>
                </c:pt>
                <c:pt idx="336">
                  <c:v>50.171999999999997</c:v>
                </c:pt>
                <c:pt idx="337">
                  <c:v>50.173999999999999</c:v>
                </c:pt>
                <c:pt idx="338">
                  <c:v>50.176000000000002</c:v>
                </c:pt>
                <c:pt idx="339">
                  <c:v>50.177999999999997</c:v>
                </c:pt>
                <c:pt idx="340">
                  <c:v>50.18</c:v>
                </c:pt>
                <c:pt idx="341">
                  <c:v>50.182000000000002</c:v>
                </c:pt>
                <c:pt idx="342">
                  <c:v>50.183999999999997</c:v>
                </c:pt>
                <c:pt idx="343">
                  <c:v>50.186</c:v>
                </c:pt>
                <c:pt idx="344">
                  <c:v>50.188000000000002</c:v>
                </c:pt>
                <c:pt idx="345">
                  <c:v>50.19</c:v>
                </c:pt>
                <c:pt idx="346">
                  <c:v>50.192</c:v>
                </c:pt>
                <c:pt idx="347">
                  <c:v>50.194000000000003</c:v>
                </c:pt>
                <c:pt idx="348">
                  <c:v>50.195999999999998</c:v>
                </c:pt>
                <c:pt idx="349">
                  <c:v>50.198</c:v>
                </c:pt>
                <c:pt idx="350">
                  <c:v>50.2</c:v>
                </c:pt>
                <c:pt idx="351">
                  <c:v>50.201999999999998</c:v>
                </c:pt>
                <c:pt idx="352">
                  <c:v>50.203999999999901</c:v>
                </c:pt>
                <c:pt idx="353">
                  <c:v>50.206000000000003</c:v>
                </c:pt>
                <c:pt idx="354">
                  <c:v>50.207999999999998</c:v>
                </c:pt>
                <c:pt idx="355">
                  <c:v>50.21</c:v>
                </c:pt>
                <c:pt idx="356">
                  <c:v>50.212000000000003</c:v>
                </c:pt>
                <c:pt idx="357">
                  <c:v>50.213999999999999</c:v>
                </c:pt>
                <c:pt idx="358">
                  <c:v>50.216000000000001</c:v>
                </c:pt>
                <c:pt idx="359">
                  <c:v>50.218000000000004</c:v>
                </c:pt>
                <c:pt idx="360">
                  <c:v>50.22</c:v>
                </c:pt>
                <c:pt idx="361">
                  <c:v>50.222000000000001</c:v>
                </c:pt>
                <c:pt idx="362">
                  <c:v>50.223999999999997</c:v>
                </c:pt>
                <c:pt idx="363">
                  <c:v>50.225999999999999</c:v>
                </c:pt>
                <c:pt idx="364">
                  <c:v>50.228000000000002</c:v>
                </c:pt>
                <c:pt idx="365">
                  <c:v>50.23</c:v>
                </c:pt>
                <c:pt idx="366">
                  <c:v>50.231999999999999</c:v>
                </c:pt>
                <c:pt idx="367">
                  <c:v>50.234000000000002</c:v>
                </c:pt>
                <c:pt idx="368">
                  <c:v>50.235999999999997</c:v>
                </c:pt>
                <c:pt idx="369">
                  <c:v>50.238</c:v>
                </c:pt>
                <c:pt idx="370">
                  <c:v>50.24</c:v>
                </c:pt>
                <c:pt idx="371">
                  <c:v>50.241999999999997</c:v>
                </c:pt>
                <c:pt idx="372">
                  <c:v>50.244</c:v>
                </c:pt>
                <c:pt idx="373">
                  <c:v>50.246000000000002</c:v>
                </c:pt>
                <c:pt idx="374">
                  <c:v>50.247999999999998</c:v>
                </c:pt>
                <c:pt idx="375">
                  <c:v>50.25</c:v>
                </c:pt>
                <c:pt idx="376">
                  <c:v>50.252000000000002</c:v>
                </c:pt>
                <c:pt idx="377">
                  <c:v>50.253999999999998</c:v>
                </c:pt>
                <c:pt idx="378">
                  <c:v>50.256</c:v>
                </c:pt>
                <c:pt idx="379">
                  <c:v>50.258000000000003</c:v>
                </c:pt>
                <c:pt idx="380">
                  <c:v>50.26</c:v>
                </c:pt>
                <c:pt idx="381">
                  <c:v>50.262</c:v>
                </c:pt>
                <c:pt idx="382">
                  <c:v>50.264000000000003</c:v>
                </c:pt>
                <c:pt idx="383">
                  <c:v>50.265999999999998</c:v>
                </c:pt>
                <c:pt idx="384">
                  <c:v>50.268000000000001</c:v>
                </c:pt>
                <c:pt idx="385">
                  <c:v>50.27</c:v>
                </c:pt>
                <c:pt idx="386">
                  <c:v>50.271999999999998</c:v>
                </c:pt>
                <c:pt idx="387">
                  <c:v>50.274000000000001</c:v>
                </c:pt>
                <c:pt idx="388">
                  <c:v>50.276000000000003</c:v>
                </c:pt>
                <c:pt idx="389">
                  <c:v>50.277999999999999</c:v>
                </c:pt>
                <c:pt idx="390">
                  <c:v>50.28</c:v>
                </c:pt>
                <c:pt idx="391">
                  <c:v>50.281999999999996</c:v>
                </c:pt>
                <c:pt idx="392">
                  <c:v>50.283999999999999</c:v>
                </c:pt>
                <c:pt idx="393">
                  <c:v>50.286000000000001</c:v>
                </c:pt>
                <c:pt idx="394">
                  <c:v>50.287999999999997</c:v>
                </c:pt>
                <c:pt idx="395">
                  <c:v>50.29</c:v>
                </c:pt>
                <c:pt idx="396">
                  <c:v>50.292000000000002</c:v>
                </c:pt>
                <c:pt idx="397">
                  <c:v>50.293999999999997</c:v>
                </c:pt>
                <c:pt idx="398">
                  <c:v>50.295999999999999</c:v>
                </c:pt>
                <c:pt idx="399">
                  <c:v>50.298000000000002</c:v>
                </c:pt>
                <c:pt idx="400">
                  <c:v>50.3</c:v>
                </c:pt>
                <c:pt idx="401">
                  <c:v>50.302</c:v>
                </c:pt>
                <c:pt idx="402">
                  <c:v>50.304000000000002</c:v>
                </c:pt>
                <c:pt idx="403">
                  <c:v>50.305999999999997</c:v>
                </c:pt>
                <c:pt idx="404">
                  <c:v>50.308</c:v>
                </c:pt>
                <c:pt idx="405">
                  <c:v>50.31</c:v>
                </c:pt>
                <c:pt idx="406">
                  <c:v>50.311999999999998</c:v>
                </c:pt>
                <c:pt idx="407">
                  <c:v>50.313999999999901</c:v>
                </c:pt>
                <c:pt idx="408">
                  <c:v>50.316000000000003</c:v>
                </c:pt>
                <c:pt idx="409">
                  <c:v>50.317999999999998</c:v>
                </c:pt>
                <c:pt idx="410">
                  <c:v>50.32</c:v>
                </c:pt>
                <c:pt idx="411">
                  <c:v>50.322000000000003</c:v>
                </c:pt>
                <c:pt idx="412">
                  <c:v>50.323999999999998</c:v>
                </c:pt>
                <c:pt idx="413">
                  <c:v>50.326000000000001</c:v>
                </c:pt>
                <c:pt idx="414">
                  <c:v>50.328000000000003</c:v>
                </c:pt>
                <c:pt idx="415">
                  <c:v>50.33</c:v>
                </c:pt>
                <c:pt idx="416">
                  <c:v>50.332000000000001</c:v>
                </c:pt>
                <c:pt idx="417">
                  <c:v>50.334000000000003</c:v>
                </c:pt>
                <c:pt idx="418">
                  <c:v>50.335999999999999</c:v>
                </c:pt>
                <c:pt idx="419">
                  <c:v>50.338000000000001</c:v>
                </c:pt>
                <c:pt idx="420">
                  <c:v>50.34</c:v>
                </c:pt>
                <c:pt idx="421">
                  <c:v>50.341999999999999</c:v>
                </c:pt>
                <c:pt idx="422">
                  <c:v>50.344000000000001</c:v>
                </c:pt>
                <c:pt idx="423">
                  <c:v>50.345999999999997</c:v>
                </c:pt>
                <c:pt idx="424">
                  <c:v>50.347999999999999</c:v>
                </c:pt>
                <c:pt idx="425">
                  <c:v>50.35</c:v>
                </c:pt>
                <c:pt idx="426">
                  <c:v>50.351999999999997</c:v>
                </c:pt>
                <c:pt idx="427">
                  <c:v>50.353999999999999</c:v>
                </c:pt>
                <c:pt idx="428">
                  <c:v>50.356000000000002</c:v>
                </c:pt>
                <c:pt idx="429">
                  <c:v>50.357999999999997</c:v>
                </c:pt>
                <c:pt idx="430">
                  <c:v>50.36</c:v>
                </c:pt>
                <c:pt idx="431">
                  <c:v>50.362000000000002</c:v>
                </c:pt>
                <c:pt idx="432">
                  <c:v>50.363999999999997</c:v>
                </c:pt>
                <c:pt idx="433">
                  <c:v>50.366</c:v>
                </c:pt>
                <c:pt idx="434">
                  <c:v>50.368000000000002</c:v>
                </c:pt>
                <c:pt idx="435">
                  <c:v>50.37</c:v>
                </c:pt>
                <c:pt idx="436">
                  <c:v>50.372</c:v>
                </c:pt>
                <c:pt idx="437">
                  <c:v>50.374000000000002</c:v>
                </c:pt>
                <c:pt idx="438">
                  <c:v>50.375999999999998</c:v>
                </c:pt>
                <c:pt idx="439">
                  <c:v>50.378</c:v>
                </c:pt>
                <c:pt idx="440">
                  <c:v>50.38</c:v>
                </c:pt>
                <c:pt idx="441">
                  <c:v>50.381999999999998</c:v>
                </c:pt>
                <c:pt idx="442">
                  <c:v>50.383999999999901</c:v>
                </c:pt>
                <c:pt idx="443">
                  <c:v>50.386000000000003</c:v>
                </c:pt>
                <c:pt idx="444">
                  <c:v>50.387999999999998</c:v>
                </c:pt>
                <c:pt idx="445">
                  <c:v>50.39</c:v>
                </c:pt>
                <c:pt idx="446">
                  <c:v>50.392000000000003</c:v>
                </c:pt>
                <c:pt idx="447">
                  <c:v>50.393999999999998</c:v>
                </c:pt>
                <c:pt idx="448">
                  <c:v>50.396000000000001</c:v>
                </c:pt>
                <c:pt idx="449">
                  <c:v>50.398000000000003</c:v>
                </c:pt>
                <c:pt idx="450">
                  <c:v>50.4</c:v>
                </c:pt>
                <c:pt idx="451">
                  <c:v>50.402000000000001</c:v>
                </c:pt>
                <c:pt idx="452">
                  <c:v>50.404000000000003</c:v>
                </c:pt>
                <c:pt idx="453">
                  <c:v>50.405999999999999</c:v>
                </c:pt>
                <c:pt idx="454">
                  <c:v>50.408000000000001</c:v>
                </c:pt>
                <c:pt idx="455">
                  <c:v>50.41</c:v>
                </c:pt>
                <c:pt idx="456">
                  <c:v>50.411999999999999</c:v>
                </c:pt>
                <c:pt idx="457">
                  <c:v>50.414000000000001</c:v>
                </c:pt>
                <c:pt idx="458">
                  <c:v>50.415999999999997</c:v>
                </c:pt>
                <c:pt idx="459">
                  <c:v>50.417999999999999</c:v>
                </c:pt>
                <c:pt idx="460">
                  <c:v>50.42</c:v>
                </c:pt>
                <c:pt idx="461">
                  <c:v>50.421999999999997</c:v>
                </c:pt>
                <c:pt idx="462">
                  <c:v>50.423999999999999</c:v>
                </c:pt>
                <c:pt idx="463">
                  <c:v>50.426000000000002</c:v>
                </c:pt>
                <c:pt idx="464">
                  <c:v>50.427999999999997</c:v>
                </c:pt>
                <c:pt idx="465">
                  <c:v>50.43</c:v>
                </c:pt>
                <c:pt idx="466">
                  <c:v>50.432000000000002</c:v>
                </c:pt>
                <c:pt idx="467">
                  <c:v>50.433999999999997</c:v>
                </c:pt>
                <c:pt idx="468">
                  <c:v>50.436</c:v>
                </c:pt>
                <c:pt idx="469">
                  <c:v>50.438000000000002</c:v>
                </c:pt>
                <c:pt idx="470">
                  <c:v>50.44</c:v>
                </c:pt>
                <c:pt idx="471">
                  <c:v>50.442</c:v>
                </c:pt>
                <c:pt idx="472">
                  <c:v>50.444000000000003</c:v>
                </c:pt>
                <c:pt idx="473">
                  <c:v>50.445999999999998</c:v>
                </c:pt>
                <c:pt idx="474">
                  <c:v>50.448</c:v>
                </c:pt>
                <c:pt idx="475">
                  <c:v>50.45</c:v>
                </c:pt>
                <c:pt idx="476">
                  <c:v>50.451999999999998</c:v>
                </c:pt>
                <c:pt idx="477">
                  <c:v>50.453999999999901</c:v>
                </c:pt>
                <c:pt idx="478">
                  <c:v>50.456000000000003</c:v>
                </c:pt>
                <c:pt idx="479">
                  <c:v>50.457999999999998</c:v>
                </c:pt>
                <c:pt idx="480">
                  <c:v>50.46</c:v>
                </c:pt>
                <c:pt idx="481">
                  <c:v>50.462000000000003</c:v>
                </c:pt>
                <c:pt idx="482">
                  <c:v>50.463999999999999</c:v>
                </c:pt>
                <c:pt idx="483">
                  <c:v>50.466000000000001</c:v>
                </c:pt>
                <c:pt idx="484">
                  <c:v>50.468000000000004</c:v>
                </c:pt>
                <c:pt idx="485">
                  <c:v>50.47</c:v>
                </c:pt>
                <c:pt idx="486">
                  <c:v>50.472000000000001</c:v>
                </c:pt>
                <c:pt idx="487">
                  <c:v>50.473999999999997</c:v>
                </c:pt>
                <c:pt idx="488">
                  <c:v>50.475999999999999</c:v>
                </c:pt>
                <c:pt idx="489">
                  <c:v>50.478000000000002</c:v>
                </c:pt>
                <c:pt idx="490">
                  <c:v>50.48</c:v>
                </c:pt>
                <c:pt idx="491">
                  <c:v>50.481999999999999</c:v>
                </c:pt>
                <c:pt idx="492">
                  <c:v>50.484000000000002</c:v>
                </c:pt>
                <c:pt idx="493">
                  <c:v>50.485999999999997</c:v>
                </c:pt>
                <c:pt idx="494">
                  <c:v>50.488</c:v>
                </c:pt>
                <c:pt idx="495">
                  <c:v>50.49</c:v>
                </c:pt>
                <c:pt idx="496">
                  <c:v>50.491999999999997</c:v>
                </c:pt>
                <c:pt idx="497">
                  <c:v>50.494</c:v>
                </c:pt>
                <c:pt idx="498">
                  <c:v>50.496000000000002</c:v>
                </c:pt>
                <c:pt idx="499">
                  <c:v>50.497999999999998</c:v>
                </c:pt>
                <c:pt idx="500">
                  <c:v>50.5</c:v>
                </c:pt>
                <c:pt idx="501">
                  <c:v>50.502000000000002</c:v>
                </c:pt>
                <c:pt idx="502">
                  <c:v>50.503999999999998</c:v>
                </c:pt>
                <c:pt idx="503">
                  <c:v>50.506</c:v>
                </c:pt>
                <c:pt idx="504">
                  <c:v>50.508000000000003</c:v>
                </c:pt>
                <c:pt idx="505">
                  <c:v>50.51</c:v>
                </c:pt>
                <c:pt idx="506">
                  <c:v>50.512</c:v>
                </c:pt>
                <c:pt idx="507">
                  <c:v>50.514000000000003</c:v>
                </c:pt>
                <c:pt idx="508">
                  <c:v>50.515999999999998</c:v>
                </c:pt>
                <c:pt idx="509">
                  <c:v>50.518000000000001</c:v>
                </c:pt>
                <c:pt idx="510">
                  <c:v>50.52</c:v>
                </c:pt>
                <c:pt idx="511">
                  <c:v>50.521999999999998</c:v>
                </c:pt>
                <c:pt idx="512">
                  <c:v>50.524000000000001</c:v>
                </c:pt>
                <c:pt idx="513">
                  <c:v>50.526000000000003</c:v>
                </c:pt>
                <c:pt idx="514">
                  <c:v>50.527999999999999</c:v>
                </c:pt>
                <c:pt idx="515">
                  <c:v>50.53</c:v>
                </c:pt>
                <c:pt idx="516">
                  <c:v>50.531999999999996</c:v>
                </c:pt>
                <c:pt idx="517">
                  <c:v>50.533999999999999</c:v>
                </c:pt>
                <c:pt idx="518">
                  <c:v>50.536000000000001</c:v>
                </c:pt>
                <c:pt idx="519">
                  <c:v>50.537999999999997</c:v>
                </c:pt>
                <c:pt idx="520">
                  <c:v>50.54</c:v>
                </c:pt>
                <c:pt idx="521">
                  <c:v>50.542000000000002</c:v>
                </c:pt>
                <c:pt idx="522">
                  <c:v>50.543999999999997</c:v>
                </c:pt>
                <c:pt idx="523">
                  <c:v>50.545999999999999</c:v>
                </c:pt>
                <c:pt idx="524">
                  <c:v>50.548000000000002</c:v>
                </c:pt>
                <c:pt idx="525">
                  <c:v>50.55</c:v>
                </c:pt>
                <c:pt idx="526">
                  <c:v>50.552</c:v>
                </c:pt>
                <c:pt idx="527">
                  <c:v>50.554000000000002</c:v>
                </c:pt>
                <c:pt idx="528">
                  <c:v>50.555999999999997</c:v>
                </c:pt>
                <c:pt idx="529">
                  <c:v>50.558</c:v>
                </c:pt>
                <c:pt idx="530">
                  <c:v>50.56</c:v>
                </c:pt>
                <c:pt idx="531">
                  <c:v>50.561999999999998</c:v>
                </c:pt>
                <c:pt idx="532">
                  <c:v>50.563999999999901</c:v>
                </c:pt>
                <c:pt idx="533">
                  <c:v>50.566000000000003</c:v>
                </c:pt>
                <c:pt idx="534">
                  <c:v>50.567999999999998</c:v>
                </c:pt>
                <c:pt idx="535">
                  <c:v>50.57</c:v>
                </c:pt>
                <c:pt idx="536">
                  <c:v>50.572000000000003</c:v>
                </c:pt>
                <c:pt idx="537">
                  <c:v>50.573999999999998</c:v>
                </c:pt>
                <c:pt idx="538">
                  <c:v>50.576000000000001</c:v>
                </c:pt>
                <c:pt idx="539">
                  <c:v>50.578000000000003</c:v>
                </c:pt>
                <c:pt idx="540">
                  <c:v>50.58</c:v>
                </c:pt>
                <c:pt idx="541">
                  <c:v>50.582000000000001</c:v>
                </c:pt>
                <c:pt idx="542">
                  <c:v>50.584000000000003</c:v>
                </c:pt>
                <c:pt idx="543">
                  <c:v>50.585999999999999</c:v>
                </c:pt>
                <c:pt idx="544">
                  <c:v>50.588000000000001</c:v>
                </c:pt>
                <c:pt idx="545">
                  <c:v>50.59</c:v>
                </c:pt>
                <c:pt idx="546">
                  <c:v>50.591999999999999</c:v>
                </c:pt>
                <c:pt idx="547">
                  <c:v>50.594000000000001</c:v>
                </c:pt>
                <c:pt idx="548">
                  <c:v>50.595999999999997</c:v>
                </c:pt>
                <c:pt idx="549">
                  <c:v>50.597999999999999</c:v>
                </c:pt>
                <c:pt idx="550">
                  <c:v>50.6</c:v>
                </c:pt>
                <c:pt idx="551">
                  <c:v>50.601999999999997</c:v>
                </c:pt>
                <c:pt idx="552">
                  <c:v>50.603999999999999</c:v>
                </c:pt>
                <c:pt idx="553">
                  <c:v>50.606000000000002</c:v>
                </c:pt>
                <c:pt idx="554">
                  <c:v>50.607999999999997</c:v>
                </c:pt>
                <c:pt idx="555">
                  <c:v>50.61</c:v>
                </c:pt>
                <c:pt idx="556">
                  <c:v>50.612000000000002</c:v>
                </c:pt>
                <c:pt idx="557">
                  <c:v>50.613999999999997</c:v>
                </c:pt>
                <c:pt idx="558">
                  <c:v>50.616</c:v>
                </c:pt>
                <c:pt idx="559">
                  <c:v>50.618000000000002</c:v>
                </c:pt>
                <c:pt idx="560">
                  <c:v>50.62</c:v>
                </c:pt>
                <c:pt idx="561">
                  <c:v>50.622</c:v>
                </c:pt>
                <c:pt idx="562">
                  <c:v>50.624000000000002</c:v>
                </c:pt>
                <c:pt idx="563">
                  <c:v>50.625999999999998</c:v>
                </c:pt>
                <c:pt idx="564">
                  <c:v>50.628</c:v>
                </c:pt>
                <c:pt idx="565">
                  <c:v>50.63</c:v>
                </c:pt>
                <c:pt idx="566">
                  <c:v>50.631999999999998</c:v>
                </c:pt>
                <c:pt idx="567">
                  <c:v>50.633999999999901</c:v>
                </c:pt>
                <c:pt idx="568">
                  <c:v>50.636000000000003</c:v>
                </c:pt>
                <c:pt idx="569">
                  <c:v>50.637999999999998</c:v>
                </c:pt>
                <c:pt idx="570">
                  <c:v>50.64</c:v>
                </c:pt>
                <c:pt idx="571">
                  <c:v>50.642000000000003</c:v>
                </c:pt>
                <c:pt idx="572">
                  <c:v>50.643999999999998</c:v>
                </c:pt>
                <c:pt idx="573">
                  <c:v>50.646000000000001</c:v>
                </c:pt>
                <c:pt idx="574">
                  <c:v>50.648000000000003</c:v>
                </c:pt>
                <c:pt idx="575">
                  <c:v>50.65</c:v>
                </c:pt>
                <c:pt idx="576">
                  <c:v>50.652000000000001</c:v>
                </c:pt>
                <c:pt idx="577">
                  <c:v>50.654000000000003</c:v>
                </c:pt>
                <c:pt idx="578">
                  <c:v>50.655999999999999</c:v>
                </c:pt>
                <c:pt idx="579">
                  <c:v>50.658000000000001</c:v>
                </c:pt>
                <c:pt idx="580">
                  <c:v>50.66</c:v>
                </c:pt>
                <c:pt idx="581">
                  <c:v>50.661999999999999</c:v>
                </c:pt>
                <c:pt idx="582">
                  <c:v>50.664000000000001</c:v>
                </c:pt>
                <c:pt idx="583">
                  <c:v>50.665999999999997</c:v>
                </c:pt>
                <c:pt idx="584">
                  <c:v>50.667999999999999</c:v>
                </c:pt>
                <c:pt idx="585">
                  <c:v>50.67</c:v>
                </c:pt>
                <c:pt idx="586">
                  <c:v>50.671999999999997</c:v>
                </c:pt>
                <c:pt idx="587">
                  <c:v>50.673999999999999</c:v>
                </c:pt>
                <c:pt idx="588">
                  <c:v>50.676000000000002</c:v>
                </c:pt>
                <c:pt idx="589">
                  <c:v>50.677999999999997</c:v>
                </c:pt>
                <c:pt idx="590">
                  <c:v>50.68</c:v>
                </c:pt>
                <c:pt idx="591">
                  <c:v>50.682000000000002</c:v>
                </c:pt>
                <c:pt idx="592">
                  <c:v>50.683999999999997</c:v>
                </c:pt>
                <c:pt idx="593">
                  <c:v>50.686</c:v>
                </c:pt>
                <c:pt idx="594">
                  <c:v>50.688000000000002</c:v>
                </c:pt>
                <c:pt idx="595">
                  <c:v>50.69</c:v>
                </c:pt>
                <c:pt idx="596">
                  <c:v>50.692</c:v>
                </c:pt>
                <c:pt idx="597">
                  <c:v>50.694000000000003</c:v>
                </c:pt>
                <c:pt idx="598">
                  <c:v>50.695999999999998</c:v>
                </c:pt>
                <c:pt idx="599">
                  <c:v>50.698</c:v>
                </c:pt>
                <c:pt idx="600">
                  <c:v>50.7</c:v>
                </c:pt>
                <c:pt idx="601">
                  <c:v>50.701999999999998</c:v>
                </c:pt>
                <c:pt idx="602">
                  <c:v>50.703999999999901</c:v>
                </c:pt>
                <c:pt idx="603">
                  <c:v>50.706000000000003</c:v>
                </c:pt>
                <c:pt idx="604">
                  <c:v>50.707999999999998</c:v>
                </c:pt>
                <c:pt idx="605">
                  <c:v>50.71</c:v>
                </c:pt>
                <c:pt idx="606">
                  <c:v>50.712000000000003</c:v>
                </c:pt>
                <c:pt idx="607">
                  <c:v>50.713999999999999</c:v>
                </c:pt>
                <c:pt idx="608">
                  <c:v>50.716000000000001</c:v>
                </c:pt>
                <c:pt idx="609">
                  <c:v>50.718000000000004</c:v>
                </c:pt>
                <c:pt idx="610">
                  <c:v>50.72</c:v>
                </c:pt>
                <c:pt idx="611">
                  <c:v>50.722000000000001</c:v>
                </c:pt>
                <c:pt idx="612">
                  <c:v>50.723999999999997</c:v>
                </c:pt>
                <c:pt idx="613">
                  <c:v>50.725999999999999</c:v>
                </c:pt>
                <c:pt idx="614">
                  <c:v>50.728000000000002</c:v>
                </c:pt>
                <c:pt idx="615">
                  <c:v>50.73</c:v>
                </c:pt>
                <c:pt idx="616">
                  <c:v>50.731999999999999</c:v>
                </c:pt>
                <c:pt idx="617">
                  <c:v>50.734000000000002</c:v>
                </c:pt>
                <c:pt idx="618">
                  <c:v>50.735999999999997</c:v>
                </c:pt>
                <c:pt idx="619">
                  <c:v>50.738</c:v>
                </c:pt>
                <c:pt idx="620">
                  <c:v>50.74</c:v>
                </c:pt>
                <c:pt idx="621">
                  <c:v>50.741999999999997</c:v>
                </c:pt>
                <c:pt idx="622">
                  <c:v>50.744</c:v>
                </c:pt>
                <c:pt idx="623">
                  <c:v>50.746000000000002</c:v>
                </c:pt>
                <c:pt idx="624">
                  <c:v>50.747999999999998</c:v>
                </c:pt>
                <c:pt idx="625">
                  <c:v>50.75</c:v>
                </c:pt>
                <c:pt idx="626">
                  <c:v>50.752000000000002</c:v>
                </c:pt>
                <c:pt idx="627">
                  <c:v>50.753999999999998</c:v>
                </c:pt>
                <c:pt idx="628">
                  <c:v>50.756</c:v>
                </c:pt>
                <c:pt idx="629">
                  <c:v>50.758000000000003</c:v>
                </c:pt>
                <c:pt idx="630">
                  <c:v>50.76</c:v>
                </c:pt>
                <c:pt idx="631">
                  <c:v>50.762</c:v>
                </c:pt>
                <c:pt idx="632">
                  <c:v>50.764000000000003</c:v>
                </c:pt>
                <c:pt idx="633">
                  <c:v>50.765999999999998</c:v>
                </c:pt>
                <c:pt idx="634">
                  <c:v>50.768000000000001</c:v>
                </c:pt>
                <c:pt idx="635">
                  <c:v>50.77</c:v>
                </c:pt>
                <c:pt idx="636">
                  <c:v>50.771999999999998</c:v>
                </c:pt>
                <c:pt idx="637">
                  <c:v>50.774000000000001</c:v>
                </c:pt>
                <c:pt idx="638">
                  <c:v>50.776000000000003</c:v>
                </c:pt>
                <c:pt idx="639">
                  <c:v>50.777999999999999</c:v>
                </c:pt>
                <c:pt idx="640">
                  <c:v>50.78</c:v>
                </c:pt>
                <c:pt idx="641">
                  <c:v>50.781999999999996</c:v>
                </c:pt>
                <c:pt idx="642">
                  <c:v>50.783999999999999</c:v>
                </c:pt>
                <c:pt idx="643">
                  <c:v>50.786000000000001</c:v>
                </c:pt>
                <c:pt idx="644">
                  <c:v>50.787999999999997</c:v>
                </c:pt>
                <c:pt idx="645">
                  <c:v>50.79</c:v>
                </c:pt>
                <c:pt idx="646">
                  <c:v>50.792000000000002</c:v>
                </c:pt>
                <c:pt idx="647">
                  <c:v>50.793999999999997</c:v>
                </c:pt>
                <c:pt idx="648">
                  <c:v>50.795999999999999</c:v>
                </c:pt>
                <c:pt idx="649">
                  <c:v>50.798000000000002</c:v>
                </c:pt>
                <c:pt idx="650">
                  <c:v>50.8</c:v>
                </c:pt>
                <c:pt idx="651">
                  <c:v>50.802</c:v>
                </c:pt>
                <c:pt idx="652">
                  <c:v>50.804000000000002</c:v>
                </c:pt>
                <c:pt idx="653">
                  <c:v>50.805999999999997</c:v>
                </c:pt>
                <c:pt idx="654">
                  <c:v>50.808</c:v>
                </c:pt>
                <c:pt idx="655">
                  <c:v>50.81</c:v>
                </c:pt>
                <c:pt idx="656">
                  <c:v>50.811999999999998</c:v>
                </c:pt>
                <c:pt idx="657">
                  <c:v>50.813999999999901</c:v>
                </c:pt>
                <c:pt idx="658">
                  <c:v>50.816000000000003</c:v>
                </c:pt>
                <c:pt idx="659">
                  <c:v>50.817999999999998</c:v>
                </c:pt>
                <c:pt idx="660">
                  <c:v>50.82</c:v>
                </c:pt>
                <c:pt idx="661">
                  <c:v>50.822000000000003</c:v>
                </c:pt>
                <c:pt idx="662">
                  <c:v>50.823999999999998</c:v>
                </c:pt>
                <c:pt idx="663">
                  <c:v>50.826000000000001</c:v>
                </c:pt>
                <c:pt idx="664">
                  <c:v>50.828000000000003</c:v>
                </c:pt>
                <c:pt idx="665">
                  <c:v>50.83</c:v>
                </c:pt>
                <c:pt idx="666">
                  <c:v>50.832000000000001</c:v>
                </c:pt>
                <c:pt idx="667">
                  <c:v>50.834000000000003</c:v>
                </c:pt>
                <c:pt idx="668">
                  <c:v>50.835999999999999</c:v>
                </c:pt>
                <c:pt idx="669">
                  <c:v>50.838000000000001</c:v>
                </c:pt>
                <c:pt idx="670">
                  <c:v>50.84</c:v>
                </c:pt>
                <c:pt idx="671">
                  <c:v>50.841999999999999</c:v>
                </c:pt>
                <c:pt idx="672">
                  <c:v>50.844000000000001</c:v>
                </c:pt>
                <c:pt idx="673">
                  <c:v>50.845999999999997</c:v>
                </c:pt>
                <c:pt idx="674">
                  <c:v>50.847999999999999</c:v>
                </c:pt>
                <c:pt idx="675">
                  <c:v>50.85</c:v>
                </c:pt>
                <c:pt idx="676">
                  <c:v>50.851999999999997</c:v>
                </c:pt>
                <c:pt idx="677">
                  <c:v>50.853999999999999</c:v>
                </c:pt>
                <c:pt idx="678">
                  <c:v>50.856000000000002</c:v>
                </c:pt>
                <c:pt idx="679">
                  <c:v>50.857999999999997</c:v>
                </c:pt>
                <c:pt idx="680">
                  <c:v>50.86</c:v>
                </c:pt>
                <c:pt idx="681">
                  <c:v>50.862000000000002</c:v>
                </c:pt>
                <c:pt idx="682">
                  <c:v>50.863999999999997</c:v>
                </c:pt>
                <c:pt idx="683">
                  <c:v>50.866</c:v>
                </c:pt>
                <c:pt idx="684">
                  <c:v>50.868000000000002</c:v>
                </c:pt>
                <c:pt idx="685">
                  <c:v>50.87</c:v>
                </c:pt>
                <c:pt idx="686">
                  <c:v>50.872</c:v>
                </c:pt>
                <c:pt idx="687">
                  <c:v>50.874000000000002</c:v>
                </c:pt>
                <c:pt idx="688">
                  <c:v>50.875999999999998</c:v>
                </c:pt>
                <c:pt idx="689">
                  <c:v>50.878</c:v>
                </c:pt>
                <c:pt idx="690">
                  <c:v>50.88</c:v>
                </c:pt>
                <c:pt idx="691">
                  <c:v>50.881999999999998</c:v>
                </c:pt>
                <c:pt idx="692">
                  <c:v>50.883999999999901</c:v>
                </c:pt>
                <c:pt idx="693">
                  <c:v>50.886000000000003</c:v>
                </c:pt>
                <c:pt idx="694">
                  <c:v>50.887999999999998</c:v>
                </c:pt>
                <c:pt idx="695">
                  <c:v>50.89</c:v>
                </c:pt>
                <c:pt idx="696">
                  <c:v>50.892000000000003</c:v>
                </c:pt>
                <c:pt idx="697">
                  <c:v>50.893999999999998</c:v>
                </c:pt>
                <c:pt idx="698">
                  <c:v>50.896000000000001</c:v>
                </c:pt>
                <c:pt idx="699">
                  <c:v>50.898000000000003</c:v>
                </c:pt>
                <c:pt idx="700">
                  <c:v>50.9</c:v>
                </c:pt>
                <c:pt idx="701">
                  <c:v>50.902000000000001</c:v>
                </c:pt>
                <c:pt idx="702">
                  <c:v>50.904000000000003</c:v>
                </c:pt>
                <c:pt idx="703">
                  <c:v>50.905999999999999</c:v>
                </c:pt>
                <c:pt idx="704">
                  <c:v>50.908000000000001</c:v>
                </c:pt>
                <c:pt idx="705">
                  <c:v>50.91</c:v>
                </c:pt>
                <c:pt idx="706">
                  <c:v>50.911999999999999</c:v>
                </c:pt>
                <c:pt idx="707">
                  <c:v>50.914000000000001</c:v>
                </c:pt>
                <c:pt idx="708">
                  <c:v>50.915999999999997</c:v>
                </c:pt>
                <c:pt idx="709">
                  <c:v>50.917999999999999</c:v>
                </c:pt>
                <c:pt idx="710">
                  <c:v>50.92</c:v>
                </c:pt>
                <c:pt idx="711">
                  <c:v>50.921999999999997</c:v>
                </c:pt>
                <c:pt idx="712">
                  <c:v>50.923999999999999</c:v>
                </c:pt>
                <c:pt idx="713">
                  <c:v>50.926000000000002</c:v>
                </c:pt>
                <c:pt idx="714">
                  <c:v>50.927999999999997</c:v>
                </c:pt>
                <c:pt idx="715">
                  <c:v>50.93</c:v>
                </c:pt>
                <c:pt idx="716">
                  <c:v>50.932000000000002</c:v>
                </c:pt>
                <c:pt idx="717">
                  <c:v>50.933999999999997</c:v>
                </c:pt>
                <c:pt idx="718">
                  <c:v>50.936</c:v>
                </c:pt>
                <c:pt idx="719">
                  <c:v>50.938000000000002</c:v>
                </c:pt>
                <c:pt idx="720">
                  <c:v>50.94</c:v>
                </c:pt>
                <c:pt idx="721">
                  <c:v>50.942</c:v>
                </c:pt>
                <c:pt idx="722">
                  <c:v>50.944000000000003</c:v>
                </c:pt>
                <c:pt idx="723">
                  <c:v>50.945999999999998</c:v>
                </c:pt>
                <c:pt idx="724">
                  <c:v>50.948</c:v>
                </c:pt>
                <c:pt idx="725">
                  <c:v>50.95</c:v>
                </c:pt>
                <c:pt idx="726">
                  <c:v>50.951999999999998</c:v>
                </c:pt>
                <c:pt idx="727">
                  <c:v>50.953999999999901</c:v>
                </c:pt>
                <c:pt idx="728">
                  <c:v>50.956000000000003</c:v>
                </c:pt>
                <c:pt idx="729">
                  <c:v>50.957999999999998</c:v>
                </c:pt>
                <c:pt idx="730">
                  <c:v>50.96</c:v>
                </c:pt>
                <c:pt idx="731">
                  <c:v>50.962000000000003</c:v>
                </c:pt>
                <c:pt idx="732">
                  <c:v>50.963999999999999</c:v>
                </c:pt>
                <c:pt idx="733">
                  <c:v>50.966000000000001</c:v>
                </c:pt>
                <c:pt idx="734">
                  <c:v>50.968000000000004</c:v>
                </c:pt>
                <c:pt idx="735">
                  <c:v>50.97</c:v>
                </c:pt>
                <c:pt idx="736">
                  <c:v>50.972000000000001</c:v>
                </c:pt>
                <c:pt idx="737">
                  <c:v>50.973999999999997</c:v>
                </c:pt>
                <c:pt idx="738">
                  <c:v>50.975999999999999</c:v>
                </c:pt>
                <c:pt idx="739">
                  <c:v>50.978000000000002</c:v>
                </c:pt>
                <c:pt idx="740">
                  <c:v>50.98</c:v>
                </c:pt>
                <c:pt idx="741">
                  <c:v>50.981999999999999</c:v>
                </c:pt>
                <c:pt idx="742">
                  <c:v>50.984000000000002</c:v>
                </c:pt>
                <c:pt idx="743">
                  <c:v>50.985999999999997</c:v>
                </c:pt>
                <c:pt idx="744">
                  <c:v>50.988</c:v>
                </c:pt>
                <c:pt idx="745">
                  <c:v>50.99</c:v>
                </c:pt>
                <c:pt idx="746">
                  <c:v>50.991999999999997</c:v>
                </c:pt>
                <c:pt idx="747">
                  <c:v>50.994</c:v>
                </c:pt>
                <c:pt idx="748">
                  <c:v>50.996000000000002</c:v>
                </c:pt>
                <c:pt idx="749">
                  <c:v>50.997999999999998</c:v>
                </c:pt>
                <c:pt idx="750">
                  <c:v>51</c:v>
                </c:pt>
                <c:pt idx="751">
                  <c:v>51.002000000000002</c:v>
                </c:pt>
                <c:pt idx="752">
                  <c:v>51.003999999999998</c:v>
                </c:pt>
                <c:pt idx="753">
                  <c:v>51.006</c:v>
                </c:pt>
                <c:pt idx="754">
                  <c:v>51.008000000000003</c:v>
                </c:pt>
                <c:pt idx="755">
                  <c:v>51.01</c:v>
                </c:pt>
                <c:pt idx="756">
                  <c:v>51.012</c:v>
                </c:pt>
                <c:pt idx="757">
                  <c:v>51.014000000000003</c:v>
                </c:pt>
                <c:pt idx="758">
                  <c:v>51.015999999999998</c:v>
                </c:pt>
                <c:pt idx="759">
                  <c:v>51.018000000000001</c:v>
                </c:pt>
                <c:pt idx="760">
                  <c:v>51.02</c:v>
                </c:pt>
                <c:pt idx="761">
                  <c:v>51.021999999999998</c:v>
                </c:pt>
                <c:pt idx="762">
                  <c:v>51.024000000000001</c:v>
                </c:pt>
                <c:pt idx="763">
                  <c:v>51.026000000000003</c:v>
                </c:pt>
                <c:pt idx="764">
                  <c:v>51.027999999999999</c:v>
                </c:pt>
                <c:pt idx="765">
                  <c:v>51.03</c:v>
                </c:pt>
                <c:pt idx="766">
                  <c:v>51.031999999999996</c:v>
                </c:pt>
                <c:pt idx="767">
                  <c:v>51.033999999999999</c:v>
                </c:pt>
                <c:pt idx="768">
                  <c:v>51.036000000000001</c:v>
                </c:pt>
                <c:pt idx="769">
                  <c:v>51.037999999999997</c:v>
                </c:pt>
                <c:pt idx="770">
                  <c:v>51.04</c:v>
                </c:pt>
                <c:pt idx="771">
                  <c:v>51.042000000000002</c:v>
                </c:pt>
                <c:pt idx="772">
                  <c:v>51.043999999999997</c:v>
                </c:pt>
                <c:pt idx="773">
                  <c:v>51.045999999999999</c:v>
                </c:pt>
                <c:pt idx="774">
                  <c:v>51.048000000000002</c:v>
                </c:pt>
                <c:pt idx="775">
                  <c:v>51.05</c:v>
                </c:pt>
                <c:pt idx="776">
                  <c:v>51.052</c:v>
                </c:pt>
                <c:pt idx="777">
                  <c:v>51.054000000000002</c:v>
                </c:pt>
                <c:pt idx="778">
                  <c:v>51.055999999999997</c:v>
                </c:pt>
                <c:pt idx="779">
                  <c:v>51.058</c:v>
                </c:pt>
                <c:pt idx="780">
                  <c:v>51.06</c:v>
                </c:pt>
                <c:pt idx="781">
                  <c:v>51.061999999999998</c:v>
                </c:pt>
                <c:pt idx="782">
                  <c:v>51.063999999999901</c:v>
                </c:pt>
                <c:pt idx="783">
                  <c:v>51.066000000000003</c:v>
                </c:pt>
                <c:pt idx="784">
                  <c:v>51.067999999999998</c:v>
                </c:pt>
                <c:pt idx="785">
                  <c:v>51.07</c:v>
                </c:pt>
                <c:pt idx="786">
                  <c:v>51.072000000000003</c:v>
                </c:pt>
                <c:pt idx="787">
                  <c:v>51.073999999999998</c:v>
                </c:pt>
                <c:pt idx="788">
                  <c:v>51.076000000000001</c:v>
                </c:pt>
                <c:pt idx="789">
                  <c:v>51.078000000000003</c:v>
                </c:pt>
                <c:pt idx="790">
                  <c:v>51.08</c:v>
                </c:pt>
                <c:pt idx="791">
                  <c:v>51.082000000000001</c:v>
                </c:pt>
                <c:pt idx="792">
                  <c:v>51.084000000000003</c:v>
                </c:pt>
                <c:pt idx="793">
                  <c:v>51.085999999999999</c:v>
                </c:pt>
                <c:pt idx="794">
                  <c:v>51.088000000000001</c:v>
                </c:pt>
                <c:pt idx="795">
                  <c:v>51.09</c:v>
                </c:pt>
                <c:pt idx="796">
                  <c:v>51.091999999999999</c:v>
                </c:pt>
                <c:pt idx="797">
                  <c:v>51.094000000000001</c:v>
                </c:pt>
                <c:pt idx="798">
                  <c:v>51.095999999999997</c:v>
                </c:pt>
                <c:pt idx="799">
                  <c:v>51.097999999999999</c:v>
                </c:pt>
                <c:pt idx="800">
                  <c:v>51.1</c:v>
                </c:pt>
                <c:pt idx="801">
                  <c:v>51.101999999999997</c:v>
                </c:pt>
                <c:pt idx="802">
                  <c:v>51.103999999999999</c:v>
                </c:pt>
                <c:pt idx="803">
                  <c:v>51.106000000000002</c:v>
                </c:pt>
                <c:pt idx="804">
                  <c:v>51.107999999999997</c:v>
                </c:pt>
                <c:pt idx="805">
                  <c:v>51.11</c:v>
                </c:pt>
                <c:pt idx="806">
                  <c:v>51.112000000000002</c:v>
                </c:pt>
                <c:pt idx="807">
                  <c:v>51.113999999999997</c:v>
                </c:pt>
                <c:pt idx="808">
                  <c:v>51.116</c:v>
                </c:pt>
                <c:pt idx="809">
                  <c:v>51.118000000000002</c:v>
                </c:pt>
                <c:pt idx="810">
                  <c:v>51.12</c:v>
                </c:pt>
                <c:pt idx="811">
                  <c:v>51.122</c:v>
                </c:pt>
                <c:pt idx="812">
                  <c:v>51.124000000000002</c:v>
                </c:pt>
                <c:pt idx="813">
                  <c:v>51.125999999999998</c:v>
                </c:pt>
                <c:pt idx="814">
                  <c:v>51.128</c:v>
                </c:pt>
                <c:pt idx="815">
                  <c:v>51.13</c:v>
                </c:pt>
                <c:pt idx="816">
                  <c:v>51.131999999999998</c:v>
                </c:pt>
                <c:pt idx="817">
                  <c:v>51.133999999999901</c:v>
                </c:pt>
                <c:pt idx="818">
                  <c:v>51.136000000000003</c:v>
                </c:pt>
                <c:pt idx="819">
                  <c:v>51.137999999999998</c:v>
                </c:pt>
                <c:pt idx="820">
                  <c:v>51.14</c:v>
                </c:pt>
                <c:pt idx="821">
                  <c:v>51.142000000000003</c:v>
                </c:pt>
                <c:pt idx="822">
                  <c:v>51.143999999999998</c:v>
                </c:pt>
                <c:pt idx="823">
                  <c:v>51.146000000000001</c:v>
                </c:pt>
                <c:pt idx="824">
                  <c:v>51.148000000000003</c:v>
                </c:pt>
                <c:pt idx="825">
                  <c:v>51.15</c:v>
                </c:pt>
                <c:pt idx="826">
                  <c:v>51.152000000000001</c:v>
                </c:pt>
                <c:pt idx="827">
                  <c:v>51.154000000000003</c:v>
                </c:pt>
                <c:pt idx="828">
                  <c:v>51.155999999999999</c:v>
                </c:pt>
                <c:pt idx="829">
                  <c:v>51.158000000000001</c:v>
                </c:pt>
                <c:pt idx="830">
                  <c:v>51.16</c:v>
                </c:pt>
                <c:pt idx="831">
                  <c:v>51.161999999999999</c:v>
                </c:pt>
                <c:pt idx="832">
                  <c:v>51.164000000000001</c:v>
                </c:pt>
                <c:pt idx="833">
                  <c:v>51.165999999999997</c:v>
                </c:pt>
                <c:pt idx="834">
                  <c:v>51.167999999999999</c:v>
                </c:pt>
                <c:pt idx="835">
                  <c:v>51.17</c:v>
                </c:pt>
                <c:pt idx="836">
                  <c:v>51.171999999999997</c:v>
                </c:pt>
                <c:pt idx="837">
                  <c:v>51.173999999999999</c:v>
                </c:pt>
                <c:pt idx="838">
                  <c:v>51.176000000000002</c:v>
                </c:pt>
                <c:pt idx="839">
                  <c:v>51.177999999999997</c:v>
                </c:pt>
                <c:pt idx="840">
                  <c:v>51.18</c:v>
                </c:pt>
                <c:pt idx="841">
                  <c:v>51.182000000000002</c:v>
                </c:pt>
                <c:pt idx="842">
                  <c:v>51.183999999999997</c:v>
                </c:pt>
                <c:pt idx="843">
                  <c:v>51.186</c:v>
                </c:pt>
                <c:pt idx="844">
                  <c:v>51.188000000000002</c:v>
                </c:pt>
                <c:pt idx="845">
                  <c:v>51.19</c:v>
                </c:pt>
                <c:pt idx="846">
                  <c:v>51.192</c:v>
                </c:pt>
                <c:pt idx="847">
                  <c:v>51.194000000000003</c:v>
                </c:pt>
                <c:pt idx="848">
                  <c:v>51.195999999999998</c:v>
                </c:pt>
                <c:pt idx="849">
                  <c:v>51.198</c:v>
                </c:pt>
                <c:pt idx="850">
                  <c:v>51.2</c:v>
                </c:pt>
                <c:pt idx="851">
                  <c:v>51.201999999999998</c:v>
                </c:pt>
                <c:pt idx="852">
                  <c:v>51.203999999999901</c:v>
                </c:pt>
                <c:pt idx="853">
                  <c:v>51.206000000000003</c:v>
                </c:pt>
                <c:pt idx="854">
                  <c:v>51.207999999999998</c:v>
                </c:pt>
                <c:pt idx="855">
                  <c:v>51.21</c:v>
                </c:pt>
                <c:pt idx="856">
                  <c:v>51.212000000000003</c:v>
                </c:pt>
                <c:pt idx="857">
                  <c:v>51.213999999999999</c:v>
                </c:pt>
                <c:pt idx="858">
                  <c:v>51.216000000000001</c:v>
                </c:pt>
                <c:pt idx="859">
                  <c:v>51.218000000000004</c:v>
                </c:pt>
                <c:pt idx="860">
                  <c:v>51.22</c:v>
                </c:pt>
                <c:pt idx="861">
                  <c:v>51.222000000000001</c:v>
                </c:pt>
                <c:pt idx="862">
                  <c:v>51.223999999999997</c:v>
                </c:pt>
                <c:pt idx="863">
                  <c:v>51.225999999999999</c:v>
                </c:pt>
                <c:pt idx="864">
                  <c:v>51.228000000000002</c:v>
                </c:pt>
                <c:pt idx="865">
                  <c:v>51.23</c:v>
                </c:pt>
                <c:pt idx="866">
                  <c:v>51.231999999999999</c:v>
                </c:pt>
                <c:pt idx="867">
                  <c:v>51.234000000000002</c:v>
                </c:pt>
                <c:pt idx="868">
                  <c:v>51.235999999999997</c:v>
                </c:pt>
                <c:pt idx="869">
                  <c:v>51.238</c:v>
                </c:pt>
                <c:pt idx="870">
                  <c:v>51.24</c:v>
                </c:pt>
                <c:pt idx="871">
                  <c:v>51.241999999999997</c:v>
                </c:pt>
                <c:pt idx="872">
                  <c:v>51.244</c:v>
                </c:pt>
                <c:pt idx="873">
                  <c:v>51.246000000000002</c:v>
                </c:pt>
                <c:pt idx="874">
                  <c:v>51.247999999999998</c:v>
                </c:pt>
                <c:pt idx="875">
                  <c:v>51.25</c:v>
                </c:pt>
                <c:pt idx="876">
                  <c:v>51.252000000000002</c:v>
                </c:pt>
                <c:pt idx="877">
                  <c:v>51.253999999999998</c:v>
                </c:pt>
                <c:pt idx="878">
                  <c:v>51.256</c:v>
                </c:pt>
                <c:pt idx="879">
                  <c:v>51.258000000000003</c:v>
                </c:pt>
                <c:pt idx="880">
                  <c:v>51.26</c:v>
                </c:pt>
                <c:pt idx="881">
                  <c:v>51.262</c:v>
                </c:pt>
                <c:pt idx="882">
                  <c:v>51.264000000000003</c:v>
                </c:pt>
                <c:pt idx="883">
                  <c:v>51.265999999999998</c:v>
                </c:pt>
                <c:pt idx="884">
                  <c:v>51.268000000000001</c:v>
                </c:pt>
                <c:pt idx="885">
                  <c:v>51.27</c:v>
                </c:pt>
                <c:pt idx="886">
                  <c:v>51.271999999999998</c:v>
                </c:pt>
                <c:pt idx="887">
                  <c:v>51.274000000000001</c:v>
                </c:pt>
                <c:pt idx="888">
                  <c:v>51.276000000000003</c:v>
                </c:pt>
                <c:pt idx="889">
                  <c:v>51.277999999999999</c:v>
                </c:pt>
                <c:pt idx="890">
                  <c:v>51.28</c:v>
                </c:pt>
                <c:pt idx="891">
                  <c:v>51.281999999999996</c:v>
                </c:pt>
                <c:pt idx="892">
                  <c:v>51.283999999999999</c:v>
                </c:pt>
                <c:pt idx="893">
                  <c:v>51.286000000000001</c:v>
                </c:pt>
                <c:pt idx="894">
                  <c:v>51.287999999999997</c:v>
                </c:pt>
                <c:pt idx="895">
                  <c:v>51.29</c:v>
                </c:pt>
                <c:pt idx="896">
                  <c:v>51.292000000000002</c:v>
                </c:pt>
                <c:pt idx="897">
                  <c:v>51.293999999999997</c:v>
                </c:pt>
                <c:pt idx="898">
                  <c:v>51.295999999999999</c:v>
                </c:pt>
                <c:pt idx="899">
                  <c:v>51.298000000000002</c:v>
                </c:pt>
                <c:pt idx="900">
                  <c:v>51.3</c:v>
                </c:pt>
                <c:pt idx="901">
                  <c:v>51.302</c:v>
                </c:pt>
                <c:pt idx="902">
                  <c:v>51.304000000000002</c:v>
                </c:pt>
                <c:pt idx="903">
                  <c:v>51.305999999999997</c:v>
                </c:pt>
                <c:pt idx="904">
                  <c:v>51.308</c:v>
                </c:pt>
                <c:pt idx="905">
                  <c:v>51.31</c:v>
                </c:pt>
                <c:pt idx="906">
                  <c:v>51.311999999999998</c:v>
                </c:pt>
                <c:pt idx="907">
                  <c:v>51.313999999999901</c:v>
                </c:pt>
                <c:pt idx="908">
                  <c:v>51.316000000000003</c:v>
                </c:pt>
                <c:pt idx="909">
                  <c:v>51.317999999999998</c:v>
                </c:pt>
                <c:pt idx="910">
                  <c:v>51.32</c:v>
                </c:pt>
                <c:pt idx="911">
                  <c:v>51.322000000000003</c:v>
                </c:pt>
                <c:pt idx="912">
                  <c:v>51.323999999999998</c:v>
                </c:pt>
                <c:pt idx="913">
                  <c:v>51.326000000000001</c:v>
                </c:pt>
                <c:pt idx="914">
                  <c:v>51.328000000000003</c:v>
                </c:pt>
                <c:pt idx="915">
                  <c:v>51.33</c:v>
                </c:pt>
                <c:pt idx="916">
                  <c:v>51.332000000000001</c:v>
                </c:pt>
                <c:pt idx="917">
                  <c:v>51.334000000000003</c:v>
                </c:pt>
                <c:pt idx="918">
                  <c:v>51.335999999999999</c:v>
                </c:pt>
                <c:pt idx="919">
                  <c:v>51.338000000000001</c:v>
                </c:pt>
                <c:pt idx="920">
                  <c:v>51.34</c:v>
                </c:pt>
                <c:pt idx="921">
                  <c:v>51.341999999999999</c:v>
                </c:pt>
                <c:pt idx="922">
                  <c:v>51.344000000000001</c:v>
                </c:pt>
                <c:pt idx="923">
                  <c:v>51.345999999999997</c:v>
                </c:pt>
                <c:pt idx="924">
                  <c:v>51.347999999999999</c:v>
                </c:pt>
                <c:pt idx="925">
                  <c:v>51.35</c:v>
                </c:pt>
                <c:pt idx="926">
                  <c:v>51.351999999999997</c:v>
                </c:pt>
                <c:pt idx="927">
                  <c:v>51.353999999999999</c:v>
                </c:pt>
                <c:pt idx="928">
                  <c:v>51.356000000000002</c:v>
                </c:pt>
                <c:pt idx="929">
                  <c:v>51.357999999999997</c:v>
                </c:pt>
                <c:pt idx="930">
                  <c:v>51.36</c:v>
                </c:pt>
                <c:pt idx="931">
                  <c:v>51.362000000000002</c:v>
                </c:pt>
                <c:pt idx="932">
                  <c:v>51.363999999999997</c:v>
                </c:pt>
                <c:pt idx="933">
                  <c:v>51.366</c:v>
                </c:pt>
                <c:pt idx="934">
                  <c:v>51.368000000000002</c:v>
                </c:pt>
                <c:pt idx="935">
                  <c:v>51.37</c:v>
                </c:pt>
                <c:pt idx="936">
                  <c:v>51.372</c:v>
                </c:pt>
                <c:pt idx="937">
                  <c:v>51.374000000000002</c:v>
                </c:pt>
                <c:pt idx="938">
                  <c:v>51.375999999999998</c:v>
                </c:pt>
                <c:pt idx="939">
                  <c:v>51.378</c:v>
                </c:pt>
                <c:pt idx="940">
                  <c:v>51.38</c:v>
                </c:pt>
                <c:pt idx="941">
                  <c:v>51.381999999999998</c:v>
                </c:pt>
                <c:pt idx="942">
                  <c:v>51.383999999999901</c:v>
                </c:pt>
                <c:pt idx="943">
                  <c:v>51.386000000000003</c:v>
                </c:pt>
                <c:pt idx="944">
                  <c:v>51.387999999999998</c:v>
                </c:pt>
                <c:pt idx="945">
                  <c:v>51.39</c:v>
                </c:pt>
                <c:pt idx="946">
                  <c:v>51.392000000000003</c:v>
                </c:pt>
                <c:pt idx="947">
                  <c:v>51.393999999999998</c:v>
                </c:pt>
                <c:pt idx="948">
                  <c:v>51.396000000000001</c:v>
                </c:pt>
                <c:pt idx="949">
                  <c:v>51.398000000000003</c:v>
                </c:pt>
                <c:pt idx="950">
                  <c:v>51.4</c:v>
                </c:pt>
                <c:pt idx="951">
                  <c:v>51.402000000000001</c:v>
                </c:pt>
                <c:pt idx="952">
                  <c:v>51.404000000000003</c:v>
                </c:pt>
                <c:pt idx="953">
                  <c:v>51.405999999999999</c:v>
                </c:pt>
                <c:pt idx="954">
                  <c:v>51.408000000000001</c:v>
                </c:pt>
                <c:pt idx="955">
                  <c:v>51.41</c:v>
                </c:pt>
                <c:pt idx="956">
                  <c:v>51.411999999999999</c:v>
                </c:pt>
                <c:pt idx="957">
                  <c:v>51.414000000000001</c:v>
                </c:pt>
                <c:pt idx="958">
                  <c:v>51.415999999999997</c:v>
                </c:pt>
                <c:pt idx="959">
                  <c:v>51.417999999999999</c:v>
                </c:pt>
                <c:pt idx="960">
                  <c:v>51.42</c:v>
                </c:pt>
                <c:pt idx="961">
                  <c:v>51.421999999999997</c:v>
                </c:pt>
                <c:pt idx="962">
                  <c:v>51.423999999999999</c:v>
                </c:pt>
                <c:pt idx="963">
                  <c:v>51.426000000000002</c:v>
                </c:pt>
                <c:pt idx="964">
                  <c:v>51.427999999999997</c:v>
                </c:pt>
                <c:pt idx="965">
                  <c:v>51.43</c:v>
                </c:pt>
                <c:pt idx="966">
                  <c:v>51.432000000000002</c:v>
                </c:pt>
                <c:pt idx="967">
                  <c:v>51.433999999999997</c:v>
                </c:pt>
                <c:pt idx="968">
                  <c:v>51.436</c:v>
                </c:pt>
                <c:pt idx="969">
                  <c:v>51.438000000000002</c:v>
                </c:pt>
                <c:pt idx="970">
                  <c:v>51.44</c:v>
                </c:pt>
                <c:pt idx="971">
                  <c:v>51.442</c:v>
                </c:pt>
                <c:pt idx="972">
                  <c:v>51.444000000000003</c:v>
                </c:pt>
                <c:pt idx="973">
                  <c:v>51.445999999999998</c:v>
                </c:pt>
                <c:pt idx="974">
                  <c:v>51.448</c:v>
                </c:pt>
                <c:pt idx="975">
                  <c:v>51.45</c:v>
                </c:pt>
                <c:pt idx="976">
                  <c:v>51.451999999999998</c:v>
                </c:pt>
                <c:pt idx="977">
                  <c:v>51.453999999999901</c:v>
                </c:pt>
                <c:pt idx="978">
                  <c:v>51.456000000000003</c:v>
                </c:pt>
                <c:pt idx="979">
                  <c:v>51.457999999999998</c:v>
                </c:pt>
                <c:pt idx="980">
                  <c:v>51.46</c:v>
                </c:pt>
                <c:pt idx="981">
                  <c:v>51.462000000000003</c:v>
                </c:pt>
                <c:pt idx="982">
                  <c:v>51.463999999999999</c:v>
                </c:pt>
                <c:pt idx="983">
                  <c:v>51.466000000000001</c:v>
                </c:pt>
                <c:pt idx="984">
                  <c:v>51.468000000000004</c:v>
                </c:pt>
                <c:pt idx="985">
                  <c:v>51.47</c:v>
                </c:pt>
                <c:pt idx="986">
                  <c:v>51.472000000000001</c:v>
                </c:pt>
                <c:pt idx="987">
                  <c:v>51.473999999999997</c:v>
                </c:pt>
                <c:pt idx="988">
                  <c:v>51.475999999999999</c:v>
                </c:pt>
                <c:pt idx="989">
                  <c:v>51.478000000000002</c:v>
                </c:pt>
                <c:pt idx="990">
                  <c:v>51.48</c:v>
                </c:pt>
                <c:pt idx="991">
                  <c:v>51.481999999999999</c:v>
                </c:pt>
                <c:pt idx="992">
                  <c:v>51.484000000000002</c:v>
                </c:pt>
                <c:pt idx="993">
                  <c:v>51.485999999999997</c:v>
                </c:pt>
                <c:pt idx="994">
                  <c:v>51.488</c:v>
                </c:pt>
                <c:pt idx="995">
                  <c:v>51.49</c:v>
                </c:pt>
                <c:pt idx="996">
                  <c:v>51.491999999999997</c:v>
                </c:pt>
                <c:pt idx="997">
                  <c:v>51.494</c:v>
                </c:pt>
                <c:pt idx="998">
                  <c:v>51.496000000000002</c:v>
                </c:pt>
                <c:pt idx="999">
                  <c:v>51.497999999999998</c:v>
                </c:pt>
                <c:pt idx="1000">
                  <c:v>51.5</c:v>
                </c:pt>
              </c:numCache>
            </c:numRef>
          </c:xVal>
          <c:yVal>
            <c:numRef>
              <c:f>'③ simulated_sample_profile'!$L$4:$L$20000</c:f>
              <c:numCache>
                <c:formatCode>0.00E+00</c:formatCode>
                <c:ptCount val="19997"/>
                <c:pt idx="0">
                  <c:v>1.5861807392640232E-3</c:v>
                </c:pt>
                <c:pt idx="1">
                  <c:v>1.5912276081189879E-3</c:v>
                </c:pt>
                <c:pt idx="2">
                  <c:v>1.5962985894669734E-3</c:v>
                </c:pt>
                <c:pt idx="3">
                  <c:v>1.6013938370738729E-3</c:v>
                </c:pt>
                <c:pt idx="4">
                  <c:v>1.6065135059325929E-3</c:v>
                </c:pt>
                <c:pt idx="5">
                  <c:v>1.6116577522747976E-3</c:v>
                </c:pt>
                <c:pt idx="6">
                  <c:v>1.616826733582867E-3</c:v>
                </c:pt>
                <c:pt idx="7">
                  <c:v>1.6220206086017895E-3</c:v>
                </c:pt>
                <c:pt idx="8">
                  <c:v>1.6272395373515052E-3</c:v>
                </c:pt>
                <c:pt idx="9">
                  <c:v>1.6324836811389589E-3</c:v>
                </c:pt>
                <c:pt idx="10">
                  <c:v>1.6377532025708258E-3</c:v>
                </c:pt>
                <c:pt idx="11">
                  <c:v>1.643048265565838E-3</c:v>
                </c:pt>
                <c:pt idx="12">
                  <c:v>1.6483690353676749E-3</c:v>
                </c:pt>
                <c:pt idx="13">
                  <c:v>1.6537156785577803E-3</c:v>
                </c:pt>
                <c:pt idx="14">
                  <c:v>1.6590883630682384E-3</c:v>
                </c:pt>
                <c:pt idx="15">
                  <c:v>1.6644872581951784E-3</c:v>
                </c:pt>
                <c:pt idx="16">
                  <c:v>1.6699125346118582E-3</c:v>
                </c:pt>
                <c:pt idx="17">
                  <c:v>1.6753643643822942E-3</c:v>
                </c:pt>
                <c:pt idx="18">
                  <c:v>1.6808429209747306E-3</c:v>
                </c:pt>
                <c:pt idx="19">
                  <c:v>1.6863483792754921E-3</c:v>
                </c:pt>
                <c:pt idx="20">
                  <c:v>1.6918809156028711E-3</c:v>
                </c:pt>
                <c:pt idx="21">
                  <c:v>1.6974407077212891E-3</c:v>
                </c:pt>
                <c:pt idx="22">
                  <c:v>1.7030279348554062E-3</c:v>
                </c:pt>
                <c:pt idx="23">
                  <c:v>1.7086427777047099E-3</c:v>
                </c:pt>
                <c:pt idx="24">
                  <c:v>1.7142854184578542E-3</c:v>
                </c:pt>
                <c:pt idx="25">
                  <c:v>1.7199560408076612E-3</c:v>
                </c:pt>
                <c:pt idx="26">
                  <c:v>1.7256548299659071E-3</c:v>
                </c:pt>
                <c:pt idx="27">
                  <c:v>1.7313819726783551E-3</c:v>
                </c:pt>
                <c:pt idx="28">
                  <c:v>1.7371376572401962E-3</c:v>
                </c:pt>
                <c:pt idx="29">
                  <c:v>1.7429220735112358E-3</c:v>
                </c:pt>
                <c:pt idx="30">
                  <c:v>1.7487354129318016E-3</c:v>
                </c:pt>
                <c:pt idx="31">
                  <c:v>1.754577868538314E-3</c:v>
                </c:pt>
                <c:pt idx="32">
                  <c:v>1.7604496349794105E-3</c:v>
                </c:pt>
                <c:pt idx="33">
                  <c:v>1.7663509085321088E-3</c:v>
                </c:pt>
                <c:pt idx="34">
                  <c:v>1.7722818871180308E-3</c:v>
                </c:pt>
                <c:pt idx="35">
                  <c:v>1.778242770320123E-3</c:v>
                </c:pt>
                <c:pt idx="36">
                  <c:v>1.7842337593993722E-3</c:v>
                </c:pt>
                <c:pt idx="37">
                  <c:v>1.7902550573117358E-3</c:v>
                </c:pt>
                <c:pt idx="38">
                  <c:v>1.7963068687252334E-3</c:v>
                </c:pt>
                <c:pt idx="39">
                  <c:v>1.8023894000373801E-3</c:v>
                </c:pt>
                <c:pt idx="40">
                  <c:v>1.808502859392679E-3</c:v>
                </c:pt>
                <c:pt idx="41">
                  <c:v>1.8146474567004903E-3</c:v>
                </c:pt>
                <c:pt idx="42">
                  <c:v>1.8208234036528425E-3</c:v>
                </c:pt>
                <c:pt idx="43">
                  <c:v>1.827030913742822E-3</c:v>
                </c:pt>
                <c:pt idx="44">
                  <c:v>1.8332702022827154E-3</c:v>
                </c:pt>
                <c:pt idx="45">
                  <c:v>1.8395414864229409E-3</c:v>
                </c:pt>
                <c:pt idx="46">
                  <c:v>1.845844985170636E-3</c:v>
                </c:pt>
                <c:pt idx="47">
                  <c:v>1.8521809194089014E-3</c:v>
                </c:pt>
                <c:pt idx="48">
                  <c:v>1.8585495119160657E-3</c:v>
                </c:pt>
                <c:pt idx="49">
                  <c:v>1.8649509873850622E-3</c:v>
                </c:pt>
                <c:pt idx="50">
                  <c:v>1.8713855724434875E-3</c:v>
                </c:pt>
                <c:pt idx="51">
                  <c:v>1.8778534956733343E-3</c:v>
                </c:pt>
                <c:pt idx="52">
                  <c:v>1.8843549876314623E-3</c:v>
                </c:pt>
                <c:pt idx="53">
                  <c:v>1.8908902808699201E-3</c:v>
                </c:pt>
                <c:pt idx="54">
                  <c:v>1.8974596099567748E-3</c:v>
                </c:pt>
                <c:pt idx="55">
                  <c:v>1.9040632114970776E-3</c:v>
                </c:pt>
                <c:pt idx="56">
                  <c:v>1.9107013241541678E-3</c:v>
                </c:pt>
                <c:pt idx="57">
                  <c:v>1.9173741886711487E-3</c:v>
                </c:pt>
                <c:pt idx="58">
                  <c:v>1.9240820478926286E-3</c:v>
                </c:pt>
                <c:pt idx="59">
                  <c:v>1.9308251467867142E-3</c:v>
                </c:pt>
                <c:pt idx="60">
                  <c:v>1.9376037324675013E-3</c:v>
                </c:pt>
                <c:pt idx="61">
                  <c:v>1.9444180542175283E-3</c:v>
                </c:pt>
                <c:pt idx="62">
                  <c:v>1.951268363510572E-3</c:v>
                </c:pt>
                <c:pt idx="63">
                  <c:v>1.9581549140349958E-3</c:v>
                </c:pt>
                <c:pt idx="64">
                  <c:v>1.9650779617168671E-3</c:v>
                </c:pt>
                <c:pt idx="65">
                  <c:v>1.9720377647440323E-3</c:v>
                </c:pt>
                <c:pt idx="66">
                  <c:v>1.9790345835898199E-3</c:v>
                </c:pt>
                <c:pt idx="67">
                  <c:v>1.9860686810375494E-3</c:v>
                </c:pt>
                <c:pt idx="68">
                  <c:v>1.9931403222050929E-3</c:v>
                </c:pt>
                <c:pt idx="69">
                  <c:v>2.0002497745696302E-3</c:v>
                </c:pt>
                <c:pt idx="70">
                  <c:v>2.0073973079930856E-3</c:v>
                </c:pt>
                <c:pt idx="71">
                  <c:v>2.0145831947476133E-3</c:v>
                </c:pt>
                <c:pt idx="72">
                  <c:v>2.0218077095414317E-3</c:v>
                </c:pt>
                <c:pt idx="73">
                  <c:v>2.0290711295449602E-3</c:v>
                </c:pt>
                <c:pt idx="74">
                  <c:v>2.0363737344174012E-3</c:v>
                </c:pt>
                <c:pt idx="75">
                  <c:v>2.0437158063335461E-3</c:v>
                </c:pt>
                <c:pt idx="76">
                  <c:v>2.0510976300110459E-3</c:v>
                </c:pt>
                <c:pt idx="77">
                  <c:v>2.0585194927377824E-3</c:v>
                </c:pt>
                <c:pt idx="78">
                  <c:v>2.0659816843999475E-3</c:v>
                </c:pt>
                <c:pt idx="79">
                  <c:v>2.0734844975099876E-3</c:v>
                </c:pt>
                <c:pt idx="80">
                  <c:v>2.0810282272355064E-3</c:v>
                </c:pt>
                <c:pt idx="81">
                  <c:v>2.0886131714280489E-3</c:v>
                </c:pt>
                <c:pt idx="82">
                  <c:v>2.0962396306523608E-3</c:v>
                </c:pt>
                <c:pt idx="83">
                  <c:v>2.103907908216292E-3</c:v>
                </c:pt>
                <c:pt idx="84">
                  <c:v>2.1116183102005506E-3</c:v>
                </c:pt>
                <c:pt idx="85">
                  <c:v>2.1193711454895359E-3</c:v>
                </c:pt>
                <c:pt idx="86">
                  <c:v>2.1271667258018654E-3</c:v>
                </c:pt>
                <c:pt idx="87">
                  <c:v>2.1350053657218596E-3</c:v>
                </c:pt>
                <c:pt idx="88">
                  <c:v>2.1428873827310057E-3</c:v>
                </c:pt>
                <c:pt idx="89">
                  <c:v>2.1508130972401058E-3</c:v>
                </c:pt>
                <c:pt idx="90">
                  <c:v>2.15878283262171E-3</c:v>
                </c:pt>
                <c:pt idx="91">
                  <c:v>2.1667969152430831E-3</c:v>
                </c:pt>
                <c:pt idx="92">
                  <c:v>2.1748556744994618E-3</c:v>
                </c:pt>
                <c:pt idx="93">
                  <c:v>2.1829594428477792E-3</c:v>
                </c:pt>
                <c:pt idx="94">
                  <c:v>2.191108555840795E-3</c:v>
                </c:pt>
                <c:pt idx="95">
                  <c:v>2.1993033521619551E-3</c:v>
                </c:pt>
                <c:pt idx="96">
                  <c:v>2.2075441736603154E-3</c:v>
                </c:pt>
                <c:pt idx="97">
                  <c:v>2.2158313653860267E-3</c:v>
                </c:pt>
                <c:pt idx="98">
                  <c:v>2.2241652756265747E-3</c:v>
                </c:pt>
                <c:pt idx="99">
                  <c:v>2.2325462559429185E-3</c:v>
                </c:pt>
                <c:pt idx="100">
                  <c:v>2.2409746612068716E-3</c:v>
                </c:pt>
                <c:pt idx="101">
                  <c:v>2.2494508496381967E-3</c:v>
                </c:pt>
                <c:pt idx="102">
                  <c:v>2.2579751828427927E-3</c:v>
                </c:pt>
                <c:pt idx="103">
                  <c:v>2.2665480258510862E-3</c:v>
                </c:pt>
                <c:pt idx="104">
                  <c:v>2.2751697471567823E-3</c:v>
                </c:pt>
                <c:pt idx="105">
                  <c:v>2.2838407187567395E-3</c:v>
                </c:pt>
                <c:pt idx="106">
                  <c:v>2.2925613161905978E-3</c:v>
                </c:pt>
                <c:pt idx="107">
                  <c:v>2.301331918581609E-3</c:v>
                </c:pt>
                <c:pt idx="108">
                  <c:v>2.3101529086774811E-3</c:v>
                </c:pt>
                <c:pt idx="109">
                  <c:v>2.3190246728921528E-3</c:v>
                </c:pt>
                <c:pt idx="110">
                  <c:v>2.3279476013478972E-3</c:v>
                </c:pt>
                <c:pt idx="111">
                  <c:v>2.3369220879182217E-3</c:v>
                </c:pt>
                <c:pt idx="112">
                  <c:v>2.3459485302709665E-3</c:v>
                </c:pt>
                <c:pt idx="113">
                  <c:v>2.3550273299125101E-3</c:v>
                </c:pt>
                <c:pt idx="114">
                  <c:v>2.3641588922318933E-3</c:v>
                </c:pt>
                <c:pt idx="115">
                  <c:v>2.3733436265463478E-3</c:v>
                </c:pt>
                <c:pt idx="116">
                  <c:v>2.3825819461467941E-3</c:v>
                </c:pt>
                <c:pt idx="117">
                  <c:v>2.3918742683441299E-3</c:v>
                </c:pt>
                <c:pt idx="118">
                  <c:v>2.4012210145164556E-3</c:v>
                </c:pt>
                <c:pt idx="119">
                  <c:v>2.4106226101563038E-3</c:v>
                </c:pt>
                <c:pt idx="120">
                  <c:v>2.4200794849193793E-3</c:v>
                </c:pt>
                <c:pt idx="121">
                  <c:v>2.429592072673075E-3</c:v>
                </c:pt>
                <c:pt idx="122">
                  <c:v>2.4391608115463927E-3</c:v>
                </c:pt>
                <c:pt idx="123">
                  <c:v>2.4487861439799756E-3</c:v>
                </c:pt>
                <c:pt idx="124">
                  <c:v>2.4584685167772361E-3</c:v>
                </c:pt>
                <c:pt idx="125">
                  <c:v>2.4682083811559535E-3</c:v>
                </c:pt>
                <c:pt idx="126">
                  <c:v>2.4780061928007923E-3</c:v>
                </c:pt>
                <c:pt idx="127">
                  <c:v>2.4878624119163426E-3</c:v>
                </c:pt>
                <c:pt idx="128">
                  <c:v>2.4977775032809218E-3</c:v>
                </c:pt>
                <c:pt idx="129">
                  <c:v>2.5077519363012725E-3</c:v>
                </c:pt>
                <c:pt idx="130">
                  <c:v>2.5177861850678874E-3</c:v>
                </c:pt>
                <c:pt idx="131">
                  <c:v>2.5278807284112833E-3</c:v>
                </c:pt>
                <c:pt idx="132">
                  <c:v>2.5380360499586878E-3</c:v>
                </c:pt>
                <c:pt idx="133">
                  <c:v>2.5482526381920868E-3</c:v>
                </c:pt>
                <c:pt idx="134">
                  <c:v>2.5585309865063426E-3</c:v>
                </c:pt>
                <c:pt idx="135">
                  <c:v>2.5688715932690731E-3</c:v>
                </c:pt>
                <c:pt idx="136">
                  <c:v>2.5792749618803955E-3</c:v>
                </c:pt>
                <c:pt idx="137">
                  <c:v>2.5897416008343033E-3</c:v>
                </c:pt>
                <c:pt idx="138">
                  <c:v>2.6002720237804995E-3</c:v>
                </c:pt>
                <c:pt idx="139">
                  <c:v>2.6108667495869401E-3</c:v>
                </c:pt>
                <c:pt idx="140">
                  <c:v>2.6215263024040162E-3</c:v>
                </c:pt>
                <c:pt idx="141">
                  <c:v>2.6322512117286975E-3</c:v>
                </c:pt>
                <c:pt idx="142">
                  <c:v>2.6430420124704079E-3</c:v>
                </c:pt>
                <c:pt idx="143">
                  <c:v>2.6538992450172156E-3</c:v>
                </c:pt>
                <c:pt idx="144">
                  <c:v>2.6648234553034067E-3</c:v>
                </c:pt>
                <c:pt idx="145">
                  <c:v>2.6758151948777834E-3</c:v>
                </c:pt>
                <c:pt idx="146">
                  <c:v>2.6868750209732011E-3</c:v>
                </c:pt>
                <c:pt idx="147">
                  <c:v>2.6980034965766652E-3</c:v>
                </c:pt>
                <c:pt idx="148">
                  <c:v>2.7092011905010612E-3</c:v>
                </c:pt>
                <c:pt idx="149">
                  <c:v>2.7204686774571145E-3</c:v>
                </c:pt>
                <c:pt idx="150">
                  <c:v>2.7318065381273845E-3</c:v>
                </c:pt>
                <c:pt idx="151">
                  <c:v>2.7432153592405139E-3</c:v>
                </c:pt>
                <c:pt idx="152">
                  <c:v>2.7546957336467949E-3</c:v>
                </c:pt>
                <c:pt idx="153">
                  <c:v>2.7662482603952199E-3</c:v>
                </c:pt>
                <c:pt idx="154">
                  <c:v>2.7778735448108507E-3</c:v>
                </c:pt>
                <c:pt idx="155">
                  <c:v>2.7895721985743997E-3</c:v>
                </c:pt>
                <c:pt idx="156">
                  <c:v>2.8013448398018928E-3</c:v>
                </c:pt>
                <c:pt idx="157">
                  <c:v>2.8131920931263434E-3</c:v>
                </c:pt>
                <c:pt idx="158">
                  <c:v>2.8251145897802282E-3</c:v>
                </c:pt>
                <c:pt idx="159">
                  <c:v>2.8371129676789788E-3</c:v>
                </c:pt>
                <c:pt idx="160">
                  <c:v>2.8491878715063445E-3</c:v>
                </c:pt>
                <c:pt idx="161">
                  <c:v>2.8613399528005694E-3</c:v>
                </c:pt>
                <c:pt idx="162">
                  <c:v>2.8735698700419073E-3</c:v>
                </c:pt>
                <c:pt idx="163">
                  <c:v>2.8858782887414007E-3</c:v>
                </c:pt>
                <c:pt idx="164">
                  <c:v>2.8982658815311997E-3</c:v>
                </c:pt>
                <c:pt idx="165">
                  <c:v>2.9107333282560022E-3</c:v>
                </c:pt>
                <c:pt idx="166">
                  <c:v>2.9232813160661674E-3</c:v>
                </c:pt>
                <c:pt idx="167">
                  <c:v>2.9359105395117056E-3</c:v>
                </c:pt>
                <c:pt idx="168">
                  <c:v>2.9486217006384195E-3</c:v>
                </c:pt>
                <c:pt idx="169">
                  <c:v>2.9614155090845438E-3</c:v>
                </c:pt>
                <c:pt idx="170">
                  <c:v>2.9742926821800407E-3</c:v>
                </c:pt>
                <c:pt idx="171">
                  <c:v>2.9872539450461907E-3</c:v>
                </c:pt>
                <c:pt idx="172">
                  <c:v>3.0003000306976619E-3</c:v>
                </c:pt>
                <c:pt idx="173">
                  <c:v>3.0134316801456187E-3</c:v>
                </c:pt>
                <c:pt idx="174">
                  <c:v>3.0266496425021871E-3</c:v>
                </c:pt>
                <c:pt idx="175">
                  <c:v>3.0399546750874986E-3</c:v>
                </c:pt>
                <c:pt idx="176">
                  <c:v>3.0533475435371329E-3</c:v>
                </c:pt>
                <c:pt idx="177">
                  <c:v>3.0668290219122902E-3</c:v>
                </c:pt>
                <c:pt idx="178">
                  <c:v>3.0803998928107985E-3</c:v>
                </c:pt>
                <c:pt idx="179">
                  <c:v>3.0940609474804162E-3</c:v>
                </c:pt>
                <c:pt idx="180">
                  <c:v>3.1078129859335888E-3</c:v>
                </c:pt>
                <c:pt idx="181">
                  <c:v>3.1216568170643493E-3</c:v>
                </c:pt>
                <c:pt idx="182">
                  <c:v>3.1355932587664717E-3</c:v>
                </c:pt>
                <c:pt idx="183">
                  <c:v>3.1496231380539084E-3</c:v>
                </c:pt>
                <c:pt idx="184">
                  <c:v>3.1637472911827582E-3</c:v>
                </c:pt>
                <c:pt idx="185">
                  <c:v>3.1779665637757478E-3</c:v>
                </c:pt>
                <c:pt idx="186">
                  <c:v>3.1922818109481285E-3</c:v>
                </c:pt>
                <c:pt idx="187">
                  <c:v>3.2066938974353435E-3</c:v>
                </c:pt>
                <c:pt idx="188">
                  <c:v>3.2212036977236256E-3</c:v>
                </c:pt>
                <c:pt idx="189">
                  <c:v>3.2358120961814758E-3</c:v>
                </c:pt>
                <c:pt idx="190">
                  <c:v>3.2505199871944532E-3</c:v>
                </c:pt>
                <c:pt idx="191">
                  <c:v>3.2653282753009739E-3</c:v>
                </c:pt>
                <c:pt idx="192">
                  <c:v>3.2802378753311453E-3</c:v>
                </c:pt>
                <c:pt idx="193">
                  <c:v>3.2952497125472674E-3</c:v>
                </c:pt>
                <c:pt idx="194">
                  <c:v>3.3103647227865967E-3</c:v>
                </c:pt>
                <c:pt idx="195">
                  <c:v>3.3255838526068185E-3</c:v>
                </c:pt>
                <c:pt idx="196">
                  <c:v>3.3409080594335983E-3</c:v>
                </c:pt>
                <c:pt idx="197">
                  <c:v>3.3563383117103129E-3</c:v>
                </c:pt>
                <c:pt idx="198">
                  <c:v>3.3718755890503956E-3</c:v>
                </c:pt>
                <c:pt idx="199">
                  <c:v>3.3875208823922393E-3</c:v>
                </c:pt>
                <c:pt idx="200">
                  <c:v>3.4032751941562799E-3</c:v>
                </c:pt>
                <c:pt idx="201">
                  <c:v>3.419139538405194E-3</c:v>
                </c:pt>
                <c:pt idx="202">
                  <c:v>3.4351149410058904E-3</c:v>
                </c:pt>
                <c:pt idx="203">
                  <c:v>3.4512024397951022E-3</c:v>
                </c:pt>
                <c:pt idx="204">
                  <c:v>3.467403084746459E-3</c:v>
                </c:pt>
                <c:pt idx="205">
                  <c:v>3.4837179381418258E-3</c:v>
                </c:pt>
                <c:pt idx="206">
                  <c:v>3.5001480747441833E-3</c:v>
                </c:pt>
                <c:pt idx="207">
                  <c:v>3.5166945819736606E-3</c:v>
                </c:pt>
                <c:pt idx="208">
                  <c:v>3.5333585600871775E-3</c:v>
                </c:pt>
                <c:pt idx="209">
                  <c:v>3.5501411223596842E-3</c:v>
                </c:pt>
                <c:pt idx="210">
                  <c:v>3.5670433952701684E-3</c:v>
                </c:pt>
                <c:pt idx="211">
                  <c:v>3.5840665186889433E-3</c:v>
                </c:pt>
                <c:pt idx="212">
                  <c:v>3.6012116460694831E-3</c:v>
                </c:pt>
                <c:pt idx="213">
                  <c:v>3.6184799446425269E-3</c:v>
                </c:pt>
                <c:pt idx="214">
                  <c:v>3.6358725956139267E-3</c:v>
                </c:pt>
                <c:pt idx="215">
                  <c:v>3.6533907943656256E-3</c:v>
                </c:pt>
                <c:pt idx="216">
                  <c:v>3.6710357506602024E-3</c:v>
                </c:pt>
                <c:pt idx="217">
                  <c:v>3.6888086888485459E-3</c:v>
                </c:pt>
                <c:pt idx="218">
                  <c:v>3.7067108480812153E-3</c:v>
                </c:pt>
                <c:pt idx="219">
                  <c:v>3.7247434825232258E-3</c:v>
                </c:pt>
                <c:pt idx="220">
                  <c:v>3.7429078615729694E-3</c:v>
                </c:pt>
                <c:pt idx="221">
                  <c:v>3.7612052700843812E-3</c:v>
                </c:pt>
                <c:pt idx="222">
                  <c:v>3.7796370085926754E-3</c:v>
                </c:pt>
                <c:pt idx="223">
                  <c:v>3.7982043935448741E-3</c:v>
                </c:pt>
                <c:pt idx="224">
                  <c:v>3.8169087575328944E-3</c:v>
                </c:pt>
                <c:pt idx="225">
                  <c:v>3.8357514495322926E-3</c:v>
                </c:pt>
                <c:pt idx="226">
                  <c:v>3.8547338351436222E-3</c:v>
                </c:pt>
                <c:pt idx="227">
                  <c:v>3.873857296838857E-3</c:v>
                </c:pt>
                <c:pt idx="228">
                  <c:v>3.8931232342119776E-3</c:v>
                </c:pt>
                <c:pt idx="229">
                  <c:v>3.9125330642329516E-3</c:v>
                </c:pt>
                <c:pt idx="230">
                  <c:v>3.9320882215080205E-3</c:v>
                </c:pt>
                <c:pt idx="231">
                  <c:v>3.9517901585424944E-3</c:v>
                </c:pt>
                <c:pt idx="232">
                  <c:v>3.9716403460096049E-3</c:v>
                </c:pt>
                <c:pt idx="233">
                  <c:v>3.9916402730231521E-3</c:v>
                </c:pt>
                <c:pt idx="234">
                  <c:v>4.0117914474154959E-3</c:v>
                </c:pt>
                <c:pt idx="235">
                  <c:v>4.0320953960200513E-3</c:v>
                </c:pt>
                <c:pt idx="236">
                  <c:v>4.0525536649593415E-3</c:v>
                </c:pt>
                <c:pt idx="237">
                  <c:v>4.0731678199371927E-3</c:v>
                </c:pt>
                <c:pt idx="238">
                  <c:v>4.0939394465372651E-3</c:v>
                </c:pt>
                <c:pt idx="239">
                  <c:v>4.1148701505255136E-3</c:v>
                </c:pt>
                <c:pt idx="240">
                  <c:v>4.1359615581597325E-3</c:v>
                </c:pt>
                <c:pt idx="241">
                  <c:v>4.1572153165031454E-3</c:v>
                </c:pt>
                <c:pt idx="242">
                  <c:v>4.1786330937441246E-3</c:v>
                </c:pt>
                <c:pt idx="243">
                  <c:v>4.2002165795222285E-3</c:v>
                </c:pt>
                <c:pt idx="244">
                  <c:v>4.2219674852586909E-3</c:v>
                </c:pt>
                <c:pt idx="245">
                  <c:v>4.2438875444948078E-3</c:v>
                </c:pt>
                <c:pt idx="246">
                  <c:v>4.2659785132345678E-3</c:v>
                </c:pt>
                <c:pt idx="247">
                  <c:v>4.2882421702948592E-3</c:v>
                </c:pt>
                <c:pt idx="248">
                  <c:v>4.3106803176611646E-3</c:v>
                </c:pt>
                <c:pt idx="249">
                  <c:v>4.3332947808502323E-3</c:v>
                </c:pt>
                <c:pt idx="250">
                  <c:v>4.3560874092791971E-3</c:v>
                </c:pt>
                <c:pt idx="251">
                  <c:v>4.3790600766416754E-3</c:v>
                </c:pt>
                <c:pt idx="252">
                  <c:v>4.4022146812903945E-3</c:v>
                </c:pt>
                <c:pt idx="253">
                  <c:v>4.4255531466270382E-3</c:v>
                </c:pt>
                <c:pt idx="254">
                  <c:v>4.4490774214994023E-3</c:v>
                </c:pt>
                <c:pt idx="255">
                  <c:v>4.4727894806057553E-3</c:v>
                </c:pt>
                <c:pt idx="256">
                  <c:v>4.4966913249071226E-3</c:v>
                </c:pt>
                <c:pt idx="257">
                  <c:v>4.5207849820461951E-3</c:v>
                </c:pt>
                <c:pt idx="258">
                  <c:v>4.5450725067756525E-3</c:v>
                </c:pt>
                <c:pt idx="259">
                  <c:v>4.569555981392465E-3</c:v>
                </c:pt>
                <c:pt idx="260">
                  <c:v>4.5942375161827269E-3</c:v>
                </c:pt>
                <c:pt idx="261">
                  <c:v>4.6191192498725676E-3</c:v>
                </c:pt>
                <c:pt idx="262">
                  <c:v>4.6442033500893268E-3</c:v>
                </c:pt>
                <c:pt idx="263">
                  <c:v>4.6694920138304662E-3</c:v>
                </c:pt>
                <c:pt idx="264">
                  <c:v>4.6949874679411471E-3</c:v>
                </c:pt>
                <c:pt idx="265">
                  <c:v>4.7206919696024217E-3</c:v>
                </c:pt>
                <c:pt idx="266">
                  <c:v>4.7466078068266141E-3</c:v>
                </c:pt>
                <c:pt idx="267">
                  <c:v>4.7727372989641694E-3</c:v>
                </c:pt>
                <c:pt idx="268">
                  <c:v>4.7990827972184957E-3</c:v>
                </c:pt>
                <c:pt idx="269">
                  <c:v>4.8256466851719238E-3</c:v>
                </c:pt>
                <c:pt idx="270">
                  <c:v>4.8524313793212271E-3</c:v>
                </c:pt>
                <c:pt idx="271">
                  <c:v>4.879439329623975E-3</c:v>
                </c:pt>
                <c:pt idx="272">
                  <c:v>4.9066730200543491E-3</c:v>
                </c:pt>
                <c:pt idx="273">
                  <c:v>4.9341349691715709E-3</c:v>
                </c:pt>
                <c:pt idx="274">
                  <c:v>4.9618277306971523E-3</c:v>
                </c:pt>
                <c:pt idx="275">
                  <c:v>4.9897538941058254E-3</c:v>
                </c:pt>
                <c:pt idx="276">
                  <c:v>5.0179160852262062E-3</c:v>
                </c:pt>
                <c:pt idx="277">
                  <c:v>5.0463169668537866E-3</c:v>
                </c:pt>
                <c:pt idx="278">
                  <c:v>5.0749592393768269E-3</c:v>
                </c:pt>
                <c:pt idx="279">
                  <c:v>5.1038456414127182E-3</c:v>
                </c:pt>
                <c:pt idx="280">
                  <c:v>5.1329789504596128E-3</c:v>
                </c:pt>
                <c:pt idx="281">
                  <c:v>5.1623619835581992E-3</c:v>
                </c:pt>
                <c:pt idx="282">
                  <c:v>5.1919975979689108E-3</c:v>
                </c:pt>
                <c:pt idx="283">
                  <c:v>5.2218886918613929E-3</c:v>
                </c:pt>
                <c:pt idx="284">
                  <c:v>5.2520382050176371E-3</c:v>
                </c:pt>
                <c:pt idx="285">
                  <c:v>5.2824491195504154E-3</c:v>
                </c:pt>
                <c:pt idx="286">
                  <c:v>5.3131244606353925E-3</c:v>
                </c:pt>
                <c:pt idx="287">
                  <c:v>5.3440672972579787E-3</c:v>
                </c:pt>
                <c:pt idx="288">
                  <c:v>5.3752807429752417E-3</c:v>
                </c:pt>
                <c:pt idx="289">
                  <c:v>5.4067679566937683E-3</c:v>
                </c:pt>
                <c:pt idx="290">
                  <c:v>5.4385321434630282E-3</c:v>
                </c:pt>
                <c:pt idx="291">
                  <c:v>5.4705765552854405E-3</c:v>
                </c:pt>
                <c:pt idx="292">
                  <c:v>5.5029044919418235E-3</c:v>
                </c:pt>
                <c:pt idx="293">
                  <c:v>5.5355193018356494E-3</c:v>
                </c:pt>
                <c:pt idx="294">
                  <c:v>5.5684243828523373E-3</c:v>
                </c:pt>
                <c:pt idx="295">
                  <c:v>5.6016231832392788E-3</c:v>
                </c:pt>
                <c:pt idx="296">
                  <c:v>5.6351192025009926E-3</c:v>
                </c:pt>
                <c:pt idx="297">
                  <c:v>5.6689159923154009E-3</c:v>
                </c:pt>
                <c:pt idx="298">
                  <c:v>5.7030171574679392E-3</c:v>
                </c:pt>
                <c:pt idx="299">
                  <c:v>5.7374263568045879E-3</c:v>
                </c:pt>
                <c:pt idx="300">
                  <c:v>5.7721473042073165E-3</c:v>
                </c:pt>
                <c:pt idx="301">
                  <c:v>5.8071837695870942E-3</c:v>
                </c:pt>
                <c:pt idx="302">
                  <c:v>5.8425395799002163E-3</c:v>
                </c:pt>
                <c:pt idx="303">
                  <c:v>5.8782186201845289E-3</c:v>
                </c:pt>
                <c:pt idx="304">
                  <c:v>5.9142248346185262E-3</c:v>
                </c:pt>
                <c:pt idx="305">
                  <c:v>5.9505622276027166E-3</c:v>
                </c:pt>
                <c:pt idx="306">
                  <c:v>5.9872348648643495E-3</c:v>
                </c:pt>
                <c:pt idx="307">
                  <c:v>6.0242468745855338E-3</c:v>
                </c:pt>
                <c:pt idx="308">
                  <c:v>6.0616024485552512E-3</c:v>
                </c:pt>
                <c:pt idx="309">
                  <c:v>6.0993058433464345E-3</c:v>
                </c:pt>
                <c:pt idx="310">
                  <c:v>6.1373613815197074E-3</c:v>
                </c:pt>
                <c:pt idx="311">
                  <c:v>6.1757734528512936E-3</c:v>
                </c:pt>
                <c:pt idx="312">
                  <c:v>6.2145465155882687E-3</c:v>
                </c:pt>
                <c:pt idx="313">
                  <c:v>6.2536850977323302E-3</c:v>
                </c:pt>
                <c:pt idx="314">
                  <c:v>6.2931937983492555E-3</c:v>
                </c:pt>
                <c:pt idx="315">
                  <c:v>6.3330772889103066E-3</c:v>
                </c:pt>
                <c:pt idx="316">
                  <c:v>6.3733403146599326E-3</c:v>
                </c:pt>
                <c:pt idx="317">
                  <c:v>6.4139876960161366E-3</c:v>
                </c:pt>
                <c:pt idx="318">
                  <c:v>6.4550243300006667E-3</c:v>
                </c:pt>
                <c:pt idx="319">
                  <c:v>6.4964551917002832E-3</c:v>
                </c:pt>
                <c:pt idx="320">
                  <c:v>6.5382853357627497E-3</c:v>
                </c:pt>
                <c:pt idx="321">
                  <c:v>6.5805198979246669E-3</c:v>
                </c:pt>
                <c:pt idx="322">
                  <c:v>6.6231640965737784E-3</c:v>
                </c:pt>
                <c:pt idx="323">
                  <c:v>6.6662232343464188E-3</c:v>
                </c:pt>
                <c:pt idx="324">
                  <c:v>6.7097026997614759E-3</c:v>
                </c:pt>
                <c:pt idx="325">
                  <c:v>6.7536079688908139E-3</c:v>
                </c:pt>
                <c:pt idx="326">
                  <c:v>6.7979446070685935E-3</c:v>
                </c:pt>
                <c:pt idx="327">
                  <c:v>6.8427182706376453E-3</c:v>
                </c:pt>
                <c:pt idx="328">
                  <c:v>6.8879347087383415E-3</c:v>
                </c:pt>
                <c:pt idx="329">
                  <c:v>6.9335997651353756E-3</c:v>
                </c:pt>
                <c:pt idx="330">
                  <c:v>6.9797193800901517E-3</c:v>
                </c:pt>
                <c:pt idx="331">
                  <c:v>7.0262995922735728E-3</c:v>
                </c:pt>
                <c:pt idx="332">
                  <c:v>7.0733465407237473E-3</c:v>
                </c:pt>
                <c:pt idx="333">
                  <c:v>7.1208664668508384E-3</c:v>
                </c:pt>
                <c:pt idx="334">
                  <c:v>7.1688657164852071E-3</c:v>
                </c:pt>
                <c:pt idx="335">
                  <c:v>7.2173507419781213E-3</c:v>
                </c:pt>
                <c:pt idx="336">
                  <c:v>7.2663281043470135E-3</c:v>
                </c:pt>
                <c:pt idx="337">
                  <c:v>7.3158044754750235E-3</c:v>
                </c:pt>
                <c:pt idx="338">
                  <c:v>7.3657866403596438E-3</c:v>
                </c:pt>
                <c:pt idx="339">
                  <c:v>7.416281499416603E-3</c:v>
                </c:pt>
                <c:pt idx="340">
                  <c:v>7.4672960708373559E-3</c:v>
                </c:pt>
                <c:pt idx="341">
                  <c:v>7.5188374930039081E-3</c:v>
                </c:pt>
                <c:pt idx="342">
                  <c:v>7.5709130269603162E-3</c:v>
                </c:pt>
                <c:pt idx="343">
                  <c:v>7.6235300589438905E-3</c:v>
                </c:pt>
                <c:pt idx="344">
                  <c:v>7.6766961029769787E-3</c:v>
                </c:pt>
                <c:pt idx="345">
                  <c:v>7.730418803523491E-3</c:v>
                </c:pt>
                <c:pt idx="346">
                  <c:v>7.7847059382071485E-3</c:v>
                </c:pt>
                <c:pt idx="347">
                  <c:v>7.8395654205965677E-3</c:v>
                </c:pt>
                <c:pt idx="348">
                  <c:v>7.8950053030604345E-3</c:v>
                </c:pt>
                <c:pt idx="349">
                  <c:v>7.9510337796887005E-3</c:v>
                </c:pt>
                <c:pt idx="350">
                  <c:v>8.0076591892905315E-3</c:v>
                </c:pt>
                <c:pt idx="351">
                  <c:v>8.0648900184614371E-3</c:v>
                </c:pt>
                <c:pt idx="352">
                  <c:v>8.1227349047301098E-3</c:v>
                </c:pt>
                <c:pt idx="353">
                  <c:v>8.1812026397813375E-3</c:v>
                </c:pt>
                <c:pt idx="354">
                  <c:v>8.2403021727585207E-3</c:v>
                </c:pt>
                <c:pt idx="355">
                  <c:v>8.3000426136527472E-3</c:v>
                </c:pt>
                <c:pt idx="356">
                  <c:v>8.3604332367717693E-3</c:v>
                </c:pt>
                <c:pt idx="357">
                  <c:v>8.4214834843008603E-3</c:v>
                </c:pt>
                <c:pt idx="358">
                  <c:v>8.4832029699503271E-3</c:v>
                </c:pt>
                <c:pt idx="359">
                  <c:v>8.5456014826977324E-3</c:v>
                </c:pt>
                <c:pt idx="360">
                  <c:v>8.6086889906243792E-3</c:v>
                </c:pt>
                <c:pt idx="361">
                  <c:v>8.6724756448508973E-3</c:v>
                </c:pt>
                <c:pt idx="362">
                  <c:v>8.7369717835716135E-3</c:v>
                </c:pt>
                <c:pt idx="363">
                  <c:v>8.8021879361960213E-3</c:v>
                </c:pt>
                <c:pt idx="364">
                  <c:v>8.8681348275925949E-3</c:v>
                </c:pt>
                <c:pt idx="365">
                  <c:v>8.9348233824484494E-3</c:v>
                </c:pt>
                <c:pt idx="366">
                  <c:v>9.0022647297376811E-3</c:v>
                </c:pt>
                <c:pt idx="367">
                  <c:v>9.0704702073075467E-3</c:v>
                </c:pt>
                <c:pt idx="368">
                  <c:v>9.1394513665872465E-3</c:v>
                </c:pt>
                <c:pt idx="369">
                  <c:v>9.2092199774156634E-3</c:v>
                </c:pt>
                <c:pt idx="370">
                  <c:v>9.2797880330030922E-3</c:v>
                </c:pt>
                <c:pt idx="371">
                  <c:v>9.3511677550176912E-3</c:v>
                </c:pt>
                <c:pt idx="372">
                  <c:v>9.4233715988128741E-3</c:v>
                </c:pt>
                <c:pt idx="373">
                  <c:v>9.4964122587897232E-3</c:v>
                </c:pt>
                <c:pt idx="374">
                  <c:v>9.5703026739063033E-3</c:v>
                </c:pt>
                <c:pt idx="375">
                  <c:v>9.6450560333332883E-3</c:v>
                </c:pt>
                <c:pt idx="376">
                  <c:v>9.7206857822636546E-3</c:v>
                </c:pt>
                <c:pt idx="377">
                  <c:v>9.79720562787861E-3</c:v>
                </c:pt>
                <c:pt idx="378">
                  <c:v>9.8746295454755027E-3</c:v>
                </c:pt>
                <c:pt idx="379">
                  <c:v>9.9529717847646037E-3</c:v>
                </c:pt>
                <c:pt idx="380">
                  <c:v>1.0032246876336913E-2</c:v>
                </c:pt>
                <c:pt idx="381">
                  <c:v>1.0112469638311729E-2</c:v>
                </c:pt>
                <c:pt idx="382">
                  <c:v>1.0193655183164419E-2</c:v>
                </c:pt>
                <c:pt idx="383">
                  <c:v>1.0275818924748445E-2</c:v>
                </c:pt>
                <c:pt idx="384">
                  <c:v>1.0358976585506148E-2</c:v>
                </c:pt>
                <c:pt idx="385">
                  <c:v>1.0443144203889095E-2</c:v>
                </c:pt>
                <c:pt idx="386">
                  <c:v>1.0528338141978498E-2</c:v>
                </c:pt>
                <c:pt idx="387">
                  <c:v>1.0614575093326327E-2</c:v>
                </c:pt>
                <c:pt idx="388">
                  <c:v>1.07018720910149E-2</c:v>
                </c:pt>
                <c:pt idx="389">
                  <c:v>1.0790246515943545E-2</c:v>
                </c:pt>
                <c:pt idx="390">
                  <c:v>1.0879716105357824E-2</c:v>
                </c:pt>
                <c:pt idx="391">
                  <c:v>1.0970298961614404E-2</c:v>
                </c:pt>
                <c:pt idx="392">
                  <c:v>1.1062013561204594E-2</c:v>
                </c:pt>
                <c:pt idx="393">
                  <c:v>1.1154878764032775E-2</c:v>
                </c:pt>
                <c:pt idx="394">
                  <c:v>1.1248913822966677E-2</c:v>
                </c:pt>
                <c:pt idx="395">
                  <c:v>1.134413839366359E-2</c:v>
                </c:pt>
                <c:pt idx="396">
                  <c:v>1.1440572544684943E-2</c:v>
                </c:pt>
                <c:pt idx="397">
                  <c:v>1.1538236767903614E-2</c:v>
                </c:pt>
                <c:pt idx="398">
                  <c:v>1.16371519892227E-2</c:v>
                </c:pt>
                <c:pt idx="399">
                  <c:v>1.1737339579603632E-2</c:v>
                </c:pt>
                <c:pt idx="400">
                  <c:v>1.1838821366429957E-2</c:v>
                </c:pt>
                <c:pt idx="401">
                  <c:v>1.1941619645202571E-2</c:v>
                </c:pt>
                <c:pt idx="402">
                  <c:v>1.2045757191586071E-2</c:v>
                </c:pt>
                <c:pt idx="403">
                  <c:v>1.2151257273820755E-2</c:v>
                </c:pt>
                <c:pt idx="404">
                  <c:v>1.225814366550102E-2</c:v>
                </c:pt>
                <c:pt idx="405">
                  <c:v>1.2366440658750482E-2</c:v>
                </c:pt>
                <c:pt idx="406">
                  <c:v>1.2476173077787924E-2</c:v>
                </c:pt>
                <c:pt idx="407">
                  <c:v>1.2587366292914466E-2</c:v>
                </c:pt>
                <c:pt idx="408">
                  <c:v>1.2700046234926323E-2</c:v>
                </c:pt>
                <c:pt idx="409">
                  <c:v>1.2814239409968901E-2</c:v>
                </c:pt>
                <c:pt idx="410">
                  <c:v>1.2929972914856213E-2</c:v>
                </c:pt>
                <c:pt idx="411">
                  <c:v>1.3047274452861682E-2</c:v>
                </c:pt>
                <c:pt idx="412">
                  <c:v>1.3166172350001691E-2</c:v>
                </c:pt>
                <c:pt idx="413">
                  <c:v>1.328669557182843E-2</c:v>
                </c:pt>
                <c:pt idx="414">
                  <c:v>1.3408873740753302E-2</c:v>
                </c:pt>
                <c:pt idx="415">
                  <c:v>1.353273715391492E-2</c:v>
                </c:pt>
                <c:pt idx="416">
                  <c:v>1.365831680161683E-2</c:v>
                </c:pt>
                <c:pt idx="417">
                  <c:v>1.3785644386347627E-2</c:v>
                </c:pt>
                <c:pt idx="418">
                  <c:v>1.3914752342416885E-2</c:v>
                </c:pt>
                <c:pt idx="419">
                  <c:v>1.4045673856212646E-2</c:v>
                </c:pt>
                <c:pt idx="420">
                  <c:v>1.4178442887124861E-2</c:v>
                </c:pt>
                <c:pt idx="421">
                  <c:v>1.4313094189135091E-2</c:v>
                </c:pt>
                <c:pt idx="422">
                  <c:v>1.4449663333118857E-2</c:v>
                </c:pt>
                <c:pt idx="423">
                  <c:v>1.458818672987292E-2</c:v>
                </c:pt>
                <c:pt idx="424">
                  <c:v>1.4728701653896482E-2</c:v>
                </c:pt>
                <c:pt idx="425">
                  <c:v>1.4871246267967814E-2</c:v>
                </c:pt>
                <c:pt idx="426">
                  <c:v>1.5015859648522704E-2</c:v>
                </c:pt>
                <c:pt idx="427">
                  <c:v>1.5162581811889515E-2</c:v>
                </c:pt>
                <c:pt idx="428">
                  <c:v>1.5311453741393309E-2</c:v>
                </c:pt>
                <c:pt idx="429">
                  <c:v>1.546251741537729E-2</c:v>
                </c:pt>
                <c:pt idx="430">
                  <c:v>1.5615815836166927E-2</c:v>
                </c:pt>
                <c:pt idx="431">
                  <c:v>1.5771393060019654E-2</c:v>
                </c:pt>
                <c:pt idx="432">
                  <c:v>1.5929294228092566E-2</c:v>
                </c:pt>
                <c:pt idx="433">
                  <c:v>1.6089565598470822E-2</c:v>
                </c:pt>
                <c:pt idx="434">
                  <c:v>1.6252254579297524E-2</c:v>
                </c:pt>
                <c:pt idx="435">
                  <c:v>1.641740976305419E-2</c:v>
                </c:pt>
                <c:pt idx="436">
                  <c:v>1.6585080962023574E-2</c:v>
                </c:pt>
                <c:pt idx="437">
                  <c:v>1.675531924499217E-2</c:v>
                </c:pt>
                <c:pt idx="438">
                  <c:v>1.6928176975245086E-2</c:v>
                </c:pt>
                <c:pt idx="439">
                  <c:v>1.7103707849887271E-2</c:v>
                </c:pt>
                <c:pt idx="440">
                  <c:v>1.7281966940572178E-2</c:v>
                </c:pt>
                <c:pt idx="441">
                  <c:v>1.7463010735662563E-2</c:v>
                </c:pt>
                <c:pt idx="442">
                  <c:v>1.7646897183910611E-2</c:v>
                </c:pt>
                <c:pt idx="443">
                  <c:v>1.7833685739699883E-2</c:v>
                </c:pt>
                <c:pt idx="444">
                  <c:v>1.8023437409916809E-2</c:v>
                </c:pt>
                <c:pt idx="445">
                  <c:v>1.8216214802531206E-2</c:v>
                </c:pt>
                <c:pt idx="446">
                  <c:v>1.841208217693982E-2</c:v>
                </c:pt>
                <c:pt idx="447">
                  <c:v>1.8611105496154128E-2</c:v>
                </c:pt>
                <c:pt idx="448">
                  <c:v>1.881335248090733E-2</c:v>
                </c:pt>
                <c:pt idx="449">
                  <c:v>1.9018892665765834E-2</c:v>
                </c:pt>
                <c:pt idx="450">
                  <c:v>1.922779745732257E-2</c:v>
                </c:pt>
                <c:pt idx="451">
                  <c:v>1.9440140194567843E-2</c:v>
                </c:pt>
                <c:pt idx="452">
                  <c:v>1.9655996211518433E-2</c:v>
                </c:pt>
                <c:pt idx="453">
                  <c:v>1.9875442902221256E-2</c:v>
                </c:pt>
                <c:pt idx="454">
                  <c:v>2.0098559788206034E-2</c:v>
                </c:pt>
                <c:pt idx="455">
                  <c:v>2.0325428588527723E-2</c:v>
                </c:pt>
                <c:pt idx="456">
                  <c:v>2.0556133292476766E-2</c:v>
                </c:pt>
                <c:pt idx="457">
                  <c:v>2.0790760235092288E-2</c:v>
                </c:pt>
                <c:pt idx="458">
                  <c:v>2.1029398175606319E-2</c:v>
                </c:pt>
                <c:pt idx="459">
                  <c:v>2.1272138378922809E-2</c:v>
                </c:pt>
                <c:pt idx="460">
                  <c:v>2.1519074700305105E-2</c:v>
                </c:pt>
                <c:pt idx="461">
                  <c:v>2.1770303673369604E-2</c:v>
                </c:pt>
                <c:pt idx="462">
                  <c:v>2.2025924601575229E-2</c:v>
                </c:pt>
                <c:pt idx="463">
                  <c:v>2.228603965333258E-2</c:v>
                </c:pt>
                <c:pt idx="464">
                  <c:v>2.2550753960921193E-2</c:v>
                </c:pt>
                <c:pt idx="465">
                  <c:v>2.2820175723372194E-2</c:v>
                </c:pt>
                <c:pt idx="466">
                  <c:v>2.3094416313508104E-2</c:v>
                </c:pt>
                <c:pt idx="467">
                  <c:v>2.3373590389320922E-2</c:v>
                </c:pt>
                <c:pt idx="468">
                  <c:v>2.3657816009894712E-2</c:v>
                </c:pt>
                <c:pt idx="469">
                  <c:v>2.3947214756081237E-2</c:v>
                </c:pt>
                <c:pt idx="470">
                  <c:v>2.4241911856162576E-2</c:v>
                </c:pt>
                <c:pt idx="471">
                  <c:v>2.4542036316708926E-2</c:v>
                </c:pt>
                <c:pt idx="472">
                  <c:v>2.4847721058895791E-2</c:v>
                </c:pt>
                <c:pt idx="473">
                  <c:v>2.5159103060545751E-2</c:v>
                </c:pt>
                <c:pt idx="474">
                  <c:v>2.547632350413493E-2</c:v>
                </c:pt>
                <c:pt idx="475">
                  <c:v>2.5799527931101025E-2</c:v>
                </c:pt>
                <c:pt idx="476">
                  <c:v>2.6128866402697869E-2</c:v>
                </c:pt>
                <c:pt idx="477">
                  <c:v>2.6464493667766105E-2</c:v>
                </c:pt>
                <c:pt idx="478">
                  <c:v>2.6806569337721936E-2</c:v>
                </c:pt>
                <c:pt idx="479">
                  <c:v>2.7155258069122935E-2</c:v>
                </c:pt>
                <c:pt idx="480">
                  <c:v>2.7510729754214692E-2</c:v>
                </c:pt>
                <c:pt idx="481">
                  <c:v>2.7873159719797442E-2</c:v>
                </c:pt>
                <c:pt idx="482">
                  <c:v>2.8242728934884453E-2</c:v>
                </c:pt>
                <c:pt idx="483">
                  <c:v>2.8619624227544944E-2</c:v>
                </c:pt>
                <c:pt idx="484">
                  <c:v>2.9004038511428656E-2</c:v>
                </c:pt>
                <c:pt idx="485">
                  <c:v>2.9396171022439303E-2</c:v>
                </c:pt>
                <c:pt idx="486">
                  <c:v>2.9796227566089614E-2</c:v>
                </c:pt>
                <c:pt idx="487">
                  <c:v>3.0204420776061464E-2</c:v>
                </c:pt>
                <c:pt idx="488">
                  <c:v>3.0620970384583616E-2</c:v>
                </c:pt>
                <c:pt idx="489">
                  <c:v>3.1046103505186461E-2</c:v>
                </c:pt>
                <c:pt idx="490">
                  <c:v>3.1480054928546601E-2</c:v>
                </c:pt>
                <c:pt idx="491">
                  <c:v>3.1923067432035726E-2</c:v>
                </c:pt>
                <c:pt idx="492">
                  <c:v>3.2375392103734038E-2</c:v>
                </c:pt>
                <c:pt idx="493">
                  <c:v>3.283728868168144E-2</c:v>
                </c:pt>
                <c:pt idx="494">
                  <c:v>3.3309025909130076E-2</c:v>
                </c:pt>
                <c:pt idx="495">
                  <c:v>3.3790881906726071E-2</c:v>
                </c:pt>
                <c:pt idx="496">
                  <c:v>3.4283144562449616E-2</c:v>
                </c:pt>
                <c:pt idx="497">
                  <c:v>3.4786111940349085E-2</c:v>
                </c:pt>
                <c:pt idx="498">
                  <c:v>3.5300092709031686E-2</c:v>
                </c:pt>
                <c:pt idx="499">
                  <c:v>3.5825406591036113E-2</c:v>
                </c:pt>
                <c:pt idx="500">
                  <c:v>3.6362384834208172E-2</c:v>
                </c:pt>
                <c:pt idx="501">
                  <c:v>3.6911370706317483E-2</c:v>
                </c:pt>
                <c:pt idx="502">
                  <c:v>3.7472720014188651E-2</c:v>
                </c:pt>
                <c:pt idx="503">
                  <c:v>3.8046801648729534E-2</c:v>
                </c:pt>
                <c:pt idx="504">
                  <c:v>3.8633998157323164E-2</c:v>
                </c:pt>
                <c:pt idx="505">
                  <c:v>3.923470634511575E-2</c:v>
                </c:pt>
                <c:pt idx="506">
                  <c:v>3.984933790686624E-2</c:v>
                </c:pt>
                <c:pt idx="507">
                  <c:v>4.0478320091071635E-2</c:v>
                </c:pt>
                <c:pt idx="508">
                  <c:v>4.1122096398285457E-2</c:v>
                </c:pt>
                <c:pt idx="509">
                  <c:v>4.1781127315530082E-2</c:v>
                </c:pt>
                <c:pt idx="510">
                  <c:v>4.2455891089007519E-2</c:v>
                </c:pt>
                <c:pt idx="511">
                  <c:v>4.3146884537234725E-2</c:v>
                </c:pt>
                <c:pt idx="512">
                  <c:v>4.3854623907094603E-2</c:v>
                </c:pt>
                <c:pt idx="513">
                  <c:v>4.4579645775267233E-2</c:v>
                </c:pt>
                <c:pt idx="514">
                  <c:v>4.5322507997760893E-2</c:v>
                </c:pt>
                <c:pt idx="515">
                  <c:v>4.608379071048746E-2</c:v>
                </c:pt>
                <c:pt idx="516">
                  <c:v>4.6864097383836401E-2</c:v>
                </c:pt>
                <c:pt idx="517">
                  <c:v>4.7664055934645726E-2</c:v>
                </c:pt>
                <c:pt idx="518">
                  <c:v>4.8484319898957282E-2</c:v>
                </c:pt>
                <c:pt idx="519">
                  <c:v>4.9325569669356265E-2</c:v>
                </c:pt>
                <c:pt idx="520">
                  <c:v>5.0188513800825771E-2</c:v>
                </c:pt>
                <c:pt idx="521">
                  <c:v>5.1073890389385063E-2</c:v>
                </c:pt>
                <c:pt idx="522">
                  <c:v>5.1982468527989843E-2</c:v>
                </c:pt>
                <c:pt idx="523">
                  <c:v>5.2915049844614773E-2</c:v>
                </c:pt>
                <c:pt idx="524">
                  <c:v>5.3872470127557519E-2</c:v>
                </c:pt>
                <c:pt idx="525">
                  <c:v>5.4855601043632733E-2</c:v>
                </c:pt>
                <c:pt idx="526">
                  <c:v>5.5865351955000531E-2</c:v>
                </c:pt>
                <c:pt idx="527">
                  <c:v>5.6902671841005087E-2</c:v>
                </c:pt>
                <c:pt idx="528">
                  <c:v>5.7968551331781602E-2</c:v>
                </c:pt>
                <c:pt idx="529">
                  <c:v>5.9064024860711488E-2</c:v>
                </c:pt>
                <c:pt idx="530">
                  <c:v>6.0190172943599671E-2</c:v>
                </c:pt>
                <c:pt idx="531">
                  <c:v>6.134812459260295E-2</c:v>
                </c:pt>
                <c:pt idx="532">
                  <c:v>6.2539059873890537E-2</c:v>
                </c:pt>
                <c:pt idx="533">
                  <c:v>6.3764212618338992E-2</c:v>
                </c:pt>
                <c:pt idx="534">
                  <c:v>6.5024873295352559E-2</c:v>
                </c:pt>
                <c:pt idx="535">
                  <c:v>6.6322392060668284E-2</c:v>
                </c:pt>
                <c:pt idx="536">
                  <c:v>6.7658181989578209E-2</c:v>
                </c:pt>
                <c:pt idx="537">
                  <c:v>6.9033722507943776E-2</c:v>
                </c:pt>
                <c:pt idx="538">
                  <c:v>7.045056303420455E-2</c:v>
                </c:pt>
                <c:pt idx="539">
                  <c:v>7.1910326846521169E-2</c:v>
                </c:pt>
                <c:pt idx="540">
                  <c:v>7.3414715190116539E-2</c:v>
                </c:pt>
                <c:pt idx="541">
                  <c:v>7.496551164102247E-2</c:v>
                </c:pt>
                <c:pt idx="542">
                  <c:v>7.6564586743411822E-2</c:v>
                </c:pt>
                <c:pt idx="543">
                  <c:v>7.8213902939130983E-2</c:v>
                </c:pt>
                <c:pt idx="544">
                  <c:v>7.9915519808950009E-2</c:v>
                </c:pt>
                <c:pt idx="545">
                  <c:v>8.1671599646873427E-2</c:v>
                </c:pt>
                <c:pt idx="546">
                  <c:v>8.3484413389706885E-2</c:v>
                </c:pt>
                <c:pt idx="547">
                  <c:v>8.5356346926144439E-2</c:v>
                </c:pt>
                <c:pt idx="548">
                  <c:v>8.7289907810788173E-2</c:v>
                </c:pt>
                <c:pt idx="549">
                  <c:v>8.9287732410372272E-2</c:v>
                </c:pt>
                <c:pt idx="550">
                  <c:v>9.13525935113631E-2</c:v>
                </c:pt>
                <c:pt idx="551">
                  <c:v>9.348740841945144E-2</c:v>
                </c:pt>
                <c:pt idx="552">
                  <c:v>9.5695247583962945E-2</c:v>
                </c:pt>
                <c:pt idx="553">
                  <c:v>9.7979343781593203E-2</c:v>
                </c:pt>
                <c:pt idx="554">
                  <c:v>0.10034310189632478</c:v>
                </c:pt>
                <c:pt idx="555">
                  <c:v>0.10279010933409809</c:v>
                </c:pt>
                <c:pt idx="556">
                  <c:v>0.10532414711305385</c:v>
                </c:pt>
                <c:pt idx="557">
                  <c:v>0.10794920167202403</c:v>
                </c:pt>
                <c:pt idx="558">
                  <c:v>0.11066947744202381</c:v>
                </c:pt>
                <c:pt idx="559">
                  <c:v>0.11348941022729778</c:v>
                </c:pt>
                <c:pt idx="560">
                  <c:v>0.11641368144428656</c:v>
                </c:pt>
                <c:pt idx="561">
                  <c:v>0.11944723326797702</c:v>
                </c:pt>
                <c:pt idx="562">
                  <c:v>0.1225952847366165</c:v>
                </c:pt>
                <c:pt idx="563">
                  <c:v>0.12586334886634612</c:v>
                </c:pt>
                <c:pt idx="564">
                  <c:v>0.12925725082695869</c:v>
                </c:pt>
                <c:pt idx="565">
                  <c:v>0.13278314723015844</c:v>
                </c:pt>
                <c:pt idx="566">
                  <c:v>0.13644754657889241</c:v>
                </c:pt>
                <c:pt idx="567">
                  <c:v>0.14025733092457188</c:v>
                </c:pt>
                <c:pt idx="568">
                  <c:v>0.14421977877362319</c:v>
                </c:pt>
                <c:pt idx="569">
                  <c:v>0.14834258927884098</c:v>
                </c:pt>
                <c:pt idx="570">
                  <c:v>0.15263390774241578</c:v>
                </c:pt>
                <c:pt idx="571">
                  <c:v>0.15710235244518589</c:v>
                </c:pt>
                <c:pt idx="572">
                  <c:v>0.16175704280175734</c:v>
                </c:pt>
                <c:pt idx="573">
                  <c:v>0.16660762882116489</c:v>
                </c:pt>
                <c:pt idx="574">
                  <c:v>0.1716643218276736</c:v>
                </c:pt>
                <c:pt idx="575">
                  <c:v>0.17693792636430489</c:v>
                </c:pt>
                <c:pt idx="576">
                  <c:v>0.18243987316231944</c:v>
                </c:pt>
                <c:pt idx="577">
                  <c:v>0.18818225301011823</c:v>
                </c:pt>
                <c:pt idx="578">
                  <c:v>0.19417785129504625</c:v>
                </c:pt>
                <c:pt idx="579">
                  <c:v>0.20044018291569465</c:v>
                </c:pt>
                <c:pt idx="580">
                  <c:v>0.2069835271728061</c:v>
                </c:pt>
                <c:pt idx="581">
                  <c:v>0.21382296213407334</c:v>
                </c:pt>
                <c:pt idx="582">
                  <c:v>0.22097439783522224</c:v>
                </c:pt>
                <c:pt idx="583">
                  <c:v>0.22845460751731478</c:v>
                </c:pt>
                <c:pt idx="584">
                  <c:v>0.23628125590444285</c:v>
                </c:pt>
                <c:pt idx="585">
                  <c:v>0.24447292329473552</c:v>
                </c:pt>
                <c:pt idx="586">
                  <c:v>0.2530491239570109</c:v>
                </c:pt>
                <c:pt idx="587">
                  <c:v>0.26203031699811236</c:v>
                </c:pt>
                <c:pt idx="588">
                  <c:v>0.27143790747388319</c:v>
                </c:pt>
                <c:pt idx="589">
                  <c:v>0.28129423506060686</c:v>
                </c:pt>
                <c:pt idx="590">
                  <c:v>0.29162254706746188</c:v>
                </c:pt>
                <c:pt idx="591">
                  <c:v>0.30244695195068882</c:v>
                </c:pt>
                <c:pt idx="592">
                  <c:v>0.31379234877487272</c:v>
                </c:pt>
                <c:pt idx="593">
                  <c:v>0.32568432725207491</c:v>
                </c:pt>
                <c:pt idx="594">
                  <c:v>0.33814903206987923</c:v>
                </c:pt>
                <c:pt idx="595">
                  <c:v>0.35121298419647423</c:v>
                </c:pt>
                <c:pt idx="596">
                  <c:v>0.36490285073003292</c:v>
                </c:pt>
                <c:pt idx="597">
                  <c:v>0.37924515366336253</c:v>
                </c:pt>
                <c:pt idx="598">
                  <c:v>0.39426590669026712</c:v>
                </c:pt>
                <c:pt idx="599">
                  <c:v>0.40999016793933279</c:v>
                </c:pt>
                <c:pt idx="600">
                  <c:v>0.42644149536986481</c:v>
                </c:pt>
                <c:pt idx="601">
                  <c:v>0.44364129060045265</c:v>
                </c:pt>
                <c:pt idx="602">
                  <c:v>0.46160801633894127</c:v>
                </c:pt>
                <c:pt idx="603">
                  <c:v>0.48035627253207003</c:v>
                </c:pt>
                <c:pt idx="604">
                  <c:v>0.49989571714056874</c:v>
                </c:pt>
                <c:pt idx="605">
                  <c:v>0.52022981940734581</c:v>
                </c:pt>
                <c:pt idx="606">
                  <c:v>0.54135443703150832</c:v>
                </c:pt>
                <c:pt idx="607">
                  <c:v>0.5632562142929235</c:v>
                </c:pt>
                <c:pt idx="608">
                  <c:v>0.58591080640388271</c:v>
                </c:pt>
                <c:pt idx="609">
                  <c:v>0.60928094677070499</c:v>
                </c:pt>
                <c:pt idx="610">
                  <c:v>0.63331438891109115</c:v>
                </c:pt>
                <c:pt idx="611">
                  <c:v>0.65794177385760511</c:v>
                </c:pt>
                <c:pt idx="612">
                  <c:v>0.68307449703448919</c:v>
                </c:pt>
                <c:pt idx="613">
                  <c:v>0.70860267542288335</c:v>
                </c:pt>
                <c:pt idx="614">
                  <c:v>0.73439334521228894</c:v>
                </c:pt>
                <c:pt idx="615">
                  <c:v>0.76028905008052328</c:v>
                </c:pt>
                <c:pt idx="616">
                  <c:v>0.78610700760158536</c:v>
                </c:pt>
                <c:pt idx="617">
                  <c:v>0.81163906176711142</c:v>
                </c:pt>
                <c:pt idx="618">
                  <c:v>0.83665263780043186</c:v>
                </c:pt>
                <c:pt idx="619">
                  <c:v>0.86089290526611062</c:v>
                </c:pt>
                <c:pt idx="620">
                  <c:v>0.88408632095843076</c:v>
                </c:pt>
                <c:pt idx="621">
                  <c:v>0.90594565946100969</c:v>
                </c:pt>
                <c:pt idx="622">
                  <c:v>0.92617654472942768</c:v>
                </c:pt>
                <c:pt idx="623">
                  <c:v>0.94448537300040625</c:v>
                </c:pt>
                <c:pt idx="624">
                  <c:v>0.96058837394684493</c:v>
                </c:pt>
                <c:pt idx="625">
                  <c:v>0.97422140752783681</c:v>
                </c:pt>
                <c:pt idx="626">
                  <c:v>0.98514995798066352</c:v>
                </c:pt>
                <c:pt idx="627">
                  <c:v>0.99317868620582561</c:v>
                </c:pt>
                <c:pt idx="628">
                  <c:v>0.998159858641397</c:v>
                </c:pt>
                <c:pt idx="629">
                  <c:v>1</c:v>
                </c:pt>
                <c:pt idx="630">
                  <c:v>0.99866422415356126</c:v>
                </c:pt>
                <c:pt idx="631">
                  <c:v>0.99417787434460503</c:v>
                </c:pt>
                <c:pt idx="632">
                  <c:v>0.98662533036054589</c:v>
                </c:pt>
                <c:pt idx="633">
                  <c:v>0.97614608634705868</c:v>
                </c:pt>
                <c:pt idx="634">
                  <c:v>0.96292843469282874</c:v>
                </c:pt>
                <c:pt idx="635">
                  <c:v>0.94720127785833397</c:v>
                </c:pt>
                <c:pt idx="636">
                  <c:v>0.9292247089266642</c:v>
                </c:pt>
                <c:pt idx="637">
                  <c:v>0.9092800432408974</c:v>
                </c:pt>
                <c:pt idx="638">
                  <c:v>0.88765995104839102</c:v>
                </c:pt>
                <c:pt idx="639">
                  <c:v>0.8646592486224558</c:v>
                </c:pt>
                <c:pt idx="640">
                  <c:v>0.84056677350248354</c:v>
                </c:pt>
                <c:pt idx="641">
                  <c:v>0.81565862075685136</c:v>
                </c:pt>
                <c:pt idx="642">
                  <c:v>0.79019287170099262</c:v>
                </c:pt>
                <c:pt idx="643">
                  <c:v>0.76440581952883635</c:v>
                </c:pt>
                <c:pt idx="644">
                  <c:v>0.73850959692990614</c:v>
                </c:pt>
                <c:pt idx="645">
                  <c:v>0.71269104229336011</c:v>
                </c:pt>
                <c:pt idx="646">
                  <c:v>0.68711160221119372</c:v>
                </c:pt>
                <c:pt idx="647">
                  <c:v>0.66190805433234412</c:v>
                </c:pt>
                <c:pt idx="648">
                  <c:v>0.63719384030465809</c:v>
                </c:pt>
                <c:pt idx="649">
                  <c:v>0.61306081745885965</c:v>
                </c:pt>
                <c:pt idx="650">
                  <c:v>0.58958126447032988</c:v>
                </c:pt>
                <c:pt idx="651">
                  <c:v>0.56681000601006248</c:v>
                </c:pt>
                <c:pt idx="652">
                  <c:v>0.54478655102679285</c:v>
                </c:pt>
                <c:pt idx="653">
                  <c:v>0.52353716663081595</c:v>
                </c:pt>
                <c:pt idx="654">
                  <c:v>0.50307683333755471</c:v>
                </c:pt>
                <c:pt idx="655">
                  <c:v>0.48341104715948602</c:v>
                </c:pt>
                <c:pt idx="656">
                  <c:v>0.46453744972976213</c:v>
                </c:pt>
                <c:pt idx="657">
                  <c:v>0.44644727958691205</c:v>
                </c:pt>
                <c:pt idx="658">
                  <c:v>0.42912664646010878</c:v>
                </c:pt>
                <c:pt idx="659">
                  <c:v>0.41255763639604975</c:v>
                </c:pt>
                <c:pt idx="660">
                  <c:v>0.39671925941397157</c:v>
                </c:pt>
                <c:pt idx="661">
                  <c:v>0.38158825356129233</c:v>
                </c:pt>
                <c:pt idx="662">
                  <c:v>0.3671397601878576</c:v>
                </c:pt>
                <c:pt idx="663">
                  <c:v>0.35334788532381051</c:v>
                </c:pt>
                <c:pt idx="664">
                  <c:v>0.34018616151221714</c:v>
                </c:pt>
                <c:pt idx="665">
                  <c:v>0.32762792353387349</c:v>
                </c:pt>
                <c:pt idx="666">
                  <c:v>0.31564661032816821</c:v>
                </c:pt>
                <c:pt idx="667">
                  <c:v>0.30421600418383932</c:v>
                </c:pt>
                <c:pt idx="668">
                  <c:v>0.29331041702400923</c:v>
                </c:pt>
                <c:pt idx="669">
                  <c:v>0.28290483240477748</c:v>
                </c:pt>
                <c:pt idx="670">
                  <c:v>0.27297501070971031</c:v>
                </c:pt>
                <c:pt idx="671">
                  <c:v>0.26349756398710267</c:v>
                </c:pt>
                <c:pt idx="672">
                  <c:v>0.25445000593692829</c:v>
                </c:pt>
                <c:pt idx="673">
                  <c:v>0.24581078172564089</c:v>
                </c:pt>
                <c:pt idx="674">
                  <c:v>0.23755928157542899</c:v>
                </c:pt>
                <c:pt idx="675">
                  <c:v>0.22967584143890246</c:v>
                </c:pt>
                <c:pt idx="676">
                  <c:v>0.22214173352425687</c:v>
                </c:pt>
                <c:pt idx="677">
                  <c:v>0.21493914896358765</c:v>
                </c:pt>
                <c:pt idx="678">
                  <c:v>0.20805117451944757</c:v>
                </c:pt>
                <c:pt idx="679">
                  <c:v>0.20146176488399503</c:v>
                </c:pt>
                <c:pt idx="680">
                  <c:v>0.19515571184051678</c:v>
                </c:pt>
                <c:pt idx="681">
                  <c:v>0.18911861131647678</c:v>
                </c:pt>
                <c:pt idx="682">
                  <c:v>0.18333682915721891</c:v>
                </c:pt>
                <c:pt idx="683">
                  <c:v>0.17779746628210771</c:v>
                </c:pt>
                <c:pt idx="684">
                  <c:v>0.1724883237466085</c:v>
                </c:pt>
                <c:pt idx="685">
                  <c:v>0.16739786811919116</c:v>
                </c:pt>
                <c:pt idx="686">
                  <c:v>0.16251519748850493</c:v>
                </c:pt>
                <c:pt idx="687">
                  <c:v>0.15783000833836738</c:v>
                </c:pt>
                <c:pt idx="688">
                  <c:v>0.15333256346556837</c:v>
                </c:pt>
                <c:pt idx="689">
                  <c:v>0.14901366106509015</c:v>
                </c:pt>
                <c:pt idx="690">
                  <c:v>0.14486460506498927</c:v>
                </c:pt>
                <c:pt idx="691">
                  <c:v>0.14087717676185507</c:v>
                </c:pt>
                <c:pt idx="692">
                  <c:v>0.13704360778004027</c:v>
                </c:pt>
                <c:pt idx="693">
                  <c:v>0.13335655435845623</c:v>
                </c:pt>
                <c:pt idx="694">
                  <c:v>0.12980907295212735</c:v>
                </c:pt>
                <c:pt idx="695">
                  <c:v>0.12639459712331802</c:v>
                </c:pt>
                <c:pt idx="696">
                  <c:v>0.12310691568836454</c:v>
                </c:pt>
                <c:pt idx="697">
                  <c:v>0.11994015207912867</c:v>
                </c:pt>
                <c:pt idx="698">
                  <c:v>0.11688874487342975</c:v>
                </c:pt>
                <c:pt idx="699">
                  <c:v>0.11394742944558237</c:v>
                </c:pt>
                <c:pt idx="700">
                  <c:v>0.11111122068649922</c:v>
                </c:pt>
                <c:pt idx="701">
                  <c:v>0.1083753967417509</c:v>
                </c:pt>
                <c:pt idx="702">
                  <c:v>0.10573548371621957</c:v>
                </c:pt>
                <c:pt idx="703">
                  <c:v>0.10318724129413791</c:v>
                </c:pt>
                <c:pt idx="704">
                  <c:v>0.10072664922495754</c:v>
                </c:pt>
                <c:pt idx="705">
                  <c:v>9.8349894626122411E-2</c:v>
                </c:pt>
                <c:pt idx="706">
                  <c:v>9.6053360056310599E-2</c:v>
                </c:pt>
                <c:pt idx="707">
                  <c:v>9.3833612313891659E-2</c:v>
                </c:pt>
                <c:pt idx="708">
                  <c:v>9.168739191750741E-2</c:v>
                </c:pt>
                <c:pt idx="709">
                  <c:v>8.9611603227949324E-2</c:v>
                </c:pt>
                <c:pt idx="710">
                  <c:v>8.7603305171956788E-2</c:v>
                </c:pt>
                <c:pt idx="711">
                  <c:v>8.5659702531347123E-2</c:v>
                </c:pt>
                <c:pt idx="712">
                  <c:v>8.3778137762147264E-2</c:v>
                </c:pt>
                <c:pt idx="713">
                  <c:v>8.1956083310972261E-2</c:v>
                </c:pt>
                <c:pt idx="714">
                  <c:v>8.0191134397350691E-2</c:v>
                </c:pt>
                <c:pt idx="715">
                  <c:v>7.8481002232822381E-2</c:v>
                </c:pt>
                <c:pt idx="716">
                  <c:v>7.6823507649216818E-2</c:v>
                </c:pt>
                <c:pt idx="717">
                  <c:v>7.5216575110330586E-2</c:v>
                </c:pt>
                <c:pt idx="718">
                  <c:v>7.3658227082713745E-2</c:v>
                </c:pt>
                <c:pt idx="719">
                  <c:v>7.2146578742855363E-2</c:v>
                </c:pt>
                <c:pt idx="720">
                  <c:v>7.0679832999411135E-2</c:v>
                </c:pt>
                <c:pt idx="721">
                  <c:v>6.9256275810672507E-2</c:v>
                </c:pt>
                <c:pt idx="722">
                  <c:v>6.7874271778509396E-2</c:v>
                </c:pt>
                <c:pt idx="723">
                  <c:v>6.653226000131135E-2</c:v>
                </c:pt>
                <c:pt idx="724">
                  <c:v>6.5228750169743235E-2</c:v>
                </c:pt>
                <c:pt idx="725">
                  <c:v>6.3962318889825981E-2</c:v>
                </c:pt>
                <c:pt idx="726">
                  <c:v>6.2731606219316116E-2</c:v>
                </c:pt>
                <c:pt idx="727">
                  <c:v>6.1535312403829159E-2</c:v>
                </c:pt>
                <c:pt idx="728">
                  <c:v>6.0372194800371821E-2</c:v>
                </c:pt>
                <c:pt idx="729">
                  <c:v>5.9241064976597105E-2</c:v>
                </c:pt>
                <c:pt idx="730">
                  <c:v>5.8140785974793711E-2</c:v>
                </c:pt>
                <c:pt idx="731">
                  <c:v>5.70702697306028E-2</c:v>
                </c:pt>
                <c:pt idx="732">
                  <c:v>5.6028474636764733E-2</c:v>
                </c:pt>
                <c:pt idx="733">
                  <c:v>5.5014403243137146E-2</c:v>
                </c:pt>
                <c:pt idx="734">
                  <c:v>5.4027100084566793E-2</c:v>
                </c:pt>
                <c:pt idx="735">
                  <c:v>5.3065649628898398E-2</c:v>
                </c:pt>
                <c:pt idx="736">
                  <c:v>5.2129174337804514E-2</c:v>
                </c:pt>
                <c:pt idx="737">
                  <c:v>5.121683283369053E-2</c:v>
                </c:pt>
                <c:pt idx="738">
                  <c:v>5.0327818166218508E-2</c:v>
                </c:pt>
                <c:pt idx="739">
                  <c:v>4.9461356172619327E-2</c:v>
                </c:pt>
                <c:pt idx="740">
                  <c:v>4.8616703926067803E-2</c:v>
                </c:pt>
                <c:pt idx="741">
                  <c:v>4.7793148267051513E-2</c:v>
                </c:pt>
                <c:pt idx="742">
                  <c:v>4.6990004412765379E-2</c:v>
                </c:pt>
                <c:pt idx="743">
                  <c:v>4.6206614639945326E-2</c:v>
                </c:pt>
                <c:pt idx="744">
                  <c:v>4.5442347036947481E-2</c:v>
                </c:pt>
                <c:pt idx="745">
                  <c:v>4.4696594320919748E-2</c:v>
                </c:pt>
                <c:pt idx="746">
                  <c:v>4.3968772716453469E-2</c:v>
                </c:pt>
                <c:pt idx="747">
                  <c:v>4.325832089205852E-2</c:v>
                </c:pt>
                <c:pt idx="748">
                  <c:v>4.2564698951250091E-2</c:v>
                </c:pt>
                <c:pt idx="749">
                  <c:v>4.1887387475077767E-2</c:v>
                </c:pt>
                <c:pt idx="750">
                  <c:v>4.1225886613223947E-2</c:v>
                </c:pt>
                <c:pt idx="751">
                  <c:v>4.0579715220920395E-2</c:v>
                </c:pt>
                <c:pt idx="752">
                  <c:v>3.9948410039133325E-2</c:v>
                </c:pt>
                <c:pt idx="753">
                  <c:v>3.9331524915603162E-2</c:v>
                </c:pt>
                <c:pt idx="754">
                  <c:v>3.8728630064460069E-2</c:v>
                </c:pt>
                <c:pt idx="755">
                  <c:v>3.8139311362318143E-2</c:v>
                </c:pt>
                <c:pt idx="756">
                  <c:v>3.7563169678818738E-2</c:v>
                </c:pt>
                <c:pt idx="757">
                  <c:v>3.6999820239787928E-2</c:v>
                </c:pt>
                <c:pt idx="758">
                  <c:v>3.6448892021179881E-2</c:v>
                </c:pt>
                <c:pt idx="759">
                  <c:v>3.5910027172222581E-2</c:v>
                </c:pt>
                <c:pt idx="760">
                  <c:v>3.5382880466106964E-2</c:v>
                </c:pt>
                <c:pt idx="761">
                  <c:v>3.4867118776849379E-2</c:v>
                </c:pt>
                <c:pt idx="762">
                  <c:v>3.4362420580854973E-2</c:v>
                </c:pt>
                <c:pt idx="763">
                  <c:v>3.386847548193006E-2</c:v>
                </c:pt>
                <c:pt idx="764">
                  <c:v>3.3384983758504475E-2</c:v>
                </c:pt>
                <c:pt idx="765">
                  <c:v>3.2911655931863376E-2</c:v>
                </c:pt>
                <c:pt idx="766">
                  <c:v>3.2448212354370648E-2</c:v>
                </c:pt>
                <c:pt idx="767">
                  <c:v>3.1994382816578036E-2</c:v>
                </c:pt>
                <c:pt idx="768">
                  <c:v>3.1549906172306276E-2</c:v>
                </c:pt>
                <c:pt idx="769">
                  <c:v>3.111452998074116E-2</c:v>
                </c:pt>
                <c:pt idx="770">
                  <c:v>3.0688010164702066E-2</c:v>
                </c:pt>
                <c:pt idx="771">
                  <c:v>3.027011068425154E-2</c:v>
                </c:pt>
                <c:pt idx="772">
                  <c:v>2.9860603224894689E-2</c:v>
                </c:pt>
                <c:pt idx="773">
                  <c:v>2.9459266899604823E-2</c:v>
                </c:pt>
                <c:pt idx="774">
                  <c:v>2.906588796403542E-2</c:v>
                </c:pt>
                <c:pt idx="775">
                  <c:v>2.8680259544204494E-2</c:v>
                </c:pt>
                <c:pt idx="776">
                  <c:v>2.8302181376098766E-2</c:v>
                </c:pt>
                <c:pt idx="777">
                  <c:v>2.7931459556579028E-2</c:v>
                </c:pt>
                <c:pt idx="778">
                  <c:v>2.7567906305031194E-2</c:v>
                </c:pt>
                <c:pt idx="779">
                  <c:v>2.7211339735280241E-2</c:v>
                </c:pt>
                <c:pt idx="780">
                  <c:v>2.6861583637214425E-2</c:v>
                </c:pt>
                <c:pt idx="781">
                  <c:v>2.6518467267719285E-2</c:v>
                </c:pt>
                <c:pt idx="782">
                  <c:v>2.6181825150420283E-2</c:v>
                </c:pt>
                <c:pt idx="783">
                  <c:v>2.5851496883853547E-2</c:v>
                </c:pt>
                <c:pt idx="784">
                  <c:v>2.5527326957658168E-2</c:v>
                </c:pt>
                <c:pt idx="785">
                  <c:v>2.5209164576393956E-2</c:v>
                </c:pt>
                <c:pt idx="786">
                  <c:v>2.4896863490655213E-2</c:v>
                </c:pt>
                <c:pt idx="787">
                  <c:v>2.4590281835129311E-2</c:v>
                </c:pt>
                <c:pt idx="788">
                  <c:v>2.4289281973281097E-2</c:v>
                </c:pt>
                <c:pt idx="789">
                  <c:v>2.3993730348351699E-2</c:v>
                </c:pt>
                <c:pt idx="790">
                  <c:v>2.3703497340393835E-2</c:v>
                </c:pt>
                <c:pt idx="791">
                  <c:v>2.3418457129057345E-2</c:v>
                </c:pt>
                <c:pt idx="792">
                  <c:v>2.3138487561881246E-2</c:v>
                </c:pt>
                <c:pt idx="793">
                  <c:v>2.2863470027817911E-2</c:v>
                </c:pt>
                <c:pt idx="794">
                  <c:v>2.2593289335790367E-2</c:v>
                </c:pt>
                <c:pt idx="795">
                  <c:v>2.2327833598013422E-2</c:v>
                </c:pt>
                <c:pt idx="796">
                  <c:v>2.2066994117916183E-2</c:v>
                </c:pt>
                <c:pt idx="797">
                  <c:v>2.1810665282419876E-2</c:v>
                </c:pt>
                <c:pt idx="798">
                  <c:v>2.1558744458407053E-2</c:v>
                </c:pt>
                <c:pt idx="799">
                  <c:v>2.131113189319446E-2</c:v>
                </c:pt>
                <c:pt idx="800">
                  <c:v>2.1067730618812969E-2</c:v>
                </c:pt>
                <c:pt idx="801">
                  <c:v>2.0828446359969457E-2</c:v>
                </c:pt>
                <c:pt idx="802">
                  <c:v>2.0593187445491871E-2</c:v>
                </c:pt>
                <c:pt idx="803">
                  <c:v>2.0361864723140007E-2</c:v>
                </c:pt>
                <c:pt idx="804">
                  <c:v>2.0134391477615317E-2</c:v>
                </c:pt>
                <c:pt idx="805">
                  <c:v>1.9910683351648556E-2</c:v>
                </c:pt>
                <c:pt idx="806">
                  <c:v>1.9690658270025613E-2</c:v>
                </c:pt>
                <c:pt idx="807">
                  <c:v>1.9474236366436616E-2</c:v>
                </c:pt>
                <c:pt idx="808">
                  <c:v>1.9261339913024957E-2</c:v>
                </c:pt>
                <c:pt idx="809">
                  <c:v>1.9051893252525143E-2</c:v>
                </c:pt>
                <c:pt idx="810">
                  <c:v>1.884582273287505E-2</c:v>
                </c:pt>
                <c:pt idx="811">
                  <c:v>1.8643056644216713E-2</c:v>
                </c:pt>
                <c:pt idx="812">
                  <c:v>1.8443525158175777E-2</c:v>
                </c:pt>
                <c:pt idx="813">
                  <c:v>1.8247160269321407E-2</c:v>
                </c:pt>
                <c:pt idx="814">
                  <c:v>1.8053895738739313E-2</c:v>
                </c:pt>
                <c:pt idx="815">
                  <c:v>1.7863667039600854E-2</c:v>
                </c:pt>
                <c:pt idx="816">
                  <c:v>1.7676411304682664E-2</c:v>
                </c:pt>
                <c:pt idx="817">
                  <c:v>1.7492067275728138E-2</c:v>
                </c:pt>
                <c:pt idx="818">
                  <c:v>1.7310575254597053E-2</c:v>
                </c:pt>
                <c:pt idx="819">
                  <c:v>1.7131877056128043E-2</c:v>
                </c:pt>
                <c:pt idx="820">
                  <c:v>1.6955915962634897E-2</c:v>
                </c:pt>
                <c:pt idx="821">
                  <c:v>1.678263667998765E-2</c:v>
                </c:pt>
                <c:pt idx="822">
                  <c:v>1.6611985295209415E-2</c:v>
                </c:pt>
                <c:pt idx="823">
                  <c:v>1.6443909235530855E-2</c:v>
                </c:pt>
                <c:pt idx="824">
                  <c:v>1.6278357228842234E-2</c:v>
                </c:pt>
                <c:pt idx="825">
                  <c:v>1.6115279265494942E-2</c:v>
                </c:pt>
                <c:pt idx="826">
                  <c:v>1.595462656139451E-2</c:v>
                </c:pt>
                <c:pt idx="827">
                  <c:v>1.5796351522344619E-2</c:v>
                </c:pt>
                <c:pt idx="828">
                  <c:v>1.5640407709579782E-2</c:v>
                </c:pt>
                <c:pt idx="829">
                  <c:v>1.5486749806461954E-2</c:v>
                </c:pt>
                <c:pt idx="830">
                  <c:v>1.5335333586271836E-2</c:v>
                </c:pt>
                <c:pt idx="831">
                  <c:v>1.518611588107799E-2</c:v>
                </c:pt>
                <c:pt idx="832">
                  <c:v>1.5039054551630293E-2</c:v>
                </c:pt>
                <c:pt idx="833">
                  <c:v>1.4894108458236263E-2</c:v>
                </c:pt>
                <c:pt idx="834">
                  <c:v>1.4751237432600268E-2</c:v>
                </c:pt>
                <c:pt idx="835">
                  <c:v>1.4610402250565634E-2</c:v>
                </c:pt>
                <c:pt idx="836">
                  <c:v>1.447156460575302E-2</c:v>
                </c:pt>
                <c:pt idx="837">
                  <c:v>1.4334687084038945E-2</c:v>
                </c:pt>
                <c:pt idx="838">
                  <c:v>1.4199733138861536E-2</c:v>
                </c:pt>
                <c:pt idx="839">
                  <c:v>1.4066667067311025E-2</c:v>
                </c:pt>
                <c:pt idx="840">
                  <c:v>1.3935453986983782E-2</c:v>
                </c:pt>
                <c:pt idx="841">
                  <c:v>1.3806059813568312E-2</c:v>
                </c:pt>
                <c:pt idx="842">
                  <c:v>1.3678451239140658E-2</c:v>
                </c:pt>
                <c:pt idx="843">
                  <c:v>1.3552595711141544E-2</c:v>
                </c:pt>
                <c:pt idx="844">
                  <c:v>1.3428461412012016E-2</c:v>
                </c:pt>
                <c:pt idx="845">
                  <c:v>1.3306017239458866E-2</c:v>
                </c:pt>
                <c:pt idx="846">
                  <c:v>1.3185232787338937E-2</c:v>
                </c:pt>
                <c:pt idx="847">
                  <c:v>1.3066078327131936E-2</c:v>
                </c:pt>
                <c:pt idx="848">
                  <c:v>1.2948524789979328E-2</c:v>
                </c:pt>
                <c:pt idx="849">
                  <c:v>1.2832543749281462E-2</c:v>
                </c:pt>
                <c:pt idx="850">
                  <c:v>1.2718107403815338E-2</c:v>
                </c:pt>
                <c:pt idx="851">
                  <c:v>1.2605188561375708E-2</c:v>
                </c:pt>
                <c:pt idx="852">
                  <c:v>1.2493760622902963E-2</c:v>
                </c:pt>
                <c:pt idx="853">
                  <c:v>1.23837975670934E-2</c:v>
                </c:pt>
                <c:pt idx="854">
                  <c:v>1.2275273935473169E-2</c:v>
                </c:pt>
                <c:pt idx="855">
                  <c:v>1.2168164817910521E-2</c:v>
                </c:pt>
                <c:pt idx="856">
                  <c:v>1.2062445838568773E-2</c:v>
                </c:pt>
                <c:pt idx="857">
                  <c:v>1.1958093142267649E-2</c:v>
                </c:pt>
                <c:pt idx="858">
                  <c:v>1.1855083381253311E-2</c:v>
                </c:pt>
                <c:pt idx="859">
                  <c:v>1.1753393702353194E-2</c:v>
                </c:pt>
                <c:pt idx="860">
                  <c:v>1.1653001734509134E-2</c:v>
                </c:pt>
                <c:pt idx="861">
                  <c:v>1.1553885576672022E-2</c:v>
                </c:pt>
                <c:pt idx="862">
                  <c:v>1.1456023786051876E-2</c:v>
                </c:pt>
                <c:pt idx="863">
                  <c:v>1.1359395366702333E-2</c:v>
                </c:pt>
                <c:pt idx="864">
                  <c:v>1.1263979758441225E-2</c:v>
                </c:pt>
                <c:pt idx="865">
                  <c:v>1.1169756826080826E-2</c:v>
                </c:pt>
                <c:pt idx="866">
                  <c:v>1.1076706848972552E-2</c:v>
                </c:pt>
                <c:pt idx="867">
                  <c:v>1.0984810510847738E-2</c:v>
                </c:pt>
                <c:pt idx="868">
                  <c:v>1.0894048889943558E-2</c:v>
                </c:pt>
                <c:pt idx="869">
                  <c:v>1.0804403449413923E-2</c:v>
                </c:pt>
                <c:pt idx="870">
                  <c:v>1.0715856028002438E-2</c:v>
                </c:pt>
                <c:pt idx="871">
                  <c:v>1.0628388830984823E-2</c:v>
                </c:pt>
                <c:pt idx="872">
                  <c:v>1.0541984421357639E-2</c:v>
                </c:pt>
                <c:pt idx="873">
                  <c:v>1.0456625711277333E-2</c:v>
                </c:pt>
                <c:pt idx="874">
                  <c:v>1.0372295953733006E-2</c:v>
                </c:pt>
                <c:pt idx="875">
                  <c:v>1.0288978734450846E-2</c:v>
                </c:pt>
                <c:pt idx="876">
                  <c:v>1.0206657964019886E-2</c:v>
                </c:pt>
                <c:pt idx="877">
                  <c:v>1.0125317870234841E-2</c:v>
                </c:pt>
                <c:pt idx="878">
                  <c:v>1.0044942990648013E-2</c:v>
                </c:pt>
                <c:pt idx="879">
                  <c:v>9.9655181653221479E-3</c:v>
                </c:pt>
                <c:pt idx="880">
                  <c:v>9.8870285297812544E-3</c:v>
                </c:pt>
                <c:pt idx="881">
                  <c:v>9.8094595081498152E-3</c:v>
                </c:pt>
                <c:pt idx="882">
                  <c:v>9.732796806479491E-3</c:v>
                </c:pt>
                <c:pt idx="883">
                  <c:v>9.6570264062505254E-3</c:v>
                </c:pt>
                <c:pt idx="884">
                  <c:v>9.5821345580516665E-3</c:v>
                </c:pt>
                <c:pt idx="885">
                  <c:v>9.5081077754218726E-3</c:v>
                </c:pt>
                <c:pt idx="886">
                  <c:v>9.4349328288615315E-3</c:v>
                </c:pt>
                <c:pt idx="887">
                  <c:v>9.3625967399967383E-3</c:v>
                </c:pt>
                <c:pt idx="888">
                  <c:v>9.2910867758996471E-3</c:v>
                </c:pt>
                <c:pt idx="889">
                  <c:v>9.2203904435588634E-3</c:v>
                </c:pt>
                <c:pt idx="890">
                  <c:v>9.1504954844890858E-3</c:v>
                </c:pt>
                <c:pt idx="891">
                  <c:v>9.0813898694874599E-3</c:v>
                </c:pt>
                <c:pt idx="892">
                  <c:v>9.0130617935203477E-3</c:v>
                </c:pt>
                <c:pt idx="893">
                  <c:v>8.9454996707462684E-3</c:v>
                </c:pt>
                <c:pt idx="894">
                  <c:v>8.8786921296642261E-3</c:v>
                </c:pt>
                <c:pt idx="895">
                  <c:v>8.8126280083878853E-3</c:v>
                </c:pt>
                <c:pt idx="896">
                  <c:v>8.7472963500390011E-3</c:v>
                </c:pt>
                <c:pt idx="897">
                  <c:v>8.6826863982608238E-3</c:v>
                </c:pt>
                <c:pt idx="898">
                  <c:v>8.6187875928415252E-3</c:v>
                </c:pt>
                <c:pt idx="899">
                  <c:v>8.555589565453256E-3</c:v>
                </c:pt>
                <c:pt idx="900">
                  <c:v>8.4930821354925624E-3</c:v>
                </c:pt>
                <c:pt idx="901">
                  <c:v>8.4312553060301668E-3</c:v>
                </c:pt>
                <c:pt idx="902">
                  <c:v>8.3700992598605226E-3</c:v>
                </c:pt>
                <c:pt idx="903">
                  <c:v>8.3096043556479069E-3</c:v>
                </c:pt>
                <c:pt idx="904">
                  <c:v>8.2497611241726491E-3</c:v>
                </c:pt>
                <c:pt idx="905">
                  <c:v>8.1905602646644895E-3</c:v>
                </c:pt>
                <c:pt idx="906">
                  <c:v>8.1319926412321327E-3</c:v>
                </c:pt>
                <c:pt idx="907">
                  <c:v>8.0740492793763049E-3</c:v>
                </c:pt>
                <c:pt idx="908">
                  <c:v>8.0167213625903979E-3</c:v>
                </c:pt>
                <c:pt idx="909">
                  <c:v>7.9600002290448318E-3</c:v>
                </c:pt>
                <c:pt idx="910">
                  <c:v>7.903877368349339E-3</c:v>
                </c:pt>
                <c:pt idx="911">
                  <c:v>7.8483444183959448E-3</c:v>
                </c:pt>
                <c:pt idx="912">
                  <c:v>7.7933931622777607E-3</c:v>
                </c:pt>
                <c:pt idx="913">
                  <c:v>7.7390155252824444E-3</c:v>
                </c:pt>
                <c:pt idx="914">
                  <c:v>7.6852035719568784E-3</c:v>
                </c:pt>
                <c:pt idx="915">
                  <c:v>7.6319495032428257E-3</c:v>
                </c:pt>
                <c:pt idx="916">
                  <c:v>7.5792456536800893E-3</c:v>
                </c:pt>
                <c:pt idx="917">
                  <c:v>7.5270844886780259E-3</c:v>
                </c:pt>
                <c:pt idx="918">
                  <c:v>7.4754586018487279E-3</c:v>
                </c:pt>
                <c:pt idx="919">
                  <c:v>7.4243607124071685E-3</c:v>
                </c:pt>
                <c:pt idx="920">
                  <c:v>7.3737836626277982E-3</c:v>
                </c:pt>
                <c:pt idx="921">
                  <c:v>7.3237204153652523E-3</c:v>
                </c:pt>
                <c:pt idx="922">
                  <c:v>7.2741640516298485E-3</c:v>
                </c:pt>
                <c:pt idx="923">
                  <c:v>7.2251077682211669E-3</c:v>
                </c:pt>
                <c:pt idx="924">
                  <c:v>7.1765448754173315E-3</c:v>
                </c:pt>
                <c:pt idx="925">
                  <c:v>7.1284687947146871E-3</c:v>
                </c:pt>
                <c:pt idx="926">
                  <c:v>7.0808730566236213E-3</c:v>
                </c:pt>
                <c:pt idx="927">
                  <c:v>7.0337512985117851E-3</c:v>
                </c:pt>
                <c:pt idx="928">
                  <c:v>6.9870972624992205E-3</c:v>
                </c:pt>
                <c:pt idx="929">
                  <c:v>6.9409047933999754E-3</c:v>
                </c:pt>
                <c:pt idx="930">
                  <c:v>6.8951678367115167E-3</c:v>
                </c:pt>
                <c:pt idx="931">
                  <c:v>6.8498804366491023E-3</c:v>
                </c:pt>
                <c:pt idx="932">
                  <c:v>6.8050367342252843E-3</c:v>
                </c:pt>
                <c:pt idx="933">
                  <c:v>6.760630965372794E-3</c:v>
                </c:pt>
                <c:pt idx="934">
                  <c:v>6.7166574591097181E-3</c:v>
                </c:pt>
                <c:pt idx="935">
                  <c:v>6.6731106357442648E-3</c:v>
                </c:pt>
                <c:pt idx="936">
                  <c:v>6.6299850051219E-3</c:v>
                </c:pt>
                <c:pt idx="937">
                  <c:v>6.5872751649109357E-3</c:v>
                </c:pt>
                <c:pt idx="938">
                  <c:v>6.5449757989245842E-3</c:v>
                </c:pt>
                <c:pt idx="939">
                  <c:v>6.503081675483329E-3</c:v>
                </c:pt>
                <c:pt idx="940">
                  <c:v>6.4615876458095304E-3</c:v>
                </c:pt>
                <c:pt idx="941">
                  <c:v>6.4204886424612242E-3</c:v>
                </c:pt>
                <c:pt idx="942">
                  <c:v>6.3797796777972969E-3</c:v>
                </c:pt>
                <c:pt idx="943">
                  <c:v>6.3394558424778539E-3</c:v>
                </c:pt>
                <c:pt idx="944">
                  <c:v>6.2995123039976918E-3</c:v>
                </c:pt>
                <c:pt idx="945">
                  <c:v>6.2599443052498002E-3</c:v>
                </c:pt>
                <c:pt idx="946">
                  <c:v>6.2207471631212973E-3</c:v>
                </c:pt>
                <c:pt idx="947">
                  <c:v>6.1819162671197837E-3</c:v>
                </c:pt>
                <c:pt idx="948">
                  <c:v>6.1434470780291897E-3</c:v>
                </c:pt>
                <c:pt idx="949">
                  <c:v>6.105335126593954E-3</c:v>
                </c:pt>
                <c:pt idx="950">
                  <c:v>6.0675760122320139E-3</c:v>
                </c:pt>
                <c:pt idx="951">
                  <c:v>6.0301654017746063E-3</c:v>
                </c:pt>
                <c:pt idx="952">
                  <c:v>5.9930990282341633E-3</c:v>
                </c:pt>
                <c:pt idx="953">
                  <c:v>5.9563726895962878E-3</c:v>
                </c:pt>
                <c:pt idx="954">
                  <c:v>5.9199822476402684E-3</c:v>
                </c:pt>
                <c:pt idx="955">
                  <c:v>5.8839236267809606E-3</c:v>
                </c:pt>
                <c:pt idx="956">
                  <c:v>5.8481928129377799E-3</c:v>
                </c:pt>
                <c:pt idx="957">
                  <c:v>5.8127858524266753E-3</c:v>
                </c:pt>
                <c:pt idx="958">
                  <c:v>5.7776988508741224E-3</c:v>
                </c:pt>
                <c:pt idx="959">
                  <c:v>5.7429279721561716E-3</c:v>
                </c:pt>
                <c:pt idx="960">
                  <c:v>5.7084694373564062E-3</c:v>
                </c:pt>
                <c:pt idx="961">
                  <c:v>5.6743195237487021E-3</c:v>
                </c:pt>
                <c:pt idx="962">
                  <c:v>5.6404745637983443E-3</c:v>
                </c:pt>
                <c:pt idx="963">
                  <c:v>5.6069309441858263E-3</c:v>
                </c:pt>
                <c:pt idx="964">
                  <c:v>5.5736851048493012E-3</c:v>
                </c:pt>
                <c:pt idx="965">
                  <c:v>5.5407335380474338E-3</c:v>
                </c:pt>
                <c:pt idx="966">
                  <c:v>5.5080727874406207E-3</c:v>
                </c:pt>
                <c:pt idx="967">
                  <c:v>5.475699447191916E-3</c:v>
                </c:pt>
                <c:pt idx="968">
                  <c:v>5.4436101610856298E-3</c:v>
                </c:pt>
                <c:pt idx="969">
                  <c:v>5.4118016216643441E-3</c:v>
                </c:pt>
                <c:pt idx="970">
                  <c:v>5.3802705693818389E-3</c:v>
                </c:pt>
                <c:pt idx="971">
                  <c:v>5.3490137917748624E-3</c:v>
                </c:pt>
                <c:pt idx="972">
                  <c:v>5.3180281226512909E-3</c:v>
                </c:pt>
                <c:pt idx="973">
                  <c:v>5.287310441292891E-3</c:v>
                </c:pt>
                <c:pt idx="974">
                  <c:v>5.2568576716767682E-3</c:v>
                </c:pt>
                <c:pt idx="975">
                  <c:v>5.2266667817092377E-3</c:v>
                </c:pt>
                <c:pt idx="976">
                  <c:v>5.1967347824776909E-3</c:v>
                </c:pt>
                <c:pt idx="977">
                  <c:v>5.1670587275151987E-3</c:v>
                </c:pt>
                <c:pt idx="978">
                  <c:v>5.1376357120807518E-3</c:v>
                </c:pt>
                <c:pt idx="979">
                  <c:v>5.1084628724540962E-3</c:v>
                </c:pt>
                <c:pt idx="980">
                  <c:v>5.0795373852424884E-3</c:v>
                </c:pt>
                <c:pt idx="981">
                  <c:v>5.0508564667034201E-3</c:v>
                </c:pt>
                <c:pt idx="982">
                  <c:v>5.0224173720786322E-3</c:v>
                </c:pt>
                <c:pt idx="983">
                  <c:v>4.9942173949425539E-3</c:v>
                </c:pt>
                <c:pt idx="984">
                  <c:v>4.9662538665623587E-3</c:v>
                </c:pt>
                <c:pt idx="985">
                  <c:v>4.9385241552710761E-3</c:v>
                </c:pt>
                <c:pt idx="986">
                  <c:v>4.9110256658522243E-3</c:v>
                </c:pt>
                <c:pt idx="987">
                  <c:v>4.8837558389371255E-3</c:v>
                </c:pt>
                <c:pt idx="988">
                  <c:v>4.8567121504127448E-3</c:v>
                </c:pt>
                <c:pt idx="989">
                  <c:v>4.8298921108424018E-3</c:v>
                </c:pt>
                <c:pt idx="990">
                  <c:v>4.8032932648954269E-3</c:v>
                </c:pt>
                <c:pt idx="991">
                  <c:v>4.7769131907895905E-3</c:v>
                </c:pt>
                <c:pt idx="992">
                  <c:v>4.7507494997435932E-3</c:v>
                </c:pt>
                <c:pt idx="993">
                  <c:v>4.724799835439014E-3</c:v>
                </c:pt>
                <c:pt idx="994">
                  <c:v>4.6990618734942596E-3</c:v>
                </c:pt>
                <c:pt idx="995">
                  <c:v>4.6735333209461868E-3</c:v>
                </c:pt>
                <c:pt idx="996">
                  <c:v>4.6482119157436877E-3</c:v>
                </c:pt>
                <c:pt idx="997">
                  <c:v>4.6230954262489014E-3</c:v>
                </c:pt>
                <c:pt idx="998">
                  <c:v>4.5981816507492798E-3</c:v>
                </c:pt>
                <c:pt idx="999">
                  <c:v>4.573468416977723E-3</c:v>
                </c:pt>
                <c:pt idx="1000">
                  <c:v>4.5489535816421768E-3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B3A-4EC5-953F-2116600FF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618080"/>
        <c:axId val="930564864"/>
      </c:scatterChart>
      <c:valAx>
        <c:axId val="915618080"/>
        <c:scaling>
          <c:orientation val="minMax"/>
          <c:max val="52"/>
          <c:min val="49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930564864"/>
        <c:crosses val="autoZero"/>
        <c:crossBetween val="midCat"/>
      </c:valAx>
      <c:valAx>
        <c:axId val="9305648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915618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995133754355695"/>
          <c:y val="2.7777777777777776E-2"/>
          <c:w val="0.84071526621688719"/>
          <c:h val="0.83537839002230474"/>
        </c:manualLayout>
      </c:layout>
      <c:scatterChart>
        <c:scatterStyle val="lineMarker"/>
        <c:varyColors val="0"/>
        <c:ser>
          <c:idx val="2"/>
          <c:order val="0"/>
          <c:tx>
            <c:strRef>
              <c:f>'④ FFT(intensity)'!$O$3</c:f>
              <c:strCache>
                <c:ptCount val="1"/>
                <c:pt idx="0">
                  <c:v>110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'④ FFT(intensity)'!$N$4:$N$54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'④ FFT(intensity)'!$O$4:$O$54</c:f>
              <c:numCache>
                <c:formatCode>General</c:formatCode>
                <c:ptCount val="51"/>
                <c:pt idx="0">
                  <c:v>1</c:v>
                </c:pt>
                <c:pt idx="1">
                  <c:v>0.95355318160705993</c:v>
                </c:pt>
                <c:pt idx="2">
                  <c:v>0.90726118594209637</c:v>
                </c:pt>
                <c:pt idx="3">
                  <c:v>0.85075089023068595</c:v>
                </c:pt>
                <c:pt idx="4">
                  <c:v>0.79377612633534611</c:v>
                </c:pt>
                <c:pt idx="5">
                  <c:v>0.74609072611859417</c:v>
                </c:pt>
                <c:pt idx="6">
                  <c:v>0.69979873045363061</c:v>
                </c:pt>
                <c:pt idx="7">
                  <c:v>0.65675801207617279</c:v>
                </c:pt>
                <c:pt idx="8">
                  <c:v>0.61449140733859742</c:v>
                </c:pt>
                <c:pt idx="9">
                  <c:v>0.57671466171233943</c:v>
                </c:pt>
                <c:pt idx="10">
                  <c:v>0.54048614336584611</c:v>
                </c:pt>
                <c:pt idx="11">
                  <c:v>0.50735407957888223</c:v>
                </c:pt>
                <c:pt idx="12">
                  <c:v>0.47530577488775361</c:v>
                </c:pt>
                <c:pt idx="13">
                  <c:v>0.44573463384424838</c:v>
                </c:pt>
                <c:pt idx="14">
                  <c:v>0.41755689735253138</c:v>
                </c:pt>
                <c:pt idx="15">
                  <c:v>0.39170150178046143</c:v>
                </c:pt>
                <c:pt idx="16">
                  <c:v>0.36754915621613254</c:v>
                </c:pt>
                <c:pt idx="17">
                  <c:v>0.34463539247561542</c:v>
                </c:pt>
                <c:pt idx="18">
                  <c:v>0.3228053878309336</c:v>
                </c:pt>
                <c:pt idx="19">
                  <c:v>0.30252361046601639</c:v>
                </c:pt>
                <c:pt idx="20">
                  <c:v>0.28409970583681687</c:v>
                </c:pt>
                <c:pt idx="21">
                  <c:v>0.26629509211952318</c:v>
                </c:pt>
                <c:pt idx="22">
                  <c:v>0.24957423749806473</c:v>
                </c:pt>
                <c:pt idx="23">
                  <c:v>0.2337823192444651</c:v>
                </c:pt>
                <c:pt idx="24">
                  <c:v>0.21938380554265369</c:v>
                </c:pt>
                <c:pt idx="25">
                  <c:v>0.20560458275274812</c:v>
                </c:pt>
                <c:pt idx="26">
                  <c:v>0.19306394178665429</c:v>
                </c:pt>
                <c:pt idx="27">
                  <c:v>0.18067812354853693</c:v>
                </c:pt>
                <c:pt idx="28">
                  <c:v>0.16953088713423131</c:v>
                </c:pt>
                <c:pt idx="29">
                  <c:v>0.15869329617587863</c:v>
                </c:pt>
                <c:pt idx="30">
                  <c:v>0.14909428704133768</c:v>
                </c:pt>
                <c:pt idx="31">
                  <c:v>0.13980492336274966</c:v>
                </c:pt>
                <c:pt idx="32">
                  <c:v>0.13113485059606753</c:v>
                </c:pt>
                <c:pt idx="33">
                  <c:v>0.12246477782938536</c:v>
                </c:pt>
                <c:pt idx="34">
                  <c:v>0.11518810961449143</c:v>
                </c:pt>
                <c:pt idx="35">
                  <c:v>0.10791144139959746</c:v>
                </c:pt>
                <c:pt idx="36">
                  <c:v>0.10140888682458586</c:v>
                </c:pt>
                <c:pt idx="37">
                  <c:v>9.4751509521597777E-2</c:v>
                </c:pt>
                <c:pt idx="38">
                  <c:v>8.9023068586468496E-2</c:v>
                </c:pt>
                <c:pt idx="39">
                  <c:v>8.3294627651339229E-2</c:v>
                </c:pt>
                <c:pt idx="40">
                  <c:v>7.8340300356092282E-2</c:v>
                </c:pt>
                <c:pt idx="41">
                  <c:v>7.3385973060845336E-2</c:v>
                </c:pt>
                <c:pt idx="42">
                  <c:v>6.8896113949527799E-2</c:v>
                </c:pt>
                <c:pt idx="43">
                  <c:v>6.4406254838210247E-2</c:v>
                </c:pt>
                <c:pt idx="44">
                  <c:v>6.0380863910822112E-2</c:v>
                </c:pt>
                <c:pt idx="45">
                  <c:v>5.6819941167363372E-2</c:v>
                </c:pt>
                <c:pt idx="46">
                  <c:v>5.3259018423904632E-2</c:v>
                </c:pt>
                <c:pt idx="47">
                  <c:v>4.9852918408422361E-2</c:v>
                </c:pt>
                <c:pt idx="48">
                  <c:v>4.6601641120916554E-2</c:v>
                </c:pt>
                <c:pt idx="49">
                  <c:v>4.3814832017340148E-2</c:v>
                </c:pt>
                <c:pt idx="50">
                  <c:v>4.1182845641740212E-2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4A-4862-8D40-CA9FE4F2C85D}"/>
            </c:ext>
          </c:extLst>
        </c:ser>
        <c:ser>
          <c:idx val="3"/>
          <c:order val="1"/>
          <c:tx>
            <c:strRef>
              <c:f>'④ FFT(intensity)'!$P$3</c:f>
              <c:strCache>
                <c:ptCount val="1"/>
                <c:pt idx="0">
                  <c:v>200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66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'④ FFT(intensity)'!$N$4:$N$54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'④ FFT(intensity)'!$P$4:$P$54</c:f>
              <c:numCache>
                <c:formatCode>General</c:formatCode>
                <c:ptCount val="51"/>
                <c:pt idx="0">
                  <c:v>1</c:v>
                </c:pt>
                <c:pt idx="1">
                  <c:v>0.94935825892857151</c:v>
                </c:pt>
                <c:pt idx="2">
                  <c:v>0.89885602678571441</c:v>
                </c:pt>
                <c:pt idx="3">
                  <c:v>0.83858816964285721</c:v>
                </c:pt>
                <c:pt idx="4">
                  <c:v>0.77720424107142871</c:v>
                </c:pt>
                <c:pt idx="5">
                  <c:v>0.7258649553571429</c:v>
                </c:pt>
                <c:pt idx="6">
                  <c:v>0.67689732142857151</c:v>
                </c:pt>
                <c:pt idx="7">
                  <c:v>0.6312779017857143</c:v>
                </c:pt>
                <c:pt idx="8">
                  <c:v>0.5871930803571429</c:v>
                </c:pt>
                <c:pt idx="9">
                  <c:v>0.5474330357142857</c:v>
                </c:pt>
                <c:pt idx="10">
                  <c:v>0.51032366071428581</c:v>
                </c:pt>
                <c:pt idx="11">
                  <c:v>0.47558593750000006</c:v>
                </c:pt>
                <c:pt idx="12">
                  <c:v>0.4432198660714286</c:v>
                </c:pt>
                <c:pt idx="13">
                  <c:v>0.41266741071428575</c:v>
                </c:pt>
                <c:pt idx="14">
                  <c:v>0.38476562500000006</c:v>
                </c:pt>
                <c:pt idx="15">
                  <c:v>0.35811941964285715</c:v>
                </c:pt>
                <c:pt idx="16">
                  <c:v>0.33440290178571436</c:v>
                </c:pt>
                <c:pt idx="17">
                  <c:v>0.31124441964285715</c:v>
                </c:pt>
                <c:pt idx="18">
                  <c:v>0.29017857142857145</c:v>
                </c:pt>
                <c:pt idx="19">
                  <c:v>0.26967075892857145</c:v>
                </c:pt>
                <c:pt idx="20">
                  <c:v>0.25209263392857145</c:v>
                </c:pt>
                <c:pt idx="21">
                  <c:v>0.23451450892857142</c:v>
                </c:pt>
                <c:pt idx="22">
                  <c:v>0.21888950892857142</c:v>
                </c:pt>
                <c:pt idx="23">
                  <c:v>0.20326450892857145</c:v>
                </c:pt>
                <c:pt idx="24">
                  <c:v>0.19001116071428573</c:v>
                </c:pt>
                <c:pt idx="25">
                  <c:v>0.17675781250000003</c:v>
                </c:pt>
                <c:pt idx="26">
                  <c:v>0.16503906250000003</c:v>
                </c:pt>
                <c:pt idx="27">
                  <c:v>0.15345982142857142</c:v>
                </c:pt>
                <c:pt idx="28">
                  <c:v>0.14327566964285715</c:v>
                </c:pt>
                <c:pt idx="29">
                  <c:v>0.1332310267857143</c:v>
                </c:pt>
                <c:pt idx="30">
                  <c:v>0.12430245535714286</c:v>
                </c:pt>
                <c:pt idx="31">
                  <c:v>0.11593191964285715</c:v>
                </c:pt>
                <c:pt idx="32">
                  <c:v>0.10797991071428573</c:v>
                </c:pt>
                <c:pt idx="33">
                  <c:v>0.10044642857142858</c:v>
                </c:pt>
                <c:pt idx="34">
                  <c:v>9.3610491071428575E-2</c:v>
                </c:pt>
                <c:pt idx="35">
                  <c:v>8.7472098214285726E-2</c:v>
                </c:pt>
                <c:pt idx="36">
                  <c:v>8.1473214285714288E-2</c:v>
                </c:pt>
                <c:pt idx="37">
                  <c:v>7.5892857142857151E-2</c:v>
                </c:pt>
                <c:pt idx="38">
                  <c:v>7.0591517857142863E-2</c:v>
                </c:pt>
                <c:pt idx="39">
                  <c:v>6.5848214285714302E-2</c:v>
                </c:pt>
                <c:pt idx="40">
                  <c:v>6.1383928571428582E-2</c:v>
                </c:pt>
                <c:pt idx="41">
                  <c:v>5.7198660714285726E-2</c:v>
                </c:pt>
                <c:pt idx="42">
                  <c:v>5.3152901785714288E-2</c:v>
                </c:pt>
                <c:pt idx="43">
                  <c:v>4.9665178571428575E-2</c:v>
                </c:pt>
                <c:pt idx="44">
                  <c:v>4.6177455357142863E-2</c:v>
                </c:pt>
                <c:pt idx="45">
                  <c:v>4.3108258928571432E-2</c:v>
                </c:pt>
                <c:pt idx="46">
                  <c:v>4.0178571428571432E-2</c:v>
                </c:pt>
                <c:pt idx="47">
                  <c:v>3.7527901785714288E-2</c:v>
                </c:pt>
                <c:pt idx="48">
                  <c:v>3.4737723214285719E-2</c:v>
                </c:pt>
                <c:pt idx="49">
                  <c:v>3.2505580357142863E-2</c:v>
                </c:pt>
                <c:pt idx="50">
                  <c:v>3.0412946428571432E-2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4A-4862-8D40-CA9FE4F2C85D}"/>
            </c:ext>
          </c:extLst>
        </c:ser>
        <c:ser>
          <c:idx val="4"/>
          <c:order val="2"/>
          <c:tx>
            <c:strRef>
              <c:f>'④ FFT(intensity)'!$Q$3</c:f>
              <c:strCache>
                <c:ptCount val="1"/>
                <c:pt idx="0">
                  <c:v>211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3399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'④ FFT(intensity)'!$N$4:$N$54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'④ FFT(intensity)'!$Q$4:$Q$54</c:f>
              <c:numCache>
                <c:formatCode>General</c:formatCode>
                <c:ptCount val="51"/>
                <c:pt idx="0">
                  <c:v>1</c:v>
                </c:pt>
                <c:pt idx="1">
                  <c:v>0.95433722476725291</c:v>
                </c:pt>
                <c:pt idx="2">
                  <c:v>0.90867444953450582</c:v>
                </c:pt>
                <c:pt idx="3">
                  <c:v>0.85192847642973257</c:v>
                </c:pt>
                <c:pt idx="4">
                  <c:v>0.79340919166543533</c:v>
                </c:pt>
                <c:pt idx="5">
                  <c:v>0.74360868922713164</c:v>
                </c:pt>
                <c:pt idx="6">
                  <c:v>0.69691148219299548</c:v>
                </c:pt>
                <c:pt idx="7">
                  <c:v>0.65361312250628056</c:v>
                </c:pt>
                <c:pt idx="8">
                  <c:v>0.61253140239397086</c:v>
                </c:pt>
                <c:pt idx="9">
                  <c:v>0.57337076991281222</c:v>
                </c:pt>
                <c:pt idx="10">
                  <c:v>0.53613122506280486</c:v>
                </c:pt>
                <c:pt idx="11">
                  <c:v>0.50125609575882968</c:v>
                </c:pt>
                <c:pt idx="12">
                  <c:v>0.47081424560366486</c:v>
                </c:pt>
                <c:pt idx="13">
                  <c:v>0.44096349933500817</c:v>
                </c:pt>
                <c:pt idx="14">
                  <c:v>0.41332939264075663</c:v>
                </c:pt>
                <c:pt idx="15">
                  <c:v>0.3861386138613862</c:v>
                </c:pt>
                <c:pt idx="16">
                  <c:v>0.36190335451455596</c:v>
                </c:pt>
                <c:pt idx="17">
                  <c:v>0.33781587113935274</c:v>
                </c:pt>
                <c:pt idx="18">
                  <c:v>0.31757056302645192</c:v>
                </c:pt>
                <c:pt idx="19">
                  <c:v>0.29762080685680514</c:v>
                </c:pt>
                <c:pt idx="20">
                  <c:v>0.27885325846017445</c:v>
                </c:pt>
                <c:pt idx="21">
                  <c:v>0.26052903797842475</c:v>
                </c:pt>
                <c:pt idx="22">
                  <c:v>0.24412590512782623</c:v>
                </c:pt>
                <c:pt idx="23">
                  <c:v>0.22846165213536282</c:v>
                </c:pt>
                <c:pt idx="24">
                  <c:v>0.21427515885916953</c:v>
                </c:pt>
                <c:pt idx="25">
                  <c:v>0.2009753214127383</c:v>
                </c:pt>
                <c:pt idx="26">
                  <c:v>0.18811881188118815</c:v>
                </c:pt>
                <c:pt idx="27">
                  <c:v>0.17600118220777303</c:v>
                </c:pt>
                <c:pt idx="28">
                  <c:v>0.16432688044923896</c:v>
                </c:pt>
                <c:pt idx="29">
                  <c:v>0.15427811437860206</c:v>
                </c:pt>
                <c:pt idx="30">
                  <c:v>0.14437712427959215</c:v>
                </c:pt>
                <c:pt idx="31">
                  <c:v>0.13565834195359835</c:v>
                </c:pt>
                <c:pt idx="32">
                  <c:v>0.12693955962760456</c:v>
                </c:pt>
                <c:pt idx="33">
                  <c:v>0.11881188118811882</c:v>
                </c:pt>
                <c:pt idx="34">
                  <c:v>0.11068420274863308</c:v>
                </c:pt>
                <c:pt idx="35">
                  <c:v>0.10403428402541748</c:v>
                </c:pt>
                <c:pt idx="36">
                  <c:v>9.7532141273828879E-2</c:v>
                </c:pt>
                <c:pt idx="37">
                  <c:v>9.1473326437121333E-2</c:v>
                </c:pt>
                <c:pt idx="38">
                  <c:v>8.556228757204079E-2</c:v>
                </c:pt>
                <c:pt idx="39">
                  <c:v>8.0094576621841301E-2</c:v>
                </c:pt>
                <c:pt idx="40">
                  <c:v>7.4774641643268816E-2</c:v>
                </c:pt>
                <c:pt idx="41">
                  <c:v>7.0045810551204388E-2</c:v>
                </c:pt>
                <c:pt idx="42">
                  <c:v>6.5908083345648016E-2</c:v>
                </c:pt>
                <c:pt idx="43">
                  <c:v>6.1770356140091624E-2</c:v>
                </c:pt>
                <c:pt idx="44">
                  <c:v>5.7780404906162271E-2</c:v>
                </c:pt>
                <c:pt idx="45">
                  <c:v>5.3938229643859914E-2</c:v>
                </c:pt>
                <c:pt idx="46">
                  <c:v>5.0539382296438604E-2</c:v>
                </c:pt>
                <c:pt idx="47">
                  <c:v>4.7140534949017293E-2</c:v>
                </c:pt>
                <c:pt idx="48">
                  <c:v>4.448056745973105E-2</c:v>
                </c:pt>
                <c:pt idx="49">
                  <c:v>4.1820599970444808E-2</c:v>
                </c:pt>
                <c:pt idx="50">
                  <c:v>3.9012856509531554E-2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4A-4862-8D40-CA9FE4F2C85D}"/>
            </c:ext>
          </c:extLst>
        </c:ser>
        <c:ser>
          <c:idx val="5"/>
          <c:order val="3"/>
          <c:tx>
            <c:strRef>
              <c:f>'④ FFT(intensity)'!$R$3</c:f>
              <c:strCache>
                <c:ptCount val="1"/>
                <c:pt idx="0">
                  <c:v>220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66CC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'④ FFT(intensity)'!$N$4:$N$54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'④ FFT(intensity)'!$R$4:$R$54</c:f>
              <c:numCache>
                <c:formatCode>General</c:formatCode>
                <c:ptCount val="51"/>
                <c:pt idx="0">
                  <c:v>1</c:v>
                </c:pt>
                <c:pt idx="1">
                  <c:v>0.95236026643498406</c:v>
                </c:pt>
                <c:pt idx="2">
                  <c:v>0.90472053286996823</c:v>
                </c:pt>
                <c:pt idx="3">
                  <c:v>0.84940631335070949</c:v>
                </c:pt>
                <c:pt idx="4">
                  <c:v>0.79264407761366928</c:v>
                </c:pt>
                <c:pt idx="5">
                  <c:v>0.74268751810020284</c:v>
                </c:pt>
                <c:pt idx="6">
                  <c:v>0.69606139588763405</c:v>
                </c:pt>
                <c:pt idx="7">
                  <c:v>0.65204170286707219</c:v>
                </c:pt>
                <c:pt idx="8">
                  <c:v>0.61048363741673917</c:v>
                </c:pt>
                <c:pt idx="9">
                  <c:v>0.57095279467130033</c:v>
                </c:pt>
                <c:pt idx="10">
                  <c:v>0.53562119895742843</c:v>
                </c:pt>
                <c:pt idx="11">
                  <c:v>0.50086880973066905</c:v>
                </c:pt>
                <c:pt idx="12">
                  <c:v>0.4697364610483637</c:v>
                </c:pt>
                <c:pt idx="13">
                  <c:v>0.43860411236605856</c:v>
                </c:pt>
                <c:pt idx="14">
                  <c:v>0.41196061395887634</c:v>
                </c:pt>
                <c:pt idx="15">
                  <c:v>0.38531711555169423</c:v>
                </c:pt>
                <c:pt idx="16">
                  <c:v>0.361280046336519</c:v>
                </c:pt>
                <c:pt idx="17">
                  <c:v>0.33782218360845645</c:v>
                </c:pt>
                <c:pt idx="18">
                  <c:v>0.31668114682884452</c:v>
                </c:pt>
                <c:pt idx="19">
                  <c:v>0.29655372140167974</c:v>
                </c:pt>
                <c:pt idx="20">
                  <c:v>0.27772951057051837</c:v>
                </c:pt>
                <c:pt idx="21">
                  <c:v>0.26020851433536057</c:v>
                </c:pt>
                <c:pt idx="22">
                  <c:v>0.24341152620909354</c:v>
                </c:pt>
                <c:pt idx="23">
                  <c:v>0.22820735592238633</c:v>
                </c:pt>
                <c:pt idx="24">
                  <c:v>0.21343759050101363</c:v>
                </c:pt>
                <c:pt idx="25">
                  <c:v>0.20011584129742255</c:v>
                </c:pt>
                <c:pt idx="26">
                  <c:v>0.18693889371560962</c:v>
                </c:pt>
                <c:pt idx="27">
                  <c:v>0.17549956559513469</c:v>
                </c:pt>
                <c:pt idx="28">
                  <c:v>0.16420503909643788</c:v>
                </c:pt>
                <c:pt idx="29">
                  <c:v>0.15392412395018826</c:v>
                </c:pt>
                <c:pt idx="30">
                  <c:v>0.14393281204749492</c:v>
                </c:pt>
                <c:pt idx="31">
                  <c:v>0.13495511149724879</c:v>
                </c:pt>
                <c:pt idx="32">
                  <c:v>0.1264118158123371</c:v>
                </c:pt>
                <c:pt idx="33">
                  <c:v>0.11830292499275993</c:v>
                </c:pt>
                <c:pt idx="34">
                  <c:v>0.11091804228207357</c:v>
                </c:pt>
                <c:pt idx="35">
                  <c:v>0.10367796119316536</c:v>
                </c:pt>
                <c:pt idx="36">
                  <c:v>9.7306689834926158E-2</c:v>
                </c:pt>
                <c:pt idx="37">
                  <c:v>9.0935418476686944E-2</c:v>
                </c:pt>
                <c:pt idx="38">
                  <c:v>8.5288155227338555E-2</c:v>
                </c:pt>
                <c:pt idx="39">
                  <c:v>7.9640891977990153E-2</c:v>
                </c:pt>
                <c:pt idx="40">
                  <c:v>7.4862438459310746E-2</c:v>
                </c:pt>
                <c:pt idx="41">
                  <c:v>6.9939183318853182E-2</c:v>
                </c:pt>
                <c:pt idx="42">
                  <c:v>6.5595134665508259E-2</c:v>
                </c:pt>
                <c:pt idx="43">
                  <c:v>6.13958876339415E-2</c:v>
                </c:pt>
                <c:pt idx="44">
                  <c:v>5.7486243845931075E-2</c:v>
                </c:pt>
                <c:pt idx="45">
                  <c:v>5.3866203301476984E-2</c:v>
                </c:pt>
                <c:pt idx="46">
                  <c:v>5.0390964378801043E-2</c:v>
                </c:pt>
                <c:pt idx="47">
                  <c:v>4.7205328699681436E-2</c:v>
                </c:pt>
                <c:pt idx="48">
                  <c:v>4.4164494642339999E-2</c:v>
                </c:pt>
                <c:pt idx="49">
                  <c:v>4.1413263828554883E-2</c:v>
                </c:pt>
                <c:pt idx="50">
                  <c:v>3.8806834636547931E-2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E4A-4862-8D40-CA9FE4F2C85D}"/>
            </c:ext>
          </c:extLst>
        </c:ser>
        <c:ser>
          <c:idx val="1"/>
          <c:order val="4"/>
          <c:tx>
            <c:strRef>
              <c:f>'④ FFT(intensity)'!$S$3</c:f>
              <c:strCache>
                <c:ptCount val="1"/>
                <c:pt idx="0">
                  <c:v>310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C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'④ FFT(intensity)'!$N$4:$N$54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'④ FFT(intensity)'!$S$4:$S$54</c:f>
              <c:numCache>
                <c:formatCode>General</c:formatCode>
                <c:ptCount val="51"/>
                <c:pt idx="0">
                  <c:v>1</c:v>
                </c:pt>
                <c:pt idx="1">
                  <c:v>0.94175317185697804</c:v>
                </c:pt>
                <c:pt idx="2">
                  <c:v>0.88339100346020771</c:v>
                </c:pt>
                <c:pt idx="3">
                  <c:v>0.81787773933102659</c:v>
                </c:pt>
                <c:pt idx="4">
                  <c:v>0.75028835063437138</c:v>
                </c:pt>
                <c:pt idx="5">
                  <c:v>0.69134948096885818</c:v>
                </c:pt>
                <c:pt idx="6">
                  <c:v>0.63840830449826991</c:v>
                </c:pt>
                <c:pt idx="7">
                  <c:v>0.58823529411764708</c:v>
                </c:pt>
                <c:pt idx="8">
                  <c:v>0.54244521337946949</c:v>
                </c:pt>
                <c:pt idx="9">
                  <c:v>0.49815455594002306</c:v>
                </c:pt>
                <c:pt idx="10">
                  <c:v>0.46078431372549017</c:v>
                </c:pt>
                <c:pt idx="11">
                  <c:v>0.42352941176470593</c:v>
                </c:pt>
                <c:pt idx="12">
                  <c:v>0.39158016147635527</c:v>
                </c:pt>
                <c:pt idx="13">
                  <c:v>0.35974625144175315</c:v>
                </c:pt>
                <c:pt idx="14">
                  <c:v>0.33229527104959627</c:v>
                </c:pt>
                <c:pt idx="15">
                  <c:v>0.30622837370242217</c:v>
                </c:pt>
                <c:pt idx="16">
                  <c:v>0.28223760092272204</c:v>
                </c:pt>
                <c:pt idx="17">
                  <c:v>0.26009227220299885</c:v>
                </c:pt>
                <c:pt idx="18">
                  <c:v>0.23933102652825838</c:v>
                </c:pt>
                <c:pt idx="19">
                  <c:v>0.22110726643598616</c:v>
                </c:pt>
                <c:pt idx="20">
                  <c:v>0.20334486735870819</c:v>
                </c:pt>
                <c:pt idx="21">
                  <c:v>0.18788927335640138</c:v>
                </c:pt>
                <c:pt idx="22">
                  <c:v>0.17243367935409457</c:v>
                </c:pt>
                <c:pt idx="23">
                  <c:v>0.15951557093425606</c:v>
                </c:pt>
                <c:pt idx="24">
                  <c:v>0.14682814302191466</c:v>
                </c:pt>
                <c:pt idx="25">
                  <c:v>0.13552479815455595</c:v>
                </c:pt>
                <c:pt idx="26">
                  <c:v>0.12468281430219147</c:v>
                </c:pt>
                <c:pt idx="27">
                  <c:v>0.11499423298731257</c:v>
                </c:pt>
                <c:pt idx="28">
                  <c:v>0.10611303344867358</c:v>
                </c:pt>
                <c:pt idx="29">
                  <c:v>9.7693194925028842E-2</c:v>
                </c:pt>
                <c:pt idx="30">
                  <c:v>9.0080738177623992E-2</c:v>
                </c:pt>
                <c:pt idx="31">
                  <c:v>8.2814302191464823E-2</c:v>
                </c:pt>
                <c:pt idx="32">
                  <c:v>7.6585928489042679E-2</c:v>
                </c:pt>
                <c:pt idx="33">
                  <c:v>7.0357554786620535E-2</c:v>
                </c:pt>
                <c:pt idx="34">
                  <c:v>6.5051903114186849E-2</c:v>
                </c:pt>
                <c:pt idx="35">
                  <c:v>5.9746251441753169E-2</c:v>
                </c:pt>
                <c:pt idx="36">
                  <c:v>5.5247981545559398E-2</c:v>
                </c:pt>
                <c:pt idx="37">
                  <c:v>5.0865051903114189E-2</c:v>
                </c:pt>
                <c:pt idx="38">
                  <c:v>4.6828143021914653E-2</c:v>
                </c:pt>
                <c:pt idx="39">
                  <c:v>4.3252595155709339E-2</c:v>
                </c:pt>
                <c:pt idx="40">
                  <c:v>3.9792387543252594E-2</c:v>
                </c:pt>
                <c:pt idx="41">
                  <c:v>3.6678200692041522E-2</c:v>
                </c:pt>
                <c:pt idx="42">
                  <c:v>3.3794694348327568E-2</c:v>
                </c:pt>
                <c:pt idx="43">
                  <c:v>3.1257208765859287E-2</c:v>
                </c:pt>
                <c:pt idx="44">
                  <c:v>2.8719723183391003E-2</c:v>
                </c:pt>
                <c:pt idx="45">
                  <c:v>2.6528258362168395E-2</c:v>
                </c:pt>
                <c:pt idx="46">
                  <c:v>2.4336793540945791E-2</c:v>
                </c:pt>
                <c:pt idx="47">
                  <c:v>2.2491349480968856E-2</c:v>
                </c:pt>
                <c:pt idx="48">
                  <c:v>2.0761245674740483E-2</c:v>
                </c:pt>
                <c:pt idx="49">
                  <c:v>1.914648212226067E-2</c:v>
                </c:pt>
                <c:pt idx="50">
                  <c:v>1.7647058823529412E-2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6FA-4D43-89A2-86EF73FB8E6B}"/>
            </c:ext>
          </c:extLst>
        </c:ser>
        <c:ser>
          <c:idx val="0"/>
          <c:order val="5"/>
          <c:tx>
            <c:strRef>
              <c:f>'④ FFT(intensity)'!$T$3</c:f>
              <c:strCache>
                <c:ptCount val="1"/>
                <c:pt idx="0">
                  <c:v>222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CFFCC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'④ FFT(intensity)'!$N$4:$N$54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'④ FFT(intensity)'!$T$4:$T$54</c:f>
              <c:numCache>
                <c:formatCode>General</c:formatCode>
                <c:ptCount val="51"/>
                <c:pt idx="0">
                  <c:v>1</c:v>
                </c:pt>
                <c:pt idx="1">
                  <c:v>0.95119063281147231</c:v>
                </c:pt>
                <c:pt idx="2">
                  <c:v>0.90224970398631765</c:v>
                </c:pt>
                <c:pt idx="3">
                  <c:v>0.84423102223391677</c:v>
                </c:pt>
                <c:pt idx="4">
                  <c:v>0.78318642283910023</c:v>
                </c:pt>
                <c:pt idx="5">
                  <c:v>0.7289830285488752</c:v>
                </c:pt>
                <c:pt idx="6">
                  <c:v>0.68122615445336143</c:v>
                </c:pt>
                <c:pt idx="7">
                  <c:v>0.63504801999736882</c:v>
                </c:pt>
                <c:pt idx="8">
                  <c:v>0.59321141955005918</c:v>
                </c:pt>
                <c:pt idx="9">
                  <c:v>0.55150638073937641</c:v>
                </c:pt>
                <c:pt idx="10">
                  <c:v>0.51493224575713725</c:v>
                </c:pt>
                <c:pt idx="11">
                  <c:v>0.47835811077489815</c:v>
                </c:pt>
                <c:pt idx="12">
                  <c:v>0.4470464412577293</c:v>
                </c:pt>
                <c:pt idx="13">
                  <c:v>0.41744507301670836</c:v>
                </c:pt>
                <c:pt idx="14">
                  <c:v>0.38942244441520857</c:v>
                </c:pt>
                <c:pt idx="15">
                  <c:v>0.36271543217997637</c:v>
                </c:pt>
                <c:pt idx="16">
                  <c:v>0.33732403631101171</c:v>
                </c:pt>
                <c:pt idx="17">
                  <c:v>0.3149585580844626</c:v>
                </c:pt>
                <c:pt idx="18">
                  <c:v>0.29285620313116695</c:v>
                </c:pt>
                <c:pt idx="19">
                  <c:v>0.27417445073016711</c:v>
                </c:pt>
                <c:pt idx="20">
                  <c:v>0.25549269832916721</c:v>
                </c:pt>
                <c:pt idx="21">
                  <c:v>0.23825812393106174</c:v>
                </c:pt>
                <c:pt idx="22">
                  <c:v>0.22141823444283651</c:v>
                </c:pt>
                <c:pt idx="23">
                  <c:v>0.20642020786738588</c:v>
                </c:pt>
                <c:pt idx="24">
                  <c:v>0.19286935929482962</c:v>
                </c:pt>
                <c:pt idx="25">
                  <c:v>0.17984475726878044</c:v>
                </c:pt>
                <c:pt idx="26">
                  <c:v>0.16787264833574531</c:v>
                </c:pt>
                <c:pt idx="27">
                  <c:v>0.15616366267596371</c:v>
                </c:pt>
                <c:pt idx="28">
                  <c:v>0.14563873174582292</c:v>
                </c:pt>
                <c:pt idx="29">
                  <c:v>0.13524536245230892</c:v>
                </c:pt>
                <c:pt idx="30">
                  <c:v>0.12656229443494277</c:v>
                </c:pt>
                <c:pt idx="31">
                  <c:v>0.11827391132745692</c:v>
                </c:pt>
                <c:pt idx="32">
                  <c:v>0.11024865149322459</c:v>
                </c:pt>
                <c:pt idx="33">
                  <c:v>0.10261807656887252</c:v>
                </c:pt>
                <c:pt idx="34">
                  <c:v>9.5382186554400755E-2</c:v>
                </c:pt>
                <c:pt idx="35">
                  <c:v>8.9067227996316278E-2</c:v>
                </c:pt>
                <c:pt idx="36">
                  <c:v>8.2752269438231815E-2</c:v>
                </c:pt>
                <c:pt idx="37">
                  <c:v>7.762136560978819E-2</c:v>
                </c:pt>
                <c:pt idx="38">
                  <c:v>7.2490461781344565E-2</c:v>
                </c:pt>
                <c:pt idx="39">
                  <c:v>6.7491119589527693E-2</c:v>
                </c:pt>
                <c:pt idx="40">
                  <c:v>6.2623339034337602E-2</c:v>
                </c:pt>
                <c:pt idx="41">
                  <c:v>5.8413366662281287E-2</c:v>
                </c:pt>
                <c:pt idx="42">
                  <c:v>5.4598079200105253E-2</c:v>
                </c:pt>
                <c:pt idx="43">
                  <c:v>5.0914353374555986E-2</c:v>
                </c:pt>
                <c:pt idx="44">
                  <c:v>4.7625312458886994E-2</c:v>
                </c:pt>
                <c:pt idx="45">
                  <c:v>4.4336271543218002E-2</c:v>
                </c:pt>
                <c:pt idx="46">
                  <c:v>4.117879226417577E-2</c:v>
                </c:pt>
                <c:pt idx="47">
                  <c:v>3.8152874621760292E-2</c:v>
                </c:pt>
                <c:pt idx="48">
                  <c:v>3.5784765162478624E-2</c:v>
                </c:pt>
                <c:pt idx="49">
                  <c:v>3.3548217339823709E-2</c:v>
                </c:pt>
                <c:pt idx="50">
                  <c:v>3.1311669517168801E-2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E4A-4862-8D40-CA9FE4F2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567040"/>
        <c:axId val="930569216"/>
      </c:scatterChart>
      <c:valAx>
        <c:axId val="9305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Fourier length L</a:t>
                </a:r>
                <a:endParaRPr lang="ja-JP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710720630298231"/>
              <c:y val="0.9321636104843735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930569216"/>
        <c:crosses val="autoZero"/>
        <c:crossBetween val="midCat"/>
      </c:valAx>
      <c:valAx>
        <c:axId val="930569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altLang="ja-JP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Fourier</a:t>
                </a:r>
                <a:r>
                  <a:rPr lang="en-US" altLang="ja-JP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coefficient </a:t>
                </a:r>
                <a:r>
                  <a:rPr lang="en-US" altLang="ja-JP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A(L)</a:t>
                </a:r>
                <a:endParaRPr lang="ja-JP" alt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1198019008844723E-3"/>
              <c:y val="0.238169285082885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93056704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81965799158408614"/>
          <c:y val="0.13440410022711285"/>
          <c:w val="0.11069313210848644"/>
          <c:h val="0.50230314960629918"/>
        </c:manualLayout>
      </c:layout>
      <c:overlay val="0"/>
      <c:txPr>
        <a:bodyPr/>
        <a:lstStyle/>
        <a:p>
          <a:pPr>
            <a:defRPr sz="11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828919226327778"/>
          <c:y val="0.11254787207718918"/>
          <c:w val="0.70353538569291008"/>
          <c:h val="0.65477970427620769"/>
        </c:manualLayout>
      </c:layout>
      <c:scatterChart>
        <c:scatterStyle val="lineMarker"/>
        <c:varyColors val="0"/>
        <c:ser>
          <c:idx val="1"/>
          <c:order val="0"/>
          <c:tx>
            <c:v>最大値</c:v>
          </c:tx>
          <c:spPr>
            <a:ln w="44450">
              <a:noFill/>
            </a:ln>
          </c:spPr>
          <c:marker>
            <c:symbol val="circle"/>
            <c:size val="11"/>
            <c:spPr>
              <a:solidFill>
                <a:schemeClr val="tx1"/>
              </a:solidFill>
              <a:ln w="25400">
                <a:noFill/>
              </a:ln>
            </c:spPr>
          </c:marker>
          <c:xVal>
            <c:numRef>
              <c:f>'⑤ contrast_factor'!$R$5</c:f>
              <c:numCache>
                <c:formatCode>General</c:formatCode>
                <c:ptCount val="1"/>
                <c:pt idx="0">
                  <c:v>1.2300000000000002E-3</c:v>
                </c:pt>
              </c:numCache>
            </c:numRef>
          </c:xVal>
          <c:yVal>
            <c:numRef>
              <c:f>'⑤ contrast_factor'!$R$6</c:f>
              <c:numCache>
                <c:formatCode>General</c:formatCode>
                <c:ptCount val="1"/>
                <c:pt idx="0">
                  <c:v>0.95146599674423671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A-4ADB-A26A-18D2F39D5CD9}"/>
            </c:ext>
          </c:extLst>
        </c:ser>
        <c:ser>
          <c:idx val="0"/>
          <c:order val="1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dPt>
            <c:idx val="5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332A-4ADB-A26A-18D2F39D5CD9}"/>
              </c:ext>
            </c:extLst>
          </c:dPt>
          <c:xVal>
            <c:numRef>
              <c:f>'⑤ contrast_factor'!$F$12:$CN$12</c:f>
              <c:numCache>
                <c:formatCode>General</c:formatCode>
                <c:ptCount val="87"/>
                <c:pt idx="0">
                  <c:v>1E-3</c:v>
                </c:pt>
                <c:pt idx="1">
                  <c:v>1.005E-3</c:v>
                </c:pt>
                <c:pt idx="2">
                  <c:v>1.01E-3</c:v>
                </c:pt>
                <c:pt idx="3">
                  <c:v>1.0150000000000001E-3</c:v>
                </c:pt>
                <c:pt idx="4">
                  <c:v>1.0200000000000001E-3</c:v>
                </c:pt>
                <c:pt idx="5">
                  <c:v>1.0250000000000001E-3</c:v>
                </c:pt>
                <c:pt idx="6">
                  <c:v>1.0300000000000001E-3</c:v>
                </c:pt>
                <c:pt idx="7">
                  <c:v>1.0350000000000001E-3</c:v>
                </c:pt>
                <c:pt idx="8">
                  <c:v>1.0400000000000001E-3</c:v>
                </c:pt>
                <c:pt idx="9">
                  <c:v>1.0450000000000001E-3</c:v>
                </c:pt>
                <c:pt idx="10">
                  <c:v>1.0500000000000002E-3</c:v>
                </c:pt>
                <c:pt idx="11">
                  <c:v>1.0550000000000002E-3</c:v>
                </c:pt>
                <c:pt idx="12">
                  <c:v>1.0600000000000002E-3</c:v>
                </c:pt>
                <c:pt idx="13">
                  <c:v>1.0650000000000002E-3</c:v>
                </c:pt>
                <c:pt idx="14">
                  <c:v>1.07E-3</c:v>
                </c:pt>
                <c:pt idx="15">
                  <c:v>1.075E-3</c:v>
                </c:pt>
                <c:pt idx="16">
                  <c:v>1.08E-3</c:v>
                </c:pt>
                <c:pt idx="17">
                  <c:v>1.085E-3</c:v>
                </c:pt>
                <c:pt idx="18">
                  <c:v>1.09E-3</c:v>
                </c:pt>
                <c:pt idx="19">
                  <c:v>1.0950000000000001E-3</c:v>
                </c:pt>
                <c:pt idx="20">
                  <c:v>1.1000000000000001E-3</c:v>
                </c:pt>
                <c:pt idx="21">
                  <c:v>1.1050000000000001E-3</c:v>
                </c:pt>
                <c:pt idx="22">
                  <c:v>1.1100000000000001E-3</c:v>
                </c:pt>
                <c:pt idx="23">
                  <c:v>1.1150000000000001E-3</c:v>
                </c:pt>
                <c:pt idx="24">
                  <c:v>1.1200000000000001E-3</c:v>
                </c:pt>
                <c:pt idx="25">
                  <c:v>1.1250000000000001E-3</c:v>
                </c:pt>
                <c:pt idx="26">
                  <c:v>1.1300000000000001E-3</c:v>
                </c:pt>
                <c:pt idx="27">
                  <c:v>1.1350000000000002E-3</c:v>
                </c:pt>
                <c:pt idx="28">
                  <c:v>1.1400000000000002E-3</c:v>
                </c:pt>
                <c:pt idx="29">
                  <c:v>1.1450000000000002E-3</c:v>
                </c:pt>
                <c:pt idx="30">
                  <c:v>1.1500000000000002E-3</c:v>
                </c:pt>
                <c:pt idx="31">
                  <c:v>1.155E-3</c:v>
                </c:pt>
                <c:pt idx="32">
                  <c:v>1.16E-3</c:v>
                </c:pt>
                <c:pt idx="33">
                  <c:v>1.165E-3</c:v>
                </c:pt>
                <c:pt idx="34">
                  <c:v>1.17E-3</c:v>
                </c:pt>
                <c:pt idx="35">
                  <c:v>1.175E-3</c:v>
                </c:pt>
                <c:pt idx="36">
                  <c:v>1.1800000000000001E-3</c:v>
                </c:pt>
                <c:pt idx="37">
                  <c:v>1.1850000000000001E-3</c:v>
                </c:pt>
                <c:pt idx="38">
                  <c:v>1.1900000000000001E-3</c:v>
                </c:pt>
                <c:pt idx="39">
                  <c:v>1.1950000000000001E-3</c:v>
                </c:pt>
                <c:pt idx="40">
                  <c:v>1.2000000000000001E-3</c:v>
                </c:pt>
                <c:pt idx="41">
                  <c:v>1.2050000000000001E-3</c:v>
                </c:pt>
                <c:pt idx="42">
                  <c:v>1.2100000000000001E-3</c:v>
                </c:pt>
                <c:pt idx="43">
                  <c:v>1.2150000000000002E-3</c:v>
                </c:pt>
                <c:pt idx="44">
                  <c:v>1.2200000000000002E-3</c:v>
                </c:pt>
                <c:pt idx="45">
                  <c:v>1.2250000000000002E-3</c:v>
                </c:pt>
                <c:pt idx="46">
                  <c:v>1.2300000000000002E-3</c:v>
                </c:pt>
                <c:pt idx="47">
                  <c:v>1.2350000000000002E-3</c:v>
                </c:pt>
                <c:pt idx="48">
                  <c:v>1.24E-3</c:v>
                </c:pt>
                <c:pt idx="49">
                  <c:v>1.245E-3</c:v>
                </c:pt>
                <c:pt idx="50">
                  <c:v>1.25E-3</c:v>
                </c:pt>
                <c:pt idx="51">
                  <c:v>1.255E-3</c:v>
                </c:pt>
                <c:pt idx="52">
                  <c:v>1.2600000000000001E-3</c:v>
                </c:pt>
                <c:pt idx="53">
                  <c:v>1.2650000000000001E-3</c:v>
                </c:pt>
                <c:pt idx="54">
                  <c:v>1.2700000000000001E-3</c:v>
                </c:pt>
                <c:pt idx="55">
                  <c:v>1.2750000000000001E-3</c:v>
                </c:pt>
                <c:pt idx="56">
                  <c:v>1.2800000000000001E-3</c:v>
                </c:pt>
                <c:pt idx="57">
                  <c:v>1.2850000000000001E-3</c:v>
                </c:pt>
                <c:pt idx="58">
                  <c:v>1.2900000000000001E-3</c:v>
                </c:pt>
                <c:pt idx="59">
                  <c:v>1.2950000000000001E-3</c:v>
                </c:pt>
                <c:pt idx="60">
                  <c:v>1.3000000000000002E-3</c:v>
                </c:pt>
                <c:pt idx="61">
                  <c:v>1.3050000000000002E-3</c:v>
                </c:pt>
                <c:pt idx="62">
                  <c:v>1.3100000000000002E-3</c:v>
                </c:pt>
                <c:pt idx="63">
                  <c:v>1.3150000000000002E-3</c:v>
                </c:pt>
                <c:pt idx="64">
                  <c:v>1.3200000000000002E-3</c:v>
                </c:pt>
                <c:pt idx="65">
                  <c:v>1.325E-3</c:v>
                </c:pt>
                <c:pt idx="66">
                  <c:v>1.33E-3</c:v>
                </c:pt>
                <c:pt idx="67">
                  <c:v>1.335E-3</c:v>
                </c:pt>
                <c:pt idx="68">
                  <c:v>1.34E-3</c:v>
                </c:pt>
                <c:pt idx="69">
                  <c:v>1.3450000000000001E-3</c:v>
                </c:pt>
                <c:pt idx="70">
                  <c:v>1.3500000000000001E-3</c:v>
                </c:pt>
                <c:pt idx="71">
                  <c:v>1.3550000000000001E-3</c:v>
                </c:pt>
                <c:pt idx="72">
                  <c:v>1.3600000000000001E-3</c:v>
                </c:pt>
                <c:pt idx="73">
                  <c:v>1.3650000000000001E-3</c:v>
                </c:pt>
                <c:pt idx="74">
                  <c:v>1.3700000000000001E-3</c:v>
                </c:pt>
                <c:pt idx="75">
                  <c:v>1.3750000000000001E-3</c:v>
                </c:pt>
                <c:pt idx="76">
                  <c:v>1.3800000000000002E-3</c:v>
                </c:pt>
                <c:pt idx="77">
                  <c:v>1.3850000000000002E-3</c:v>
                </c:pt>
                <c:pt idx="78">
                  <c:v>1.3900000000000002E-3</c:v>
                </c:pt>
                <c:pt idx="79">
                  <c:v>1.3950000000000002E-3</c:v>
                </c:pt>
                <c:pt idx="80">
                  <c:v>1.4000000000000002E-3</c:v>
                </c:pt>
                <c:pt idx="81">
                  <c:v>1.4050000000000002E-3</c:v>
                </c:pt>
                <c:pt idx="82">
                  <c:v>1.41E-3</c:v>
                </c:pt>
                <c:pt idx="83">
                  <c:v>1.415E-3</c:v>
                </c:pt>
                <c:pt idx="84">
                  <c:v>1.42E-3</c:v>
                </c:pt>
                <c:pt idx="85">
                  <c:v>1.4250000000000001E-3</c:v>
                </c:pt>
                <c:pt idx="86">
                  <c:v>1.4300000000000001E-3</c:v>
                </c:pt>
              </c:numCache>
            </c:numRef>
          </c:xVal>
          <c:yVal>
            <c:numRef>
              <c:f>'⑤ contrast_factor'!$F$19:$CN$19</c:f>
              <c:numCache>
                <c:formatCode>General</c:formatCode>
                <c:ptCount val="87"/>
                <c:pt idx="0">
                  <c:v>0.92732247615618446</c:v>
                </c:pt>
                <c:pt idx="1">
                  <c:v>0.92818124715923467</c:v>
                </c:pt>
                <c:pt idx="2">
                  <c:v>0.92903117288854975</c:v>
                </c:pt>
                <c:pt idx="3">
                  <c:v>0.92987193381342204</c:v>
                </c:pt>
                <c:pt idx="4">
                  <c:v>0.93070320315861155</c:v>
                </c:pt>
                <c:pt idx="5">
                  <c:v>0.93152464677807167</c:v>
                </c:pt>
                <c:pt idx="6">
                  <c:v>0.93233592302801493</c:v>
                </c:pt>
                <c:pt idx="7">
                  <c:v>0.93313668263940663</c:v>
                </c:pt>
                <c:pt idx="8">
                  <c:v>0.93392656858999401</c:v>
                </c:pt>
                <c:pt idx="9">
                  <c:v>0.93470521597595868</c:v>
                </c:pt>
                <c:pt idx="10">
                  <c:v>0.93547225188331984</c:v>
                </c:pt>
                <c:pt idx="11">
                  <c:v>0.93622729525918957</c:v>
                </c:pt>
                <c:pt idx="12">
                  <c:v>0.93696995678301953</c:v>
                </c:pt>
                <c:pt idx="13">
                  <c:v>0.93769983873796614</c:v>
                </c:pt>
                <c:pt idx="14">
                  <c:v>0.93841653488250965</c:v>
                </c:pt>
                <c:pt idx="15">
                  <c:v>0.93911963032249357</c:v>
                </c:pt>
                <c:pt idx="16">
                  <c:v>0.9398087013837253</c:v>
                </c:pt>
                <c:pt idx="17">
                  <c:v>0.9404833154853165</c:v>
                </c:pt>
                <c:pt idx="18">
                  <c:v>0.9411430310139417</c:v>
                </c:pt>
                <c:pt idx="19">
                  <c:v>0.94178739719919613</c:v>
                </c:pt>
                <c:pt idx="20">
                  <c:v>0.94241595399025524</c:v>
                </c:pt>
                <c:pt idx="21">
                  <c:v>0.94302823193404517</c:v>
                </c:pt>
                <c:pt idx="22">
                  <c:v>0.94362375205514304</c:v>
                </c:pt>
                <c:pt idx="23">
                  <c:v>0.94420202573763168</c:v>
                </c:pt>
                <c:pt idx="24">
                  <c:v>0.94476255460916347</c:v>
                </c:pt>
                <c:pt idx="25">
                  <c:v>0.9453048304274817</c:v>
                </c:pt>
                <c:pt idx="26">
                  <c:v>0.94582833496965923</c:v>
                </c:pt>
                <c:pt idx="27">
                  <c:v>0.94633253992435362</c:v>
                </c:pt>
                <c:pt idx="28">
                  <c:v>0.9468169067873502</c:v>
                </c:pt>
                <c:pt idx="29">
                  <c:v>0.94728088676071731</c:v>
                </c:pt>
                <c:pt idx="30">
                  <c:v>0.9477239206558854</c:v>
                </c:pt>
                <c:pt idx="31">
                  <c:v>0.94814543880098812</c:v>
                </c:pt>
                <c:pt idx="32">
                  <c:v>0.94854486095281354</c:v>
                </c:pt>
                <c:pt idx="33">
                  <c:v>0.94892159621373284</c:v>
                </c:pt>
                <c:pt idx="34">
                  <c:v>0.94927504295398346</c:v>
                </c:pt>
                <c:pt idx="35">
                  <c:v>0.94960458873970577</c:v>
                </c:pt>
                <c:pt idx="36">
                  <c:v>0.94990961026713994</c:v>
                </c:pt>
                <c:pt idx="37">
                  <c:v>0.95018947330341608</c:v>
                </c:pt>
                <c:pt idx="38">
                  <c:v>0.95044353263437653</c:v>
                </c:pt>
                <c:pt idx="39">
                  <c:v>0.95067113201989228</c:v>
                </c:pt>
                <c:pt idx="40">
                  <c:v>0.95087160415715588</c:v>
                </c:pt>
                <c:pt idx="41">
                  <c:v>0.95104427065243391</c:v>
                </c:pt>
                <c:pt idx="42">
                  <c:v>0.95118844200179997</c:v>
                </c:pt>
                <c:pt idx="43">
                  <c:v>0.95130341758137626</c:v>
                </c:pt>
                <c:pt idx="44">
                  <c:v>0.95138848564762024</c:v>
                </c:pt>
                <c:pt idx="45">
                  <c:v>0.95144292334822889</c:v>
                </c:pt>
                <c:pt idx="46">
                  <c:v>0.95146599674423671</c:v>
                </c:pt>
                <c:pt idx="47">
                  <c:v>0.95145696084389875</c:v>
                </c:pt>
                <c:pt idx="48">
                  <c:v>0.95141505964898854</c:v>
                </c:pt>
                <c:pt idx="49">
                  <c:v>0.95133952621411844</c:v>
                </c:pt>
                <c:pt idx="50">
                  <c:v>0.95122958271974778</c:v>
                </c:pt>
                <c:pt idx="51">
                  <c:v>0.95108444055953345</c:v>
                </c:pt>
                <c:pt idx="52">
                  <c:v>0.95090330044270466</c:v>
                </c:pt>
                <c:pt idx="53">
                  <c:v>0.95068535251214348</c:v>
                </c:pt>
                <c:pt idx="54">
                  <c:v>0.95042977647890203</c:v>
                </c:pt>
                <c:pt idx="55">
                  <c:v>0.95013574177385396</c:v>
                </c:pt>
                <c:pt idx="56">
                  <c:v>0.94980240771722313</c:v>
                </c:pt>
                <c:pt idx="57">
                  <c:v>0.94942892370674248</c:v>
                </c:pt>
                <c:pt idx="58">
                  <c:v>0.94901442942519088</c:v>
                </c:pt>
                <c:pt idx="59">
                  <c:v>0.94855805506807722</c:v>
                </c:pt>
                <c:pt idx="60">
                  <c:v>0.94805892159224692</c:v>
                </c:pt>
                <c:pt idx="61">
                  <c:v>0.94751614098619896</c:v>
                </c:pt>
                <c:pt idx="62">
                  <c:v>0.94692881656289229</c:v>
                </c:pt>
                <c:pt idx="63">
                  <c:v>0.94629604327583527</c:v>
                </c:pt>
                <c:pt idx="64">
                  <c:v>0.94561690805926546</c:v>
                </c:pt>
                <c:pt idx="65">
                  <c:v>0.9448904901931876</c:v>
                </c:pt>
                <c:pt idx="66">
                  <c:v>0.94411586169409634</c:v>
                </c:pt>
                <c:pt idx="67">
                  <c:v>0.94329208773213735</c:v>
                </c:pt>
                <c:pt idx="68">
                  <c:v>0.94241822707551093</c:v>
                </c:pt>
                <c:pt idx="69">
                  <c:v>0.94149333256288692</c:v>
                </c:pt>
                <c:pt idx="70">
                  <c:v>0.94051645160457442</c:v>
                </c:pt>
                <c:pt idx="71">
                  <c:v>0.93948662671321703</c:v>
                </c:pt>
                <c:pt idx="72">
                  <c:v>0.93840289606471572</c:v>
                </c:pt>
                <c:pt idx="73">
                  <c:v>0.93726429409010181</c:v>
                </c:pt>
                <c:pt idx="74">
                  <c:v>0.93606985209902449</c:v>
                </c:pt>
                <c:pt idx="75">
                  <c:v>0.93481859893551922</c:v>
                </c:pt>
                <c:pt idx="76">
                  <c:v>0.93350956166665877</c:v>
                </c:pt>
                <c:pt idx="77">
                  <c:v>0.93214176630468193</c:v>
                </c:pt>
                <c:pt idx="78">
                  <c:v>0.93071423856313162</c:v>
                </c:pt>
                <c:pt idx="79">
                  <c:v>0.92922600464749772</c:v>
                </c:pt>
                <c:pt idx="80">
                  <c:v>0.92767609208081292</c:v>
                </c:pt>
                <c:pt idx="81">
                  <c:v>0.92606353056458413</c:v>
                </c:pt>
                <c:pt idx="82">
                  <c:v>0.92438735287540086</c:v>
                </c:pt>
                <c:pt idx="83">
                  <c:v>0.92264659579746644</c:v>
                </c:pt>
                <c:pt idx="84">
                  <c:v>0.92084030109127002</c:v>
                </c:pt>
                <c:pt idx="85">
                  <c:v>0.9189675164984995</c:v>
                </c:pt>
                <c:pt idx="86">
                  <c:v>0.91702729678324302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A-4ADB-A26A-18D2F39D5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562144"/>
        <c:axId val="930563776"/>
      </c:scatterChart>
      <c:valAx>
        <c:axId val="9305621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endParaRPr lang="ja-JP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9292300574357417"/>
              <c:y val="0.849204868092258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30563776"/>
        <c:crosses val="autoZero"/>
        <c:crossBetween val="midCat"/>
      </c:valAx>
      <c:valAx>
        <c:axId val="930563776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ja-JP" alt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相関係数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930562144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347966067780333"/>
          <c:y val="5.1400554097404488E-2"/>
          <c:w val="0.77609393145255379"/>
          <c:h val="0.7539158646835811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13.869690552735797</c:v>
                </c:pt>
                <c:pt idx="2">
                  <c:v>9.1987082350887057</c:v>
                </c:pt>
                <c:pt idx="3">
                  <c:v>12.261290173076793</c:v>
                </c:pt>
                <c:pt idx="4">
                  <c:v>27.699735382655216</c:v>
                </c:pt>
                <c:pt idx="5">
                  <c:v>10.656542207042282</c:v>
                </c:pt>
              </c:numCache>
            </c:numRef>
          </c:xVal>
          <c:yVal>
            <c:numRef>
              <c:f>'⑤ contrast_factor'!$K$23:$K$28</c:f>
              <c:numCache>
                <c:formatCode>General</c:formatCode>
                <c:ptCount val="6"/>
                <c:pt idx="1">
                  <c:v>-0.10663240551612382</c:v>
                </c:pt>
                <c:pt idx="2">
                  <c:v>-9.5768390278755652E-2</c:v>
                </c:pt>
                <c:pt idx="3">
                  <c:v>-0.10012918643041566</c:v>
                </c:pt>
                <c:pt idx="4">
                  <c:v>-0.1239873638649939</c:v>
                </c:pt>
                <c:pt idx="5">
                  <c:v>-0.10286396354317472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31-4FD3-A901-D0A6B4FC18A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13.869690552735797</c:v>
                </c:pt>
                <c:pt idx="2">
                  <c:v>9.1987082350887057</c:v>
                </c:pt>
                <c:pt idx="3">
                  <c:v>12.261290173076793</c:v>
                </c:pt>
                <c:pt idx="4">
                  <c:v>27.699735382655216</c:v>
                </c:pt>
                <c:pt idx="5">
                  <c:v>10.656542207042282</c:v>
                </c:pt>
              </c:numCache>
            </c:numRef>
          </c:xVal>
          <c:yVal>
            <c:numRef>
              <c:f>'⑤ contrast_factor'!$L$23:$L$28</c:f>
              <c:numCache>
                <c:formatCode>General</c:formatCode>
                <c:ptCount val="6"/>
                <c:pt idx="1">
                  <c:v>-0.25205210463395072</c:v>
                </c:pt>
                <c:pt idx="2">
                  <c:v>-0.23141618580965587</c:v>
                </c:pt>
                <c:pt idx="3">
                  <c:v>-0.23238098834931326</c:v>
                </c:pt>
                <c:pt idx="4">
                  <c:v>-0.28729767882798191</c:v>
                </c:pt>
                <c:pt idx="5">
                  <c:v>-0.24438452341265018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31-4FD3-A901-D0A6B4FC18A8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13.869690552735797</c:v>
                </c:pt>
                <c:pt idx="2">
                  <c:v>9.1987082350887057</c:v>
                </c:pt>
                <c:pt idx="3">
                  <c:v>12.261290173076793</c:v>
                </c:pt>
                <c:pt idx="4">
                  <c:v>27.699735382655216</c:v>
                </c:pt>
                <c:pt idx="5">
                  <c:v>10.656542207042282</c:v>
                </c:pt>
              </c:numCache>
            </c:numRef>
          </c:xVal>
          <c:yVal>
            <c:numRef>
              <c:f>'⑤ contrast_factor'!$M$23:$M$28</c:f>
              <c:numCache>
                <c:formatCode>General</c:formatCode>
                <c:ptCount val="6"/>
                <c:pt idx="1">
                  <c:v>-0.39023568459082553</c:v>
                </c:pt>
                <c:pt idx="2">
                  <c:v>-0.36109687457496387</c:v>
                </c:pt>
                <c:pt idx="3">
                  <c:v>-0.36231741005597679</c:v>
                </c:pt>
                <c:pt idx="4">
                  <c:v>-0.44877722463185027</c:v>
                </c:pt>
                <c:pt idx="5">
                  <c:v>-0.38386093625455747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31-4FD3-A901-D0A6B4FC18A8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13.869690552735797</c:v>
                </c:pt>
                <c:pt idx="2">
                  <c:v>9.1987082350887057</c:v>
                </c:pt>
                <c:pt idx="3">
                  <c:v>12.261290173076793</c:v>
                </c:pt>
                <c:pt idx="4">
                  <c:v>27.699735382655216</c:v>
                </c:pt>
                <c:pt idx="5">
                  <c:v>10.656542207042282</c:v>
                </c:pt>
              </c:numCache>
            </c:numRef>
          </c:xVal>
          <c:yVal>
            <c:numRef>
              <c:f>'⑤ contrast_factor'!$N$23:$N$28</c:f>
              <c:numCache>
                <c:formatCode>General</c:formatCode>
                <c:ptCount val="6"/>
                <c:pt idx="1">
                  <c:v>-0.53240158588419573</c:v>
                </c:pt>
                <c:pt idx="2">
                  <c:v>-0.49015506866282998</c:v>
                </c:pt>
                <c:pt idx="3">
                  <c:v>-0.49350378772873921</c:v>
                </c:pt>
                <c:pt idx="4">
                  <c:v>-0.61166818782953947</c:v>
                </c:pt>
                <c:pt idx="5">
                  <c:v>-0.52220441814495633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31-4FD3-A901-D0A6B4FC18A8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13.869690552735797</c:v>
                </c:pt>
                <c:pt idx="2">
                  <c:v>9.1987082350887057</c:v>
                </c:pt>
                <c:pt idx="3">
                  <c:v>12.261290173076793</c:v>
                </c:pt>
                <c:pt idx="4">
                  <c:v>27.699735382655216</c:v>
                </c:pt>
                <c:pt idx="5">
                  <c:v>10.656542207042282</c:v>
                </c:pt>
              </c:numCache>
            </c:numRef>
          </c:xVal>
          <c:yVal>
            <c:numRef>
              <c:f>'⑤ contrast_factor'!$O$23:$O$28</c:f>
              <c:numCache>
                <c:formatCode>General</c:formatCode>
                <c:ptCount val="6"/>
                <c:pt idx="1">
                  <c:v>-0.67271012570395516</c:v>
                </c:pt>
                <c:pt idx="2">
                  <c:v>-0.62337632499719819</c:v>
                </c:pt>
                <c:pt idx="3">
                  <c:v>-0.62432808611748347</c:v>
                </c:pt>
                <c:pt idx="4">
                  <c:v>-0.77482521157421258</c:v>
                </c:pt>
                <c:pt idx="5">
                  <c:v>-0.66371994861001882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31-4FD3-A901-D0A6B4FC18A8}"/>
            </c:ext>
          </c:extLst>
        </c:ser>
        <c:ser>
          <c:idx val="5"/>
          <c:order val="5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13.869690552735797</c:v>
                </c:pt>
                <c:pt idx="2">
                  <c:v>9.1987082350887057</c:v>
                </c:pt>
                <c:pt idx="3">
                  <c:v>12.261290173076793</c:v>
                </c:pt>
                <c:pt idx="4">
                  <c:v>27.699735382655216</c:v>
                </c:pt>
                <c:pt idx="5">
                  <c:v>10.656542207042282</c:v>
                </c:pt>
              </c:numCache>
            </c:numRef>
          </c:xVal>
          <c:yVal>
            <c:numRef>
              <c:f>'⑤ contrast_factor'!$P$23:$P$28</c:f>
              <c:numCache>
                <c:formatCode>General</c:formatCode>
                <c:ptCount val="6"/>
                <c:pt idx="1">
                  <c:v>-0.81368932038525021</c:v>
                </c:pt>
                <c:pt idx="2">
                  <c:v>-0.75329164576223162</c:v>
                </c:pt>
                <c:pt idx="3">
                  <c:v>-0.75558346271463417</c:v>
                </c:pt>
                <c:pt idx="4">
                  <c:v>-0.93756502978179102</c:v>
                </c:pt>
                <c:pt idx="5">
                  <c:v>-0.80509279433416303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431-4FD3-A901-D0A6B4FC18A8}"/>
            </c:ext>
          </c:extLst>
        </c:ser>
        <c:ser>
          <c:idx val="6"/>
          <c:order val="6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13.869690552735797</c:v>
                </c:pt>
                <c:pt idx="2">
                  <c:v>9.1987082350887057</c:v>
                </c:pt>
                <c:pt idx="3">
                  <c:v>12.261290173076793</c:v>
                </c:pt>
                <c:pt idx="4">
                  <c:v>27.699735382655216</c:v>
                </c:pt>
                <c:pt idx="5">
                  <c:v>10.656542207042282</c:v>
                </c:pt>
              </c:numCache>
            </c:numRef>
          </c:xVal>
          <c:yVal>
            <c:numRef>
              <c:f>'⑤ contrast_factor'!$Q$23:$Q$28</c:f>
              <c:numCache>
                <c:formatCode>General</c:formatCode>
                <c:ptCount val="6"/>
                <c:pt idx="1">
                  <c:v>-0.95512089630151908</c:v>
                </c:pt>
                <c:pt idx="2">
                  <c:v>-0.88351044303026571</c:v>
                </c:pt>
                <c:pt idx="3">
                  <c:v>-0.88682753138950632</c:v>
                </c:pt>
                <c:pt idx="4">
                  <c:v>-1.1017313346900592</c:v>
                </c:pt>
                <c:pt idx="5">
                  <c:v>-0.94309054924793423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431-4FD3-A901-D0A6B4FC18A8}"/>
            </c:ext>
          </c:extLst>
        </c:ser>
        <c:ser>
          <c:idx val="7"/>
          <c:order val="7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13.869690552735797</c:v>
                </c:pt>
                <c:pt idx="2">
                  <c:v>9.1987082350887057</c:v>
                </c:pt>
                <c:pt idx="3">
                  <c:v>12.261290173076793</c:v>
                </c:pt>
                <c:pt idx="4">
                  <c:v>27.699735382655216</c:v>
                </c:pt>
                <c:pt idx="5">
                  <c:v>10.656542207042282</c:v>
                </c:pt>
              </c:numCache>
            </c:numRef>
          </c:xVal>
          <c:yVal>
            <c:numRef>
              <c:f>'⑤ contrast_factor'!$R$23:$R$28</c:f>
              <c:numCache>
                <c:formatCode>General</c:formatCode>
                <c:ptCount val="6"/>
                <c:pt idx="1">
                  <c:v>-1.0954087202203819</c:v>
                </c:pt>
                <c:pt idx="2">
                  <c:v>-1.0163780792800576</c:v>
                </c:pt>
                <c:pt idx="3">
                  <c:v>-1.0181018697643185</c:v>
                </c:pt>
                <c:pt idx="4">
                  <c:v>-1.2650060063319157</c:v>
                </c:pt>
                <c:pt idx="5">
                  <c:v>-1.0867112785254798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431-4FD3-A901-D0A6B4FC18A8}"/>
            </c:ext>
          </c:extLst>
        </c:ser>
        <c:ser>
          <c:idx val="8"/>
          <c:order val="8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13.869690552735797</c:v>
                </c:pt>
                <c:pt idx="2">
                  <c:v>9.1987082350887057</c:v>
                </c:pt>
                <c:pt idx="3">
                  <c:v>12.261290173076793</c:v>
                </c:pt>
                <c:pt idx="4">
                  <c:v>27.699735382655216</c:v>
                </c:pt>
                <c:pt idx="5">
                  <c:v>10.656542207042282</c:v>
                </c:pt>
              </c:numCache>
            </c:numRef>
          </c:xVal>
          <c:yVal>
            <c:numRef>
              <c:f>'⑤ contrast_factor'!$S$23:$S$28</c:f>
              <c:numCache>
                <c:formatCode>General</c:formatCode>
                <c:ptCount val="6"/>
                <c:pt idx="1">
                  <c:v>-1.2372587819594028</c:v>
                </c:pt>
                <c:pt idx="2">
                  <c:v>-1.1470552395897149</c:v>
                </c:pt>
                <c:pt idx="3">
                  <c:v>-1.1498598572731697</c:v>
                </c:pt>
                <c:pt idx="4">
                  <c:v>-1.4299076371097887</c:v>
                </c:pt>
                <c:pt idx="5">
                  <c:v>-1.2280735647305503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431-4FD3-A901-D0A6B4FC18A8}"/>
            </c:ext>
          </c:extLst>
        </c:ser>
        <c:ser>
          <c:idx val="9"/>
          <c:order val="9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13.869690552735797</c:v>
                </c:pt>
                <c:pt idx="2">
                  <c:v>9.1987082350887057</c:v>
                </c:pt>
                <c:pt idx="3">
                  <c:v>12.261290173076793</c:v>
                </c:pt>
                <c:pt idx="4">
                  <c:v>27.699735382655216</c:v>
                </c:pt>
                <c:pt idx="5">
                  <c:v>10.656542207042282</c:v>
                </c:pt>
              </c:numCache>
            </c:numRef>
          </c:xVal>
          <c:yVal>
            <c:numRef>
              <c:f>'⑤ contrast_factor'!$T$23:$T$28</c:f>
              <c:numCache>
                <c:formatCode>General</c:formatCode>
                <c:ptCount val="6"/>
                <c:pt idx="1">
                  <c:v>-1.3779586640625379</c:v>
                </c:pt>
                <c:pt idx="2">
                  <c:v>-1.2770695908636751</c:v>
                </c:pt>
                <c:pt idx="3">
                  <c:v>-1.2811076225065543</c:v>
                </c:pt>
                <c:pt idx="4">
                  <c:v>-1.5928518873767172</c:v>
                </c:pt>
                <c:pt idx="5">
                  <c:v>-1.3645614477147703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7431-4FD3-A901-D0A6B4FC18A8}"/>
            </c:ext>
          </c:extLst>
        </c:ser>
        <c:ser>
          <c:idx val="10"/>
          <c:order val="10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13.869690552735797</c:v>
                </c:pt>
                <c:pt idx="2">
                  <c:v>9.1987082350887057</c:v>
                </c:pt>
                <c:pt idx="3">
                  <c:v>12.261290173076793</c:v>
                </c:pt>
                <c:pt idx="4">
                  <c:v>27.699735382655216</c:v>
                </c:pt>
                <c:pt idx="5">
                  <c:v>10.656542207042282</c:v>
                </c:pt>
              </c:numCache>
            </c:numRef>
          </c:xVal>
          <c:yVal>
            <c:numRef>
              <c:f>'⑤ contrast_factor'!$U$23:$U$28</c:f>
              <c:numCache>
                <c:formatCode>General</c:formatCode>
                <c:ptCount val="6"/>
                <c:pt idx="1">
                  <c:v>-1.5191882019217338</c:v>
                </c:pt>
                <c:pt idx="2">
                  <c:v>-1.4100711821513021</c:v>
                </c:pt>
                <c:pt idx="3">
                  <c:v>-1.4130017445413221</c:v>
                </c:pt>
                <c:pt idx="4">
                  <c:v>-1.7577425839498009</c:v>
                </c:pt>
                <c:pt idx="5">
                  <c:v>-1.5077019023752343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7431-4FD3-A901-D0A6B4FC18A8}"/>
            </c:ext>
          </c:extLst>
        </c:ser>
        <c:ser>
          <c:idx val="11"/>
          <c:order val="11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13.869690552735797</c:v>
                </c:pt>
                <c:pt idx="2">
                  <c:v>9.1987082350887057</c:v>
                </c:pt>
                <c:pt idx="3">
                  <c:v>12.261290173076793</c:v>
                </c:pt>
                <c:pt idx="4">
                  <c:v>27.699735382655216</c:v>
                </c:pt>
                <c:pt idx="5">
                  <c:v>10.656542207042282</c:v>
                </c:pt>
              </c:numCache>
            </c:numRef>
          </c:xVal>
          <c:yVal>
            <c:numRef>
              <c:f>'⑤ contrast_factor'!$V$23:$V$28</c:f>
              <c:numCache>
                <c:formatCode>General</c:formatCode>
                <c:ptCount val="6"/>
                <c:pt idx="1">
                  <c:v>-1.6606724679453087</c:v>
                </c:pt>
                <c:pt idx="2">
                  <c:v>-1.5404943008176053</c:v>
                </c:pt>
                <c:pt idx="3">
                  <c:v>-1.5444108052006555</c:v>
                </c:pt>
                <c:pt idx="4">
                  <c:v>-1.9184924712171809</c:v>
                </c:pt>
                <c:pt idx="5">
                  <c:v>-1.6457422141194438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7431-4FD3-A901-D0A6B4FC18A8}"/>
            </c:ext>
          </c:extLst>
        </c:ser>
        <c:ser>
          <c:idx val="12"/>
          <c:order val="12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13.869690552735797</c:v>
                </c:pt>
                <c:pt idx="2">
                  <c:v>9.1987082350887057</c:v>
                </c:pt>
                <c:pt idx="3">
                  <c:v>12.261290173076793</c:v>
                </c:pt>
                <c:pt idx="4">
                  <c:v>27.699735382655216</c:v>
                </c:pt>
                <c:pt idx="5">
                  <c:v>10.656542207042282</c:v>
                </c:pt>
              </c:numCache>
            </c:numRef>
          </c:xVal>
          <c:yVal>
            <c:numRef>
              <c:f>'⑤ contrast_factor'!$W$23:$W$28</c:f>
              <c:numCache>
                <c:formatCode>General</c:formatCode>
                <c:ptCount val="6"/>
                <c:pt idx="1">
                  <c:v>-1.8015730906763794</c:v>
                </c:pt>
                <c:pt idx="2">
                  <c:v>-1.6706815376748188</c:v>
                </c:pt>
                <c:pt idx="3">
                  <c:v>-1.6769734871032951</c:v>
                </c:pt>
                <c:pt idx="4">
                  <c:v>-2.0819822521353792</c:v>
                </c:pt>
                <c:pt idx="5">
                  <c:v>-1.7845496326613053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7431-4FD3-A901-D0A6B4FC18A8}"/>
            </c:ext>
          </c:extLst>
        </c:ser>
        <c:ser>
          <c:idx val="13"/>
          <c:order val="13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13.869690552735797</c:v>
                </c:pt>
                <c:pt idx="2">
                  <c:v>9.1987082350887057</c:v>
                </c:pt>
                <c:pt idx="3">
                  <c:v>12.261290173076793</c:v>
                </c:pt>
                <c:pt idx="4">
                  <c:v>27.699735382655216</c:v>
                </c:pt>
                <c:pt idx="5">
                  <c:v>10.656542207042282</c:v>
                </c:pt>
              </c:numCache>
            </c:numRef>
          </c:xVal>
          <c:yVal>
            <c:numRef>
              <c:f>'⑤ contrast_factor'!$X$23:$X$28</c:f>
              <c:numCache>
                <c:formatCode>General</c:formatCode>
                <c:ptCount val="6"/>
                <c:pt idx="1">
                  <c:v>-1.9429847447262081</c:v>
                </c:pt>
                <c:pt idx="2">
                  <c:v>-1.8058976614216977</c:v>
                </c:pt>
                <c:pt idx="3">
                  <c:v>-1.8066393936622402</c:v>
                </c:pt>
                <c:pt idx="4">
                  <c:v>-2.2432503997315014</c:v>
                </c:pt>
                <c:pt idx="5">
                  <c:v>-1.9266261638574036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431-4FD3-A901-D0A6B4FC18A8}"/>
            </c:ext>
          </c:extLst>
        </c:ser>
        <c:ser>
          <c:idx val="14"/>
          <c:order val="14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13.869690552735797</c:v>
                </c:pt>
                <c:pt idx="2">
                  <c:v>9.1987082350887057</c:v>
                </c:pt>
                <c:pt idx="3">
                  <c:v>12.261290173076793</c:v>
                </c:pt>
                <c:pt idx="4">
                  <c:v>27.699735382655216</c:v>
                </c:pt>
                <c:pt idx="5">
                  <c:v>10.656542207042282</c:v>
                </c:pt>
              </c:numCache>
            </c:numRef>
          </c:xVal>
          <c:yVal>
            <c:numRef>
              <c:f>'⑤ contrast_factor'!$Y$23:$Y$28</c:f>
              <c:numCache>
                <c:formatCode>General</c:formatCode>
                <c:ptCount val="6"/>
                <c:pt idx="1">
                  <c:v>-2.0850375271839572</c:v>
                </c:pt>
                <c:pt idx="2">
                  <c:v>-1.9353264841894426</c:v>
                </c:pt>
                <c:pt idx="3">
                  <c:v>-1.9384086712933637</c:v>
                </c:pt>
                <c:pt idx="4">
                  <c:v>-2.4070489199349017</c:v>
                </c:pt>
                <c:pt idx="5">
                  <c:v>-2.067020645900334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7431-4FD3-A901-D0A6B4FC18A8}"/>
            </c:ext>
          </c:extLst>
        </c:ser>
        <c:ser>
          <c:idx val="15"/>
          <c:order val="15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13.869690552735797</c:v>
                </c:pt>
                <c:pt idx="2">
                  <c:v>9.1987082350887057</c:v>
                </c:pt>
                <c:pt idx="3">
                  <c:v>12.261290173076793</c:v>
                </c:pt>
                <c:pt idx="4">
                  <c:v>27.699735382655216</c:v>
                </c:pt>
                <c:pt idx="5">
                  <c:v>10.656542207042282</c:v>
                </c:pt>
              </c:numCache>
            </c:numRef>
          </c:xVal>
          <c:yVal>
            <c:numRef>
              <c:f>'⑤ contrast_factor'!$Z$23:$Z$28</c:f>
              <c:numCache>
                <c:formatCode>General</c:formatCode>
                <c:ptCount val="6"/>
                <c:pt idx="1">
                  <c:v>-2.2258100810650392</c:v>
                </c:pt>
                <c:pt idx="2">
                  <c:v>-2.06404421424797</c:v>
                </c:pt>
                <c:pt idx="3">
                  <c:v>-2.0682103221103354</c:v>
                </c:pt>
                <c:pt idx="4">
                  <c:v>-2.5693419202981538</c:v>
                </c:pt>
                <c:pt idx="5">
                  <c:v>-2.2050169960839572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7431-4FD3-A901-D0A6B4FC18A8}"/>
            </c:ext>
          </c:extLst>
        </c:ser>
        <c:ser>
          <c:idx val="16"/>
          <c:order val="16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13.869690552735797</c:v>
                </c:pt>
                <c:pt idx="2">
                  <c:v>9.1987082350887057</c:v>
                </c:pt>
                <c:pt idx="3">
                  <c:v>12.261290173076793</c:v>
                </c:pt>
                <c:pt idx="4">
                  <c:v>27.699735382655216</c:v>
                </c:pt>
                <c:pt idx="5">
                  <c:v>10.656542207042282</c:v>
                </c:pt>
              </c:numCache>
            </c:numRef>
          </c:xVal>
          <c:yVal>
            <c:numRef>
              <c:f>'⑤ contrast_factor'!$AA$23:$AA$28</c:f>
              <c:numCache>
                <c:formatCode>General</c:formatCode>
                <c:ptCount val="6"/>
                <c:pt idx="1">
                  <c:v>-2.3686128176830845</c:v>
                </c:pt>
                <c:pt idx="2">
                  <c:v>-2.2010741527150057</c:v>
                </c:pt>
                <c:pt idx="3">
                  <c:v>-2.1989637082093463</c:v>
                </c:pt>
                <c:pt idx="4">
                  <c:v>-2.7325698182765286</c:v>
                </c:pt>
                <c:pt idx="5">
                  <c:v>-2.3498634417113653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7431-4FD3-A901-D0A6B4FC18A8}"/>
            </c:ext>
          </c:extLst>
        </c:ser>
        <c:ser>
          <c:idx val="17"/>
          <c:order val="17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13.869690552735797</c:v>
                </c:pt>
                <c:pt idx="2">
                  <c:v>9.1987082350887057</c:v>
                </c:pt>
                <c:pt idx="3">
                  <c:v>12.261290173076793</c:v>
                </c:pt>
                <c:pt idx="4">
                  <c:v>27.699735382655216</c:v>
                </c:pt>
                <c:pt idx="5">
                  <c:v>10.656542207042282</c:v>
                </c:pt>
              </c:numCache>
            </c:numRef>
          </c:xVal>
          <c:yVal>
            <c:numRef>
              <c:f>'⑤ contrast_factor'!$AB$23:$AB$28</c:f>
              <c:numCache>
                <c:formatCode>General</c:formatCode>
                <c:ptCount val="6"/>
                <c:pt idx="1">
                  <c:v>-2.5074809718265394</c:v>
                </c:pt>
                <c:pt idx="2">
                  <c:v>-2.3275733012117543</c:v>
                </c:pt>
                <c:pt idx="3">
                  <c:v>-2.3298875374267882</c:v>
                </c:pt>
                <c:pt idx="4">
                  <c:v>-2.8959234723636724</c:v>
                </c:pt>
                <c:pt idx="5">
                  <c:v>-2.4919038398655999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7431-4FD3-A901-D0A6B4FC18A8}"/>
            </c:ext>
          </c:extLst>
        </c:ser>
        <c:ser>
          <c:idx val="18"/>
          <c:order val="18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13.869690552735797</c:v>
                </c:pt>
                <c:pt idx="2">
                  <c:v>9.1987082350887057</c:v>
                </c:pt>
                <c:pt idx="3">
                  <c:v>12.261290173076793</c:v>
                </c:pt>
                <c:pt idx="4">
                  <c:v>27.699735382655216</c:v>
                </c:pt>
                <c:pt idx="5">
                  <c:v>10.656542207042282</c:v>
                </c:pt>
              </c:numCache>
            </c:numRef>
          </c:xVal>
          <c:yVal>
            <c:numRef>
              <c:f>'⑤ contrast_factor'!$AC$23:$AC$28</c:f>
              <c:numCache>
                <c:formatCode>General</c:formatCode>
                <c:ptCount val="6"/>
                <c:pt idx="1">
                  <c:v>-2.6508452853673008</c:v>
                </c:pt>
                <c:pt idx="2">
                  <c:v>-2.4585106586592302</c:v>
                </c:pt>
                <c:pt idx="3">
                  <c:v>-2.4617196942983508</c:v>
                </c:pt>
                <c:pt idx="4">
                  <c:v>-3.0612709101728548</c:v>
                </c:pt>
                <c:pt idx="5">
                  <c:v>-2.624300287413126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7431-4FD3-A901-D0A6B4FC18A8}"/>
            </c:ext>
          </c:extLst>
        </c:ser>
        <c:ser>
          <c:idx val="19"/>
          <c:order val="19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13.869690552735797</c:v>
                </c:pt>
                <c:pt idx="2">
                  <c:v>9.1987082350887057</c:v>
                </c:pt>
                <c:pt idx="3">
                  <c:v>12.261290173076793</c:v>
                </c:pt>
                <c:pt idx="4">
                  <c:v>27.699735382655216</c:v>
                </c:pt>
                <c:pt idx="5">
                  <c:v>10.656542207042282</c:v>
                </c:pt>
              </c:numCache>
            </c:numRef>
          </c:xVal>
          <c:yVal>
            <c:numRef>
              <c:f>'⑤ contrast_factor'!$AD$23:$AD$28</c:f>
              <c:numCache>
                <c:formatCode>General</c:formatCode>
                <c:ptCount val="6"/>
                <c:pt idx="1">
                  <c:v>-2.7906072277424592</c:v>
                </c:pt>
                <c:pt idx="2">
                  <c:v>-2.5932764669447597</c:v>
                </c:pt>
                <c:pt idx="3">
                  <c:v>-2.5921030034415087</c:v>
                </c:pt>
                <c:pt idx="4">
                  <c:v>-3.2240796527432276</c:v>
                </c:pt>
                <c:pt idx="5">
                  <c:v>-2.77061724233462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7431-4FD3-A901-D0A6B4FC18A8}"/>
            </c:ext>
          </c:extLst>
        </c:ser>
        <c:ser>
          <c:idx val="20"/>
          <c:order val="20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13.869690552735797</c:v>
                </c:pt>
                <c:pt idx="2">
                  <c:v>9.1987082350887057</c:v>
                </c:pt>
                <c:pt idx="3">
                  <c:v>12.261290173076793</c:v>
                </c:pt>
                <c:pt idx="4">
                  <c:v>27.699735382655216</c:v>
                </c:pt>
                <c:pt idx="5">
                  <c:v>10.656542207042282</c:v>
                </c:pt>
              </c:numCache>
            </c:numRef>
          </c:xVal>
          <c:yVal>
            <c:numRef>
              <c:f>'⑤ contrast_factor'!$AE$23:$AE$28</c:f>
              <c:numCache>
                <c:formatCode>General</c:formatCode>
                <c:ptCount val="6"/>
                <c:pt idx="1">
                  <c:v>-2.9345825795280653</c:v>
                </c:pt>
                <c:pt idx="2">
                  <c:v>-2.7194941842121612</c:v>
                </c:pt>
                <c:pt idx="3">
                  <c:v>-2.7242537524669035</c:v>
                </c:pt>
                <c:pt idx="4">
                  <c:v>-3.3874514607575201</c:v>
                </c:pt>
                <c:pt idx="5">
                  <c:v>-2.9077565763353421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7431-4FD3-A901-D0A6B4FC18A8}"/>
            </c:ext>
          </c:extLst>
        </c:ser>
        <c:ser>
          <c:idx val="21"/>
          <c:order val="21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13.869690552735797</c:v>
                </c:pt>
                <c:pt idx="2">
                  <c:v>9.1987082350887057</c:v>
                </c:pt>
                <c:pt idx="3">
                  <c:v>12.261290173076793</c:v>
                </c:pt>
                <c:pt idx="4">
                  <c:v>27.699735382655216</c:v>
                </c:pt>
                <c:pt idx="5">
                  <c:v>10.656542207042282</c:v>
                </c:pt>
              </c:numCache>
            </c:numRef>
          </c:xVal>
          <c:yVal>
            <c:numRef>
              <c:f>'⑤ contrast_factor'!$AF$23:$AF$28</c:f>
              <c:numCache>
                <c:formatCode>General</c:formatCode>
                <c:ptCount val="6"/>
                <c:pt idx="1">
                  <c:v>-3.0752635792777032</c:v>
                </c:pt>
                <c:pt idx="2">
                  <c:v>-2.8511055762468596</c:v>
                </c:pt>
                <c:pt idx="3">
                  <c:v>-2.856209597262747</c:v>
                </c:pt>
                <c:pt idx="4">
                  <c:v>-3.55017117330988</c:v>
                </c:pt>
                <c:pt idx="5">
                  <c:v>-3.0443908847402694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7431-4FD3-A901-D0A6B4FC18A8}"/>
            </c:ext>
          </c:extLst>
        </c:ser>
        <c:ser>
          <c:idx val="22"/>
          <c:order val="22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13.869690552735797</c:v>
                </c:pt>
                <c:pt idx="2">
                  <c:v>9.1987082350887057</c:v>
                </c:pt>
                <c:pt idx="3">
                  <c:v>12.261290173076793</c:v>
                </c:pt>
                <c:pt idx="4">
                  <c:v>27.699735382655216</c:v>
                </c:pt>
                <c:pt idx="5">
                  <c:v>10.656542207042282</c:v>
                </c:pt>
              </c:numCache>
            </c:numRef>
          </c:xVal>
          <c:yVal>
            <c:numRef>
              <c:f>'⑤ contrast_factor'!$AG$23:$AG$28</c:f>
              <c:numCache>
                <c:formatCode>General</c:formatCode>
                <c:ptCount val="6"/>
                <c:pt idx="1">
                  <c:v>-3.2144214745188204</c:v>
                </c:pt>
                <c:pt idx="2">
                  <c:v>-2.9850023991696202</c:v>
                </c:pt>
                <c:pt idx="3">
                  <c:v>-2.9879433981754633</c:v>
                </c:pt>
                <c:pt idx="4">
                  <c:v>-3.7157659362985211</c:v>
                </c:pt>
                <c:pt idx="5">
                  <c:v>-3.1898319060258871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7431-4FD3-A901-D0A6B4FC18A8}"/>
            </c:ext>
          </c:extLst>
        </c:ser>
        <c:ser>
          <c:idx val="23"/>
          <c:order val="23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13.869690552735797</c:v>
                </c:pt>
                <c:pt idx="2">
                  <c:v>9.1987082350887057</c:v>
                </c:pt>
                <c:pt idx="3">
                  <c:v>12.261290173076793</c:v>
                </c:pt>
                <c:pt idx="4">
                  <c:v>27.699735382655216</c:v>
                </c:pt>
                <c:pt idx="5">
                  <c:v>10.656542207042282</c:v>
                </c:pt>
              </c:numCache>
            </c:numRef>
          </c:xVal>
          <c:yVal>
            <c:numRef>
              <c:f>'⑤ contrast_factor'!$AH$23:$AH$28</c:f>
              <c:numCache>
                <c:formatCode>General</c:formatCode>
                <c:ptCount val="6"/>
                <c:pt idx="1">
                  <c:v>-3.3599290581900587</c:v>
                </c:pt>
                <c:pt idx="2">
                  <c:v>-3.1127028714833496</c:v>
                </c:pt>
                <c:pt idx="3">
                  <c:v>-3.1198341013425259</c:v>
                </c:pt>
                <c:pt idx="4">
                  <c:v>-3.8746672188843774</c:v>
                </c:pt>
                <c:pt idx="5">
                  <c:v>-3.3302330302700431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7431-4FD3-A901-D0A6B4FC18A8}"/>
            </c:ext>
          </c:extLst>
        </c:ser>
        <c:ser>
          <c:idx val="24"/>
          <c:order val="24"/>
          <c:spPr>
            <a:ln w="28575">
              <a:noFill/>
            </a:ln>
          </c:spPr>
          <c:xVal>
            <c:numRef>
              <c:f>'⑤ contrast_factor'!$J$23:$J$28</c:f>
              <c:numCache>
                <c:formatCode>0.000_ </c:formatCode>
                <c:ptCount val="6"/>
                <c:pt idx="1">
                  <c:v>13.869690552735797</c:v>
                </c:pt>
                <c:pt idx="2">
                  <c:v>9.1987082350887057</c:v>
                </c:pt>
                <c:pt idx="3">
                  <c:v>12.261290173076793</c:v>
                </c:pt>
                <c:pt idx="4">
                  <c:v>27.699735382655216</c:v>
                </c:pt>
                <c:pt idx="5">
                  <c:v>10.656542207042282</c:v>
                </c:pt>
              </c:numCache>
            </c:numRef>
          </c:xVal>
          <c:yVal>
            <c:numRef>
              <c:f>'⑤ contrast_factor'!$AI$23:$AI$28</c:f>
              <c:numCache>
                <c:formatCode>General</c:formatCode>
                <c:ptCount val="6"/>
                <c:pt idx="1">
                  <c:v>-3.4928868918656772</c:v>
                </c:pt>
                <c:pt idx="2">
                  <c:v>-3.2438640330859094</c:v>
                </c:pt>
                <c:pt idx="3">
                  <c:v>-3.2491588974390808</c:v>
                </c:pt>
                <c:pt idx="4">
                  <c:v>-4.0371861483821521</c:v>
                </c:pt>
                <c:pt idx="5">
                  <c:v>-3.4637644228945654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7431-4FD3-A901-D0A6B4FC1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562688"/>
        <c:axId val="930563232"/>
      </c:scatterChart>
      <c:valAx>
        <c:axId val="93056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altLang="ja-JP" sz="14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C, nm</a:t>
                </a:r>
                <a:endParaRPr lang="ja-JP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038758554336236"/>
              <c:y val="0.90670265249162718"/>
            </c:manualLayout>
          </c:layout>
          <c:overlay val="0"/>
        </c:title>
        <c:numFmt formatCode="0.00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930563232"/>
        <c:crosses val="autoZero"/>
        <c:crossBetween val="midCat"/>
      </c:valAx>
      <c:valAx>
        <c:axId val="930563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Fourier coefficient A(L)</a:t>
                </a:r>
                <a:endParaRPr lang="ja-JP" altLang="ja-JP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954448809382424E-2"/>
              <c:y val="0.137459753101020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93056268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3312196729766246"/>
          <c:y val="4.9893056427072577E-2"/>
          <c:w val="0.72795910936614705"/>
          <c:h val="0.77731345599794888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  <a:prstDash val="sysDash"/>
            </a:ln>
          </c:spPr>
          <c:marker>
            <c:symbol val="circle"/>
            <c:size val="8"/>
            <c:spPr>
              <a:solidFill>
                <a:sysClr val="windowText" lastClr="000000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3.8478648850926639E-2"/>
                  <c:y val="0.19365254471725737"/>
                </c:manualLayout>
              </c:layout>
              <c:tx>
                <c:rich>
                  <a:bodyPr/>
                  <a:lstStyle/>
                  <a:p>
                    <a:pPr>
                      <a:defRPr sz="14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en-US" baseline="0"/>
                      <a:t>y = -7E-05x + 5E-05
</a:t>
                    </a:r>
                    <a:r>
                      <a:rPr lang="en-US" altLang="en-US" baseline="0">
                        <a:solidFill>
                          <a:srgbClr val="FF0000"/>
                        </a:solidFill>
                      </a:rPr>
                      <a:t>R² = 0.9604</a:t>
                    </a:r>
                    <a:endParaRPr lang="en-US" alt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'⑤ contrast_factor'!$D$13:$D$18</c:f>
              <c:numCache>
                <c:formatCode>General</c:formatCode>
                <c:ptCount val="6"/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0.09</c:v>
                </c:pt>
                <c:pt idx="5">
                  <c:v>0.33333333333333331</c:v>
                </c:pt>
              </c:numCache>
            </c:numRef>
          </c:xVal>
          <c:yVal>
            <c:numRef>
              <c:f>'⑤ contrast_factor'!$S$2:$S$7</c:f>
              <c:numCache>
                <c:formatCode>General</c:formatCode>
                <c:ptCount val="6"/>
                <c:pt idx="0">
                  <c:v>0</c:v>
                </c:pt>
                <c:pt idx="1">
                  <c:v>1.620655165884277E-5</c:v>
                </c:pt>
                <c:pt idx="2">
                  <c:v>6.9834546911572942E-6</c:v>
                </c:pt>
                <c:pt idx="3">
                  <c:v>5.2961538030166031E-6</c:v>
                </c:pt>
                <c:pt idx="4">
                  <c:v>1.2061096277053721E-5</c:v>
                </c:pt>
                <c:pt idx="5">
                  <c:v>5.1944852519627596E-6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29-4BCB-89F5-F77EA31A1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567584"/>
        <c:axId val="930564320"/>
      </c:scatterChart>
      <c:valAx>
        <c:axId val="93056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</a:t>
                </a:r>
                <a:r>
                  <a:rPr lang="en-US" altLang="ja-JP" sz="14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ja-JP" altLang="en-US" sz="1400" baseline="30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540122924324089"/>
              <c:y val="0.914310197086546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defRPr>
            </a:pPr>
            <a:endParaRPr lang="ja-JP"/>
          </a:p>
        </c:txPr>
        <c:crossAx val="930564320"/>
        <c:crosses val="autoZero"/>
        <c:crossBetween val="midCat"/>
      </c:valAx>
      <c:valAx>
        <c:axId val="930564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ja-JP" sz="1400">
                    <a:latin typeface="Times New Roman"/>
                    <a:cs typeface="Times New Roman"/>
                  </a:rPr>
                  <a:t>(ΔK</a:t>
                </a:r>
                <a:r>
                  <a:rPr lang="en-US" altLang="ja-JP" sz="1400" baseline="30000">
                    <a:latin typeface="Times New Roman"/>
                    <a:cs typeface="Times New Roman"/>
                  </a:rPr>
                  <a:t>2 </a:t>
                </a:r>
                <a:r>
                  <a:rPr lang="en-US" altLang="ja-JP" sz="1400">
                    <a:latin typeface="Times New Roman"/>
                    <a:cs typeface="Times New Roman"/>
                  </a:rPr>
                  <a:t>- </a:t>
                </a:r>
                <a:r>
                  <a:rPr lang="el-GR" altLang="ja-JP" sz="1400">
                    <a:latin typeface="Times New Roman"/>
                    <a:cs typeface="Times New Roman"/>
                  </a:rPr>
                  <a:t>α</a:t>
                </a:r>
                <a:r>
                  <a:rPr lang="en-US" altLang="ja-JP" sz="1400" baseline="30000">
                    <a:latin typeface="Times New Roman"/>
                    <a:cs typeface="Times New Roman"/>
                  </a:rPr>
                  <a:t>2</a:t>
                </a:r>
                <a:r>
                  <a:rPr lang="en-US" altLang="ja-JP" sz="1400">
                    <a:latin typeface="Times New Roman"/>
                    <a:cs typeface="Times New Roman"/>
                  </a:rPr>
                  <a:t>) / K</a:t>
                </a:r>
                <a:r>
                  <a:rPr lang="en-US" altLang="ja-JP" sz="1400" baseline="30000">
                    <a:latin typeface="Times New Roman"/>
                    <a:cs typeface="Times New Roman"/>
                  </a:rPr>
                  <a:t>2</a:t>
                </a:r>
                <a:endParaRPr lang="ja-JP" altLang="en-US" sz="1400" baseline="30000"/>
              </a:p>
            </c:rich>
          </c:tx>
          <c:layout>
            <c:manualLayout>
              <c:xMode val="edge"/>
              <c:yMode val="edge"/>
              <c:x val="3.6317798466531004E-3"/>
              <c:y val="0.309334790734705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93056758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7611760154808645"/>
          <c:y val="4.9893056427072577E-2"/>
          <c:w val="0.76577392599699545"/>
          <c:h val="0.77731345599794888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8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'⑤ contrast_factor'!$F$3:$F$8</c:f>
              <c:numCache>
                <c:formatCode>General</c:formatCode>
                <c:ptCount val="6"/>
                <c:pt idx="1">
                  <c:v>6.9760720241975909</c:v>
                </c:pt>
                <c:pt idx="2">
                  <c:v>8.5452276159547154</c:v>
                </c:pt>
                <c:pt idx="3">
                  <c:v>9.8657089366001625</c:v>
                </c:pt>
                <c:pt idx="4">
                  <c:v>11.028289068619614</c:v>
                </c:pt>
                <c:pt idx="5">
                  <c:v>12.085132565153707</c:v>
                </c:pt>
              </c:numCache>
            </c:numRef>
          </c:xVal>
          <c:yVal>
            <c:numRef>
              <c:f>'⑤ contrast_factor'!$G$3:$G$8</c:f>
              <c:numCache>
                <c:formatCode>General</c:formatCode>
                <c:ptCount val="6"/>
                <c:pt idx="1">
                  <c:v>4.4929959388468076E-2</c:v>
                </c:pt>
                <c:pt idx="2">
                  <c:v>4.1712567068792755E-2</c:v>
                </c:pt>
                <c:pt idx="3">
                  <c:v>4.1779018287792895E-2</c:v>
                </c:pt>
                <c:pt idx="4">
                  <c:v>5.1931769078653094E-2</c:v>
                </c:pt>
                <c:pt idx="5">
                  <c:v>4.4594358388621851E-2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2B-44F2-949F-40717381B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565408"/>
        <c:axId val="930565952"/>
      </c:scatterChart>
      <c:valAx>
        <c:axId val="93056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Scattering vector K, nm</a:t>
                </a:r>
                <a:r>
                  <a:rPr lang="en-US" altLang="ja-JP" sz="14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endParaRPr lang="ja-JP" altLang="en-US" sz="1400" baseline="30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4544111540824065"/>
              <c:y val="0.901456726649528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defRPr>
            </a:pPr>
            <a:endParaRPr lang="ja-JP"/>
          </a:p>
        </c:txPr>
        <c:crossAx val="930565952"/>
        <c:crosses val="autoZero"/>
        <c:crossBetween val="midCat"/>
      </c:valAx>
      <c:valAx>
        <c:axId val="930565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ja-JP" sz="1400">
                    <a:latin typeface="Times New Roman"/>
                    <a:cs typeface="Times New Roman"/>
                  </a:rPr>
                  <a:t>ΔK, nm</a:t>
                </a:r>
                <a:r>
                  <a:rPr lang="en-US" altLang="ja-JP" sz="1400" baseline="30000">
                    <a:latin typeface="Times New Roman"/>
                    <a:cs typeface="Times New Roman"/>
                  </a:rPr>
                  <a:t>-1</a:t>
                </a:r>
                <a:endParaRPr lang="ja-JP" altLang="en-US" sz="1400" baseline="30000"/>
              </a:p>
            </c:rich>
          </c:tx>
          <c:layout>
            <c:manualLayout>
              <c:xMode val="edge"/>
              <c:yMode val="edge"/>
              <c:x val="3.6317798466531004E-3"/>
              <c:y val="0.309334790734705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93056540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7317535294249331"/>
          <c:y val="4.9893056427072577E-2"/>
          <c:w val="0.76871624651399117"/>
          <c:h val="0.77731345599794888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  <a:prstDash val="sysDash"/>
            </a:ln>
          </c:spPr>
          <c:marker>
            <c:symbol val="circle"/>
            <c:size val="8"/>
            <c:spPr>
              <a:solidFill>
                <a:sysClr val="windowText" lastClr="000000"/>
              </a:solidFill>
              <a:ln>
                <a:noFill/>
              </a:ln>
            </c:spPr>
          </c:marker>
          <c:trendline>
            <c:trendlineType val="poly"/>
            <c:order val="2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'⑤ contrast_factor'!$F$23:$F$28</c:f>
              <c:numCache>
                <c:formatCode>General</c:formatCode>
                <c:ptCount val="6"/>
                <c:pt idx="1">
                  <c:v>3.724203344708207</c:v>
                </c:pt>
                <c:pt idx="2">
                  <c:v>3.0329372290056886</c:v>
                </c:pt>
                <c:pt idx="3">
                  <c:v>3.5016125104124232</c:v>
                </c:pt>
                <c:pt idx="4">
                  <c:v>5.2630538076914259</c:v>
                </c:pt>
                <c:pt idx="5">
                  <c:v>3.2644359707371016</c:v>
                </c:pt>
              </c:numCache>
            </c:numRef>
          </c:xVal>
          <c:yVal>
            <c:numRef>
              <c:f>'⑤ contrast_factor'!$G$23:$G$28</c:f>
              <c:numCache>
                <c:formatCode>General</c:formatCode>
                <c:ptCount val="6"/>
                <c:pt idx="1">
                  <c:v>4.4929959388468076E-2</c:v>
                </c:pt>
                <c:pt idx="2">
                  <c:v>4.1712567068792755E-2</c:v>
                </c:pt>
                <c:pt idx="3">
                  <c:v>4.1779018287792895E-2</c:v>
                </c:pt>
                <c:pt idx="4">
                  <c:v>5.1931769078653094E-2</c:v>
                </c:pt>
                <c:pt idx="5">
                  <c:v>4.4594358388621851E-2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A8-4E03-9605-092AA1279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566496"/>
        <c:axId val="930568128"/>
      </c:scatterChart>
      <c:valAx>
        <c:axId val="93056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KC</a:t>
                </a:r>
                <a:r>
                  <a:rPr lang="en-US" altLang="ja-JP" sz="14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1/2</a:t>
                </a: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nm</a:t>
                </a:r>
                <a:r>
                  <a:rPr lang="en-US" altLang="ja-JP" sz="14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endParaRPr lang="ja-JP" altLang="en-US" sz="1400" baseline="30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210285790204766"/>
              <c:y val="0.905741216795201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defRPr>
            </a:pPr>
            <a:endParaRPr lang="ja-JP"/>
          </a:p>
        </c:txPr>
        <c:crossAx val="930568128"/>
        <c:crosses val="autoZero"/>
        <c:crossBetween val="midCat"/>
      </c:valAx>
      <c:valAx>
        <c:axId val="930568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ja-JP" sz="1400">
                    <a:latin typeface="Times New Roman"/>
                    <a:cs typeface="Times New Roman"/>
                  </a:rPr>
                  <a:t>ΔK, nm</a:t>
                </a:r>
                <a:r>
                  <a:rPr lang="en-US" altLang="ja-JP" sz="1400" baseline="30000">
                    <a:latin typeface="Times New Roman"/>
                    <a:cs typeface="Times New Roman"/>
                  </a:rPr>
                  <a:t>-1</a:t>
                </a:r>
                <a:endParaRPr lang="ja-JP" altLang="en-US" sz="1400" baseline="30000"/>
              </a:p>
            </c:rich>
          </c:tx>
          <c:layout>
            <c:manualLayout>
              <c:xMode val="edge"/>
              <c:yMode val="edge"/>
              <c:x val="3.6317798466531004E-3"/>
              <c:y val="0.309334790734705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93056649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8193778969118221"/>
          <c:y val="3.685093487025462E-2"/>
          <c:w val="0.77550901881945611"/>
          <c:h val="0.83007819898801305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 w="19050">
                <a:noFill/>
              </a:ln>
              <a:effectLst/>
            </c:spPr>
          </c:marker>
          <c:xVal>
            <c:numRef>
              <c:f>'⑥ dislocation_density'!$A$3:$A$27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'⑥ dislocation_density'!$D$3:$D$27</c:f>
              <c:numCache>
                <c:formatCode>General</c:formatCode>
                <c:ptCount val="25"/>
                <c:pt idx="0">
                  <c:v>0.9274002847348215</c:v>
                </c:pt>
                <c:pt idx="1">
                  <c:v>0.81620477968970939</c:v>
                </c:pt>
                <c:pt idx="2">
                  <c:v>0.71809744634461836</c:v>
                </c:pt>
                <c:pt idx="3">
                  <c:v>0.64362436964417336</c:v>
                </c:pt>
                <c:pt idx="4">
                  <c:v>0.56106977784991263</c:v>
                </c:pt>
                <c:pt idx="5">
                  <c:v>0.49732079416964919</c:v>
                </c:pt>
                <c:pt idx="6">
                  <c:v>0.44248443070527066</c:v>
                </c:pt>
                <c:pt idx="7">
                  <c:v>0.38546302691795609</c:v>
                </c:pt>
                <c:pt idx="8">
                  <c:v>0.34150259540005878</c:v>
                </c:pt>
                <c:pt idx="9">
                  <c:v>0.30409047704438036</c:v>
                </c:pt>
                <c:pt idx="10">
                  <c:v>0.26578435353299246</c:v>
                </c:pt>
                <c:pt idx="11">
                  <c:v>0.23676433491631413</c:v>
                </c:pt>
                <c:pt idx="12">
                  <c:v>0.21053781463960897</c:v>
                </c:pt>
                <c:pt idx="13">
                  <c:v>0.18250458189514154</c:v>
                </c:pt>
                <c:pt idx="14">
                  <c:v>0.16290957283491031</c:v>
                </c:pt>
                <c:pt idx="15">
                  <c:v>0.14535154827313965</c:v>
                </c:pt>
                <c:pt idx="16">
                  <c:v>0.12530556558374092</c:v>
                </c:pt>
                <c:pt idx="17">
                  <c:v>0.1116272592889172</c:v>
                </c:pt>
                <c:pt idx="18">
                  <c:v>0.10040432449427165</c:v>
                </c:pt>
                <c:pt idx="19">
                  <c:v>8.6265976969451097E-2</c:v>
                </c:pt>
                <c:pt idx="20">
                  <c:v>7.8902686679923312E-2</c:v>
                </c:pt>
                <c:pt idx="21">
                  <c:v>6.9862936948430723E-2</c:v>
                </c:pt>
                <c:pt idx="22">
                  <c:v>6.0204992392373542E-2</c:v>
                </c:pt>
                <c:pt idx="23">
                  <c:v>5.4905047214612056E-2</c:v>
                </c:pt>
                <c:pt idx="24">
                  <c:v>4.7448517396961085E-2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7AD-4F21-A055-E977FEFB486B}"/>
            </c:ext>
          </c:extLst>
        </c:ser>
        <c:ser>
          <c:idx val="0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forward val="100"/>
            <c:backward val="100"/>
            <c:intercept val="1"/>
            <c:dispRSqr val="1"/>
            <c:dispEq val="1"/>
            <c:trendlineLbl>
              <c:layout>
                <c:manualLayout>
                  <c:x val="-0.3551008775418224"/>
                  <c:y val="-0.1525354472275569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ja-JP"/>
                </a:p>
              </c:txPr>
            </c:trendlineLbl>
          </c:trendline>
          <c:xVal>
            <c:numRef>
              <c:f>'⑥ dislocation_density'!$A$3:$A$6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'⑥ dislocation_density'!$D$3:$D$6</c:f>
              <c:numCache>
                <c:formatCode>General</c:formatCode>
                <c:ptCount val="4"/>
                <c:pt idx="0">
                  <c:v>0.9274002847348215</c:v>
                </c:pt>
                <c:pt idx="1">
                  <c:v>0.81620477968970939</c:v>
                </c:pt>
                <c:pt idx="2">
                  <c:v>0.71809744634461836</c:v>
                </c:pt>
                <c:pt idx="3">
                  <c:v>0.64362436964417336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7AD-4F21-A055-E977FEFB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568672"/>
        <c:axId val="914639984"/>
      </c:scatterChart>
      <c:valAx>
        <c:axId val="93056867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</a:t>
                </a:r>
                <a:endParaRPr lang="ja-JP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defRPr>
            </a:pPr>
            <a:endParaRPr lang="ja-JP"/>
          </a:p>
        </c:txPr>
        <c:crossAx val="914639984"/>
        <c:crosses val="autoZero"/>
        <c:crossBetween val="midCat"/>
      </c:valAx>
      <c:valAx>
        <c:axId val="914639984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</a:t>
                </a:r>
                <a:r>
                  <a:rPr lang="en-US" altLang="ja-JP" sz="1400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r>
                  <a:rPr lang="en-US" altLang="ja-JP" sz="1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(L)</a:t>
                </a:r>
                <a:endParaRPr lang="ja-JP" altLang="en-US" sz="1400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9055821630543602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930568672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ja-JP"/>
              <a:t>200</a:t>
            </a:r>
          </a:p>
        </c:rich>
      </c:tx>
      <c:layout>
        <c:manualLayout>
          <c:xMode val="edge"/>
          <c:yMode val="edge"/>
          <c:x val="0.15604206880315505"/>
          <c:y val="6.79012345679012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05909519217811"/>
          <c:y val="6.2916788179255376E-2"/>
          <c:w val="0.78991425780041147"/>
          <c:h val="0.7824433751336638"/>
        </c:manualLayout>
      </c:layout>
      <c:scatterChart>
        <c:scatterStyle val="smoothMarker"/>
        <c:varyColors val="0"/>
        <c:ser>
          <c:idx val="1"/>
          <c:order val="1"/>
          <c:tx>
            <c:v>measured_200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'① measured_profile'!$C$4:$C$2000</c:f>
              <c:numCache>
                <c:formatCode>General</c:formatCode>
                <c:ptCount val="1997"/>
                <c:pt idx="0">
                  <c:v>27.5</c:v>
                </c:pt>
                <c:pt idx="1">
                  <c:v>27.501999999999999</c:v>
                </c:pt>
                <c:pt idx="2">
                  <c:v>27.504000000000001</c:v>
                </c:pt>
                <c:pt idx="3">
                  <c:v>27.506</c:v>
                </c:pt>
                <c:pt idx="4">
                  <c:v>27.507999999999999</c:v>
                </c:pt>
                <c:pt idx="5">
                  <c:v>27.51</c:v>
                </c:pt>
                <c:pt idx="6">
                  <c:v>27.512</c:v>
                </c:pt>
                <c:pt idx="7">
                  <c:v>27.513999999999999</c:v>
                </c:pt>
                <c:pt idx="8">
                  <c:v>27.515999999999998</c:v>
                </c:pt>
                <c:pt idx="9">
                  <c:v>27.518000000000001</c:v>
                </c:pt>
                <c:pt idx="10">
                  <c:v>27.52</c:v>
                </c:pt>
                <c:pt idx="11">
                  <c:v>27.521999999999998</c:v>
                </c:pt>
                <c:pt idx="12">
                  <c:v>27.524000000000001</c:v>
                </c:pt>
                <c:pt idx="13">
                  <c:v>27.526</c:v>
                </c:pt>
                <c:pt idx="14">
                  <c:v>27.527999999999999</c:v>
                </c:pt>
                <c:pt idx="15">
                  <c:v>27.53</c:v>
                </c:pt>
                <c:pt idx="16">
                  <c:v>27.532</c:v>
                </c:pt>
                <c:pt idx="17">
                  <c:v>27.533999999999999</c:v>
                </c:pt>
                <c:pt idx="18">
                  <c:v>27.536000000000001</c:v>
                </c:pt>
                <c:pt idx="19">
                  <c:v>27.538</c:v>
                </c:pt>
                <c:pt idx="20">
                  <c:v>27.54</c:v>
                </c:pt>
                <c:pt idx="21">
                  <c:v>27.542000000000002</c:v>
                </c:pt>
                <c:pt idx="22">
                  <c:v>27.544</c:v>
                </c:pt>
                <c:pt idx="23">
                  <c:v>27.545999999999999</c:v>
                </c:pt>
                <c:pt idx="24">
                  <c:v>27.547999999999998</c:v>
                </c:pt>
                <c:pt idx="25">
                  <c:v>27.55</c:v>
                </c:pt>
                <c:pt idx="26">
                  <c:v>27.552</c:v>
                </c:pt>
                <c:pt idx="27">
                  <c:v>27.553999999999998</c:v>
                </c:pt>
                <c:pt idx="28">
                  <c:v>27.556000000000001</c:v>
                </c:pt>
                <c:pt idx="29">
                  <c:v>27.558</c:v>
                </c:pt>
                <c:pt idx="30">
                  <c:v>27.56</c:v>
                </c:pt>
                <c:pt idx="31">
                  <c:v>27.562000000000001</c:v>
                </c:pt>
                <c:pt idx="32">
                  <c:v>27.564</c:v>
                </c:pt>
                <c:pt idx="33">
                  <c:v>27.565999999999999</c:v>
                </c:pt>
                <c:pt idx="34">
                  <c:v>27.568000000000001</c:v>
                </c:pt>
                <c:pt idx="35">
                  <c:v>27.57</c:v>
                </c:pt>
                <c:pt idx="36">
                  <c:v>27.571999999999999</c:v>
                </c:pt>
                <c:pt idx="37">
                  <c:v>27.574000000000002</c:v>
                </c:pt>
                <c:pt idx="38">
                  <c:v>27.576000000000001</c:v>
                </c:pt>
                <c:pt idx="39">
                  <c:v>27.577999999999999</c:v>
                </c:pt>
                <c:pt idx="40">
                  <c:v>27.58</c:v>
                </c:pt>
                <c:pt idx="41">
                  <c:v>27.582000000000001</c:v>
                </c:pt>
                <c:pt idx="42">
                  <c:v>27.584</c:v>
                </c:pt>
                <c:pt idx="43">
                  <c:v>27.585999999999999</c:v>
                </c:pt>
                <c:pt idx="44">
                  <c:v>27.588000000000001</c:v>
                </c:pt>
                <c:pt idx="45">
                  <c:v>27.59</c:v>
                </c:pt>
                <c:pt idx="46">
                  <c:v>27.591999999999999</c:v>
                </c:pt>
                <c:pt idx="47">
                  <c:v>27.594000000000001</c:v>
                </c:pt>
                <c:pt idx="48">
                  <c:v>27.596</c:v>
                </c:pt>
                <c:pt idx="49">
                  <c:v>27.597999999999999</c:v>
                </c:pt>
                <c:pt idx="50">
                  <c:v>27.6</c:v>
                </c:pt>
                <c:pt idx="51">
                  <c:v>27.602</c:v>
                </c:pt>
                <c:pt idx="52">
                  <c:v>27.603999999999999</c:v>
                </c:pt>
                <c:pt idx="53">
                  <c:v>27.606000000000002</c:v>
                </c:pt>
                <c:pt idx="54">
                  <c:v>27.608000000000001</c:v>
                </c:pt>
                <c:pt idx="55">
                  <c:v>27.61</c:v>
                </c:pt>
                <c:pt idx="56">
                  <c:v>27.611999999999998</c:v>
                </c:pt>
                <c:pt idx="57">
                  <c:v>27.614000000000001</c:v>
                </c:pt>
                <c:pt idx="58">
                  <c:v>27.616</c:v>
                </c:pt>
                <c:pt idx="59">
                  <c:v>27.617999999999999</c:v>
                </c:pt>
                <c:pt idx="60">
                  <c:v>27.62</c:v>
                </c:pt>
                <c:pt idx="61">
                  <c:v>27.622</c:v>
                </c:pt>
                <c:pt idx="62">
                  <c:v>27.623999999999999</c:v>
                </c:pt>
                <c:pt idx="63">
                  <c:v>27.626000000000001</c:v>
                </c:pt>
                <c:pt idx="64">
                  <c:v>27.628</c:v>
                </c:pt>
                <c:pt idx="65">
                  <c:v>27.63</c:v>
                </c:pt>
                <c:pt idx="66">
                  <c:v>27.632000000000001</c:v>
                </c:pt>
                <c:pt idx="67">
                  <c:v>27.634</c:v>
                </c:pt>
                <c:pt idx="68">
                  <c:v>27.635999999999999</c:v>
                </c:pt>
                <c:pt idx="69">
                  <c:v>27.638000000000002</c:v>
                </c:pt>
                <c:pt idx="70">
                  <c:v>27.64</c:v>
                </c:pt>
                <c:pt idx="71">
                  <c:v>27.641999999999999</c:v>
                </c:pt>
                <c:pt idx="72">
                  <c:v>27.643999999999998</c:v>
                </c:pt>
                <c:pt idx="73">
                  <c:v>27.646000000000001</c:v>
                </c:pt>
                <c:pt idx="74">
                  <c:v>27.648</c:v>
                </c:pt>
                <c:pt idx="75">
                  <c:v>27.65</c:v>
                </c:pt>
                <c:pt idx="76">
                  <c:v>27.652000000000001</c:v>
                </c:pt>
                <c:pt idx="77">
                  <c:v>27.654</c:v>
                </c:pt>
                <c:pt idx="78">
                  <c:v>27.655999999999999</c:v>
                </c:pt>
                <c:pt idx="79">
                  <c:v>27.658000000000001</c:v>
                </c:pt>
                <c:pt idx="80">
                  <c:v>27.66</c:v>
                </c:pt>
                <c:pt idx="81">
                  <c:v>27.661999999999999</c:v>
                </c:pt>
                <c:pt idx="82">
                  <c:v>27.664000000000001</c:v>
                </c:pt>
                <c:pt idx="83">
                  <c:v>27.666</c:v>
                </c:pt>
                <c:pt idx="84">
                  <c:v>27.667999999999999</c:v>
                </c:pt>
                <c:pt idx="85">
                  <c:v>27.67</c:v>
                </c:pt>
                <c:pt idx="86">
                  <c:v>27.672000000000001</c:v>
                </c:pt>
                <c:pt idx="87">
                  <c:v>27.673999999999999</c:v>
                </c:pt>
                <c:pt idx="88">
                  <c:v>27.675999999999998</c:v>
                </c:pt>
                <c:pt idx="89">
                  <c:v>27.678000000000001</c:v>
                </c:pt>
                <c:pt idx="90">
                  <c:v>27.68</c:v>
                </c:pt>
                <c:pt idx="91">
                  <c:v>27.681999999999999</c:v>
                </c:pt>
                <c:pt idx="92">
                  <c:v>27.684000000000001</c:v>
                </c:pt>
                <c:pt idx="93">
                  <c:v>27.686</c:v>
                </c:pt>
                <c:pt idx="94">
                  <c:v>27.687999999999999</c:v>
                </c:pt>
                <c:pt idx="95">
                  <c:v>27.69</c:v>
                </c:pt>
                <c:pt idx="96">
                  <c:v>27.692</c:v>
                </c:pt>
                <c:pt idx="97">
                  <c:v>27.693999999999999</c:v>
                </c:pt>
                <c:pt idx="98">
                  <c:v>27.696000000000002</c:v>
                </c:pt>
                <c:pt idx="99">
                  <c:v>27.698</c:v>
                </c:pt>
                <c:pt idx="100">
                  <c:v>27.7</c:v>
                </c:pt>
                <c:pt idx="101">
                  <c:v>27.702000000000002</c:v>
                </c:pt>
                <c:pt idx="102">
                  <c:v>27.704000000000001</c:v>
                </c:pt>
                <c:pt idx="103">
                  <c:v>27.706</c:v>
                </c:pt>
                <c:pt idx="104">
                  <c:v>27.707999999999998</c:v>
                </c:pt>
                <c:pt idx="105">
                  <c:v>27.71</c:v>
                </c:pt>
                <c:pt idx="106">
                  <c:v>27.712</c:v>
                </c:pt>
                <c:pt idx="107">
                  <c:v>27.713999999999999</c:v>
                </c:pt>
                <c:pt idx="108">
                  <c:v>27.716000000000001</c:v>
                </c:pt>
                <c:pt idx="109">
                  <c:v>27.718</c:v>
                </c:pt>
                <c:pt idx="110">
                  <c:v>27.72</c:v>
                </c:pt>
                <c:pt idx="111">
                  <c:v>27.722000000000001</c:v>
                </c:pt>
                <c:pt idx="112">
                  <c:v>27.724</c:v>
                </c:pt>
                <c:pt idx="113">
                  <c:v>27.725999999999999</c:v>
                </c:pt>
                <c:pt idx="114">
                  <c:v>27.728000000000002</c:v>
                </c:pt>
                <c:pt idx="115">
                  <c:v>27.73</c:v>
                </c:pt>
                <c:pt idx="116">
                  <c:v>27.731999999999999</c:v>
                </c:pt>
                <c:pt idx="117">
                  <c:v>27.734000000000002</c:v>
                </c:pt>
                <c:pt idx="118">
                  <c:v>27.736000000000001</c:v>
                </c:pt>
                <c:pt idx="119">
                  <c:v>27.738</c:v>
                </c:pt>
                <c:pt idx="120">
                  <c:v>27.74</c:v>
                </c:pt>
                <c:pt idx="121">
                  <c:v>27.742000000000001</c:v>
                </c:pt>
                <c:pt idx="122">
                  <c:v>27.744</c:v>
                </c:pt>
                <c:pt idx="123">
                  <c:v>27.745999999999999</c:v>
                </c:pt>
                <c:pt idx="124">
                  <c:v>27.748000000000001</c:v>
                </c:pt>
                <c:pt idx="125">
                  <c:v>27.75</c:v>
                </c:pt>
                <c:pt idx="126">
                  <c:v>27.751999999999999</c:v>
                </c:pt>
                <c:pt idx="127">
                  <c:v>27.754000000000001</c:v>
                </c:pt>
                <c:pt idx="128">
                  <c:v>27.756</c:v>
                </c:pt>
                <c:pt idx="129">
                  <c:v>27.757999999999999</c:v>
                </c:pt>
                <c:pt idx="130">
                  <c:v>27.76</c:v>
                </c:pt>
                <c:pt idx="131">
                  <c:v>27.762</c:v>
                </c:pt>
                <c:pt idx="132">
                  <c:v>27.763999999999999</c:v>
                </c:pt>
                <c:pt idx="133">
                  <c:v>27.765999999999998</c:v>
                </c:pt>
                <c:pt idx="134">
                  <c:v>27.768000000000001</c:v>
                </c:pt>
                <c:pt idx="135">
                  <c:v>27.77</c:v>
                </c:pt>
                <c:pt idx="136">
                  <c:v>27.771999999999998</c:v>
                </c:pt>
                <c:pt idx="137">
                  <c:v>27.774000000000001</c:v>
                </c:pt>
                <c:pt idx="138">
                  <c:v>27.776</c:v>
                </c:pt>
                <c:pt idx="139">
                  <c:v>27.777999999999999</c:v>
                </c:pt>
                <c:pt idx="140">
                  <c:v>27.78</c:v>
                </c:pt>
                <c:pt idx="141">
                  <c:v>27.782</c:v>
                </c:pt>
                <c:pt idx="142">
                  <c:v>27.783999999999999</c:v>
                </c:pt>
                <c:pt idx="143">
                  <c:v>27.786000000000001</c:v>
                </c:pt>
                <c:pt idx="144">
                  <c:v>27.788</c:v>
                </c:pt>
                <c:pt idx="145">
                  <c:v>27.79</c:v>
                </c:pt>
                <c:pt idx="146">
                  <c:v>27.792000000000002</c:v>
                </c:pt>
                <c:pt idx="147">
                  <c:v>27.794</c:v>
                </c:pt>
                <c:pt idx="148">
                  <c:v>27.795999999999999</c:v>
                </c:pt>
                <c:pt idx="149">
                  <c:v>27.797999999999998</c:v>
                </c:pt>
                <c:pt idx="150">
                  <c:v>27.8</c:v>
                </c:pt>
                <c:pt idx="151">
                  <c:v>27.802</c:v>
                </c:pt>
                <c:pt idx="152">
                  <c:v>27.803999999999998</c:v>
                </c:pt>
                <c:pt idx="153">
                  <c:v>27.806000000000001</c:v>
                </c:pt>
                <c:pt idx="154">
                  <c:v>27.808</c:v>
                </c:pt>
                <c:pt idx="155">
                  <c:v>27.81</c:v>
                </c:pt>
                <c:pt idx="156">
                  <c:v>27.812000000000001</c:v>
                </c:pt>
                <c:pt idx="157">
                  <c:v>27.814</c:v>
                </c:pt>
                <c:pt idx="158">
                  <c:v>27.815999999999999</c:v>
                </c:pt>
                <c:pt idx="159">
                  <c:v>27.818000000000001</c:v>
                </c:pt>
                <c:pt idx="160">
                  <c:v>27.82</c:v>
                </c:pt>
                <c:pt idx="161">
                  <c:v>27.821999999999999</c:v>
                </c:pt>
                <c:pt idx="162">
                  <c:v>27.824000000000002</c:v>
                </c:pt>
                <c:pt idx="163">
                  <c:v>27.826000000000001</c:v>
                </c:pt>
                <c:pt idx="164">
                  <c:v>27.827999999999999</c:v>
                </c:pt>
                <c:pt idx="165">
                  <c:v>27.83</c:v>
                </c:pt>
                <c:pt idx="166">
                  <c:v>27.832000000000001</c:v>
                </c:pt>
                <c:pt idx="167">
                  <c:v>27.834</c:v>
                </c:pt>
                <c:pt idx="168">
                  <c:v>27.835999999999999</c:v>
                </c:pt>
                <c:pt idx="169">
                  <c:v>27.838000000000001</c:v>
                </c:pt>
                <c:pt idx="170">
                  <c:v>27.84</c:v>
                </c:pt>
                <c:pt idx="171">
                  <c:v>27.841999999999999</c:v>
                </c:pt>
                <c:pt idx="172">
                  <c:v>27.844000000000001</c:v>
                </c:pt>
                <c:pt idx="173">
                  <c:v>27.846</c:v>
                </c:pt>
                <c:pt idx="174">
                  <c:v>27.847999999999999</c:v>
                </c:pt>
                <c:pt idx="175">
                  <c:v>27.85</c:v>
                </c:pt>
                <c:pt idx="176">
                  <c:v>27.852</c:v>
                </c:pt>
                <c:pt idx="177">
                  <c:v>27.853999999999999</c:v>
                </c:pt>
                <c:pt idx="178">
                  <c:v>27.856000000000002</c:v>
                </c:pt>
                <c:pt idx="179">
                  <c:v>27.858000000000001</c:v>
                </c:pt>
                <c:pt idx="180">
                  <c:v>27.86</c:v>
                </c:pt>
                <c:pt idx="181">
                  <c:v>27.861999999999998</c:v>
                </c:pt>
                <c:pt idx="182">
                  <c:v>27.864000000000001</c:v>
                </c:pt>
                <c:pt idx="183">
                  <c:v>27.866</c:v>
                </c:pt>
                <c:pt idx="184">
                  <c:v>27.867999999999999</c:v>
                </c:pt>
                <c:pt idx="185">
                  <c:v>27.87</c:v>
                </c:pt>
                <c:pt idx="186">
                  <c:v>27.872</c:v>
                </c:pt>
                <c:pt idx="187">
                  <c:v>27.873999999999999</c:v>
                </c:pt>
                <c:pt idx="188">
                  <c:v>27.876000000000001</c:v>
                </c:pt>
                <c:pt idx="189">
                  <c:v>27.878</c:v>
                </c:pt>
                <c:pt idx="190">
                  <c:v>27.88</c:v>
                </c:pt>
                <c:pt idx="191">
                  <c:v>27.882000000000001</c:v>
                </c:pt>
                <c:pt idx="192">
                  <c:v>27.884</c:v>
                </c:pt>
                <c:pt idx="193">
                  <c:v>27.885999999999999</c:v>
                </c:pt>
                <c:pt idx="194">
                  <c:v>27.888000000000002</c:v>
                </c:pt>
                <c:pt idx="195">
                  <c:v>27.89</c:v>
                </c:pt>
                <c:pt idx="196">
                  <c:v>27.891999999999999</c:v>
                </c:pt>
                <c:pt idx="197">
                  <c:v>27.893999999999998</c:v>
                </c:pt>
                <c:pt idx="198">
                  <c:v>27.896000000000001</c:v>
                </c:pt>
                <c:pt idx="199">
                  <c:v>27.898</c:v>
                </c:pt>
                <c:pt idx="200">
                  <c:v>27.9</c:v>
                </c:pt>
                <c:pt idx="201">
                  <c:v>27.902000000000001</c:v>
                </c:pt>
                <c:pt idx="202">
                  <c:v>27.904</c:v>
                </c:pt>
                <c:pt idx="203">
                  <c:v>27.905999999999999</c:v>
                </c:pt>
                <c:pt idx="204">
                  <c:v>27.908000000000001</c:v>
                </c:pt>
                <c:pt idx="205">
                  <c:v>27.91</c:v>
                </c:pt>
                <c:pt idx="206">
                  <c:v>27.911999999999999</c:v>
                </c:pt>
                <c:pt idx="207">
                  <c:v>27.914000000000001</c:v>
                </c:pt>
                <c:pt idx="208">
                  <c:v>27.916</c:v>
                </c:pt>
                <c:pt idx="209">
                  <c:v>27.917999999999999</c:v>
                </c:pt>
                <c:pt idx="210">
                  <c:v>27.92</c:v>
                </c:pt>
                <c:pt idx="211">
                  <c:v>27.922000000000001</c:v>
                </c:pt>
                <c:pt idx="212">
                  <c:v>27.923999999999999</c:v>
                </c:pt>
                <c:pt idx="213">
                  <c:v>27.925999999999998</c:v>
                </c:pt>
                <c:pt idx="214">
                  <c:v>27.928000000000001</c:v>
                </c:pt>
                <c:pt idx="215">
                  <c:v>27.93</c:v>
                </c:pt>
                <c:pt idx="216">
                  <c:v>27.931999999999999</c:v>
                </c:pt>
                <c:pt idx="217">
                  <c:v>27.934000000000001</c:v>
                </c:pt>
                <c:pt idx="218">
                  <c:v>27.936</c:v>
                </c:pt>
                <c:pt idx="219">
                  <c:v>27.937999999999999</c:v>
                </c:pt>
                <c:pt idx="220">
                  <c:v>27.94</c:v>
                </c:pt>
                <c:pt idx="221">
                  <c:v>27.942</c:v>
                </c:pt>
                <c:pt idx="222">
                  <c:v>27.943999999999999</c:v>
                </c:pt>
                <c:pt idx="223">
                  <c:v>27.946000000000002</c:v>
                </c:pt>
                <c:pt idx="224">
                  <c:v>27.948</c:v>
                </c:pt>
                <c:pt idx="225">
                  <c:v>27.95</c:v>
                </c:pt>
                <c:pt idx="226">
                  <c:v>27.952000000000002</c:v>
                </c:pt>
                <c:pt idx="227">
                  <c:v>27.954000000000001</c:v>
                </c:pt>
                <c:pt idx="228">
                  <c:v>27.956</c:v>
                </c:pt>
                <c:pt idx="229">
                  <c:v>27.957999999999998</c:v>
                </c:pt>
                <c:pt idx="230">
                  <c:v>27.96</c:v>
                </c:pt>
                <c:pt idx="231">
                  <c:v>27.962</c:v>
                </c:pt>
                <c:pt idx="232">
                  <c:v>27.963999999999999</c:v>
                </c:pt>
                <c:pt idx="233">
                  <c:v>27.966000000000001</c:v>
                </c:pt>
                <c:pt idx="234">
                  <c:v>27.968</c:v>
                </c:pt>
                <c:pt idx="235">
                  <c:v>27.97</c:v>
                </c:pt>
                <c:pt idx="236">
                  <c:v>27.972000000000001</c:v>
                </c:pt>
                <c:pt idx="237">
                  <c:v>27.974</c:v>
                </c:pt>
                <c:pt idx="238">
                  <c:v>27.975999999999999</c:v>
                </c:pt>
                <c:pt idx="239">
                  <c:v>27.978000000000002</c:v>
                </c:pt>
                <c:pt idx="240">
                  <c:v>27.98</c:v>
                </c:pt>
                <c:pt idx="241">
                  <c:v>27.981999999999999</c:v>
                </c:pt>
                <c:pt idx="242">
                  <c:v>27.984000000000002</c:v>
                </c:pt>
                <c:pt idx="243">
                  <c:v>27.986000000000001</c:v>
                </c:pt>
                <c:pt idx="244">
                  <c:v>27.988</c:v>
                </c:pt>
                <c:pt idx="245">
                  <c:v>27.99</c:v>
                </c:pt>
                <c:pt idx="246">
                  <c:v>27.992000000000001</c:v>
                </c:pt>
                <c:pt idx="247">
                  <c:v>27.994</c:v>
                </c:pt>
                <c:pt idx="248">
                  <c:v>27.995999999999999</c:v>
                </c:pt>
                <c:pt idx="249">
                  <c:v>27.998000000000001</c:v>
                </c:pt>
                <c:pt idx="250">
                  <c:v>28</c:v>
                </c:pt>
                <c:pt idx="251">
                  <c:v>28.001999999999999</c:v>
                </c:pt>
                <c:pt idx="252">
                  <c:v>28.004000000000001</c:v>
                </c:pt>
                <c:pt idx="253">
                  <c:v>28.006</c:v>
                </c:pt>
                <c:pt idx="254">
                  <c:v>28.007999999999999</c:v>
                </c:pt>
                <c:pt idx="255">
                  <c:v>28.01</c:v>
                </c:pt>
                <c:pt idx="256">
                  <c:v>28.012</c:v>
                </c:pt>
                <c:pt idx="257">
                  <c:v>28.013999999999999</c:v>
                </c:pt>
                <c:pt idx="258">
                  <c:v>28.015999999999998</c:v>
                </c:pt>
                <c:pt idx="259">
                  <c:v>28.018000000000001</c:v>
                </c:pt>
                <c:pt idx="260">
                  <c:v>28.02</c:v>
                </c:pt>
                <c:pt idx="261">
                  <c:v>28.021999999999998</c:v>
                </c:pt>
                <c:pt idx="262">
                  <c:v>28.024000000000001</c:v>
                </c:pt>
                <c:pt idx="263">
                  <c:v>28.026</c:v>
                </c:pt>
                <c:pt idx="264">
                  <c:v>28.027999999999999</c:v>
                </c:pt>
                <c:pt idx="265">
                  <c:v>28.03</c:v>
                </c:pt>
                <c:pt idx="266">
                  <c:v>28.032</c:v>
                </c:pt>
                <c:pt idx="267">
                  <c:v>28.033999999999999</c:v>
                </c:pt>
                <c:pt idx="268">
                  <c:v>28.036000000000001</c:v>
                </c:pt>
                <c:pt idx="269">
                  <c:v>28.038</c:v>
                </c:pt>
                <c:pt idx="270">
                  <c:v>28.04</c:v>
                </c:pt>
                <c:pt idx="271">
                  <c:v>28.042000000000002</c:v>
                </c:pt>
                <c:pt idx="272">
                  <c:v>28.044</c:v>
                </c:pt>
                <c:pt idx="273">
                  <c:v>28.045999999999999</c:v>
                </c:pt>
                <c:pt idx="274">
                  <c:v>28.047999999999998</c:v>
                </c:pt>
                <c:pt idx="275">
                  <c:v>28.05</c:v>
                </c:pt>
                <c:pt idx="276">
                  <c:v>28.052</c:v>
                </c:pt>
                <c:pt idx="277">
                  <c:v>28.053999999999998</c:v>
                </c:pt>
                <c:pt idx="278">
                  <c:v>28.056000000000001</c:v>
                </c:pt>
                <c:pt idx="279">
                  <c:v>28.058</c:v>
                </c:pt>
                <c:pt idx="280">
                  <c:v>28.06</c:v>
                </c:pt>
                <c:pt idx="281">
                  <c:v>28.062000000000001</c:v>
                </c:pt>
                <c:pt idx="282">
                  <c:v>28.064</c:v>
                </c:pt>
                <c:pt idx="283">
                  <c:v>28.065999999999999</c:v>
                </c:pt>
                <c:pt idx="284">
                  <c:v>28.068000000000001</c:v>
                </c:pt>
                <c:pt idx="285">
                  <c:v>28.07</c:v>
                </c:pt>
                <c:pt idx="286">
                  <c:v>28.071999999999999</c:v>
                </c:pt>
                <c:pt idx="287">
                  <c:v>28.074000000000002</c:v>
                </c:pt>
                <c:pt idx="288">
                  <c:v>28.076000000000001</c:v>
                </c:pt>
                <c:pt idx="289">
                  <c:v>28.077999999999999</c:v>
                </c:pt>
                <c:pt idx="290">
                  <c:v>28.08</c:v>
                </c:pt>
                <c:pt idx="291">
                  <c:v>28.082000000000001</c:v>
                </c:pt>
                <c:pt idx="292">
                  <c:v>28.084</c:v>
                </c:pt>
                <c:pt idx="293">
                  <c:v>28.085999999999999</c:v>
                </c:pt>
                <c:pt idx="294">
                  <c:v>28.088000000000001</c:v>
                </c:pt>
                <c:pt idx="295">
                  <c:v>28.09</c:v>
                </c:pt>
                <c:pt idx="296">
                  <c:v>28.091999999999999</c:v>
                </c:pt>
                <c:pt idx="297">
                  <c:v>28.094000000000001</c:v>
                </c:pt>
                <c:pt idx="298">
                  <c:v>28.096</c:v>
                </c:pt>
                <c:pt idx="299">
                  <c:v>28.097999999999999</c:v>
                </c:pt>
                <c:pt idx="300">
                  <c:v>28.1</c:v>
                </c:pt>
                <c:pt idx="301">
                  <c:v>28.102</c:v>
                </c:pt>
                <c:pt idx="302">
                  <c:v>28.103999999999999</c:v>
                </c:pt>
                <c:pt idx="303">
                  <c:v>28.106000000000002</c:v>
                </c:pt>
                <c:pt idx="304">
                  <c:v>28.108000000000001</c:v>
                </c:pt>
                <c:pt idx="305">
                  <c:v>28.11</c:v>
                </c:pt>
                <c:pt idx="306">
                  <c:v>28.111999999999998</c:v>
                </c:pt>
                <c:pt idx="307">
                  <c:v>28.114000000000001</c:v>
                </c:pt>
                <c:pt idx="308">
                  <c:v>28.116</c:v>
                </c:pt>
                <c:pt idx="309">
                  <c:v>28.117999999999999</c:v>
                </c:pt>
                <c:pt idx="310">
                  <c:v>28.12</c:v>
                </c:pt>
                <c:pt idx="311">
                  <c:v>28.122</c:v>
                </c:pt>
                <c:pt idx="312">
                  <c:v>28.123999999999999</c:v>
                </c:pt>
                <c:pt idx="313">
                  <c:v>28.126000000000001</c:v>
                </c:pt>
                <c:pt idx="314">
                  <c:v>28.128</c:v>
                </c:pt>
                <c:pt idx="315">
                  <c:v>28.13</c:v>
                </c:pt>
                <c:pt idx="316">
                  <c:v>28.132000000000001</c:v>
                </c:pt>
                <c:pt idx="317">
                  <c:v>28.134</c:v>
                </c:pt>
                <c:pt idx="318">
                  <c:v>28.135999999999999</c:v>
                </c:pt>
                <c:pt idx="319">
                  <c:v>28.138000000000002</c:v>
                </c:pt>
                <c:pt idx="320">
                  <c:v>28.14</c:v>
                </c:pt>
                <c:pt idx="321">
                  <c:v>28.141999999999999</c:v>
                </c:pt>
                <c:pt idx="322">
                  <c:v>28.143999999999998</c:v>
                </c:pt>
                <c:pt idx="323">
                  <c:v>28.146000000000001</c:v>
                </c:pt>
                <c:pt idx="324">
                  <c:v>28.148</c:v>
                </c:pt>
                <c:pt idx="325">
                  <c:v>28.15</c:v>
                </c:pt>
                <c:pt idx="326">
                  <c:v>28.152000000000001</c:v>
                </c:pt>
                <c:pt idx="327">
                  <c:v>28.154</c:v>
                </c:pt>
                <c:pt idx="328">
                  <c:v>28.155999999999999</c:v>
                </c:pt>
                <c:pt idx="329">
                  <c:v>28.158000000000001</c:v>
                </c:pt>
                <c:pt idx="330">
                  <c:v>28.16</c:v>
                </c:pt>
                <c:pt idx="331">
                  <c:v>28.161999999999999</c:v>
                </c:pt>
                <c:pt idx="332">
                  <c:v>28.164000000000001</c:v>
                </c:pt>
                <c:pt idx="333">
                  <c:v>28.166</c:v>
                </c:pt>
                <c:pt idx="334">
                  <c:v>28.167999999999999</c:v>
                </c:pt>
                <c:pt idx="335">
                  <c:v>28.17</c:v>
                </c:pt>
                <c:pt idx="336">
                  <c:v>28.172000000000001</c:v>
                </c:pt>
                <c:pt idx="337">
                  <c:v>28.173999999999999</c:v>
                </c:pt>
                <c:pt idx="338">
                  <c:v>28.175999999999998</c:v>
                </c:pt>
                <c:pt idx="339">
                  <c:v>28.178000000000001</c:v>
                </c:pt>
                <c:pt idx="340">
                  <c:v>28.18</c:v>
                </c:pt>
                <c:pt idx="341">
                  <c:v>28.181999999999999</c:v>
                </c:pt>
                <c:pt idx="342">
                  <c:v>28.184000000000001</c:v>
                </c:pt>
                <c:pt idx="343">
                  <c:v>28.186</c:v>
                </c:pt>
                <c:pt idx="344">
                  <c:v>28.187999999999999</c:v>
                </c:pt>
                <c:pt idx="345">
                  <c:v>28.19</c:v>
                </c:pt>
                <c:pt idx="346">
                  <c:v>28.192</c:v>
                </c:pt>
                <c:pt idx="347">
                  <c:v>28.193999999999999</c:v>
                </c:pt>
                <c:pt idx="348">
                  <c:v>28.196000000000002</c:v>
                </c:pt>
                <c:pt idx="349">
                  <c:v>28.198</c:v>
                </c:pt>
                <c:pt idx="350">
                  <c:v>28.2</c:v>
                </c:pt>
                <c:pt idx="351">
                  <c:v>28.202000000000002</c:v>
                </c:pt>
                <c:pt idx="352">
                  <c:v>28.204000000000001</c:v>
                </c:pt>
                <c:pt idx="353">
                  <c:v>28.206</c:v>
                </c:pt>
                <c:pt idx="354">
                  <c:v>28.207999999999998</c:v>
                </c:pt>
                <c:pt idx="355">
                  <c:v>28.21</c:v>
                </c:pt>
                <c:pt idx="356">
                  <c:v>28.212</c:v>
                </c:pt>
                <c:pt idx="357">
                  <c:v>28.213999999999999</c:v>
                </c:pt>
                <c:pt idx="358">
                  <c:v>28.216000000000001</c:v>
                </c:pt>
                <c:pt idx="359">
                  <c:v>28.218</c:v>
                </c:pt>
                <c:pt idx="360">
                  <c:v>28.22</c:v>
                </c:pt>
                <c:pt idx="361">
                  <c:v>28.222000000000001</c:v>
                </c:pt>
                <c:pt idx="362">
                  <c:v>28.224</c:v>
                </c:pt>
                <c:pt idx="363">
                  <c:v>28.225999999999999</c:v>
                </c:pt>
                <c:pt idx="364">
                  <c:v>28.228000000000002</c:v>
                </c:pt>
                <c:pt idx="365">
                  <c:v>28.23</c:v>
                </c:pt>
                <c:pt idx="366">
                  <c:v>28.231999999999999</c:v>
                </c:pt>
                <c:pt idx="367">
                  <c:v>28.234000000000002</c:v>
                </c:pt>
                <c:pt idx="368">
                  <c:v>28.236000000000001</c:v>
                </c:pt>
                <c:pt idx="369">
                  <c:v>28.238</c:v>
                </c:pt>
                <c:pt idx="370">
                  <c:v>28.24</c:v>
                </c:pt>
                <c:pt idx="371">
                  <c:v>28.242000000000001</c:v>
                </c:pt>
                <c:pt idx="372">
                  <c:v>28.244</c:v>
                </c:pt>
                <c:pt idx="373">
                  <c:v>28.245999999999999</c:v>
                </c:pt>
                <c:pt idx="374">
                  <c:v>28.248000000000001</c:v>
                </c:pt>
                <c:pt idx="375">
                  <c:v>28.25</c:v>
                </c:pt>
                <c:pt idx="376">
                  <c:v>28.251999999999999</c:v>
                </c:pt>
                <c:pt idx="377">
                  <c:v>28.254000000000001</c:v>
                </c:pt>
                <c:pt idx="378">
                  <c:v>28.256</c:v>
                </c:pt>
                <c:pt idx="379">
                  <c:v>28.257999999999999</c:v>
                </c:pt>
                <c:pt idx="380">
                  <c:v>28.26</c:v>
                </c:pt>
                <c:pt idx="381">
                  <c:v>28.262</c:v>
                </c:pt>
                <c:pt idx="382">
                  <c:v>28.263999999999999</c:v>
                </c:pt>
                <c:pt idx="383">
                  <c:v>28.265999999999998</c:v>
                </c:pt>
                <c:pt idx="384">
                  <c:v>28.268000000000001</c:v>
                </c:pt>
                <c:pt idx="385">
                  <c:v>28.27</c:v>
                </c:pt>
                <c:pt idx="386">
                  <c:v>28.271999999999998</c:v>
                </c:pt>
                <c:pt idx="387">
                  <c:v>28.274000000000001</c:v>
                </c:pt>
                <c:pt idx="388">
                  <c:v>28.276</c:v>
                </c:pt>
                <c:pt idx="389">
                  <c:v>28.277999999999999</c:v>
                </c:pt>
                <c:pt idx="390">
                  <c:v>28.28</c:v>
                </c:pt>
                <c:pt idx="391">
                  <c:v>28.282</c:v>
                </c:pt>
                <c:pt idx="392">
                  <c:v>28.283999999999999</c:v>
                </c:pt>
                <c:pt idx="393">
                  <c:v>28.286000000000001</c:v>
                </c:pt>
                <c:pt idx="394">
                  <c:v>28.288</c:v>
                </c:pt>
                <c:pt idx="395">
                  <c:v>28.29</c:v>
                </c:pt>
                <c:pt idx="396">
                  <c:v>28.292000000000002</c:v>
                </c:pt>
                <c:pt idx="397">
                  <c:v>28.294</c:v>
                </c:pt>
                <c:pt idx="398">
                  <c:v>28.295999999999999</c:v>
                </c:pt>
                <c:pt idx="399">
                  <c:v>28.297999999999998</c:v>
                </c:pt>
                <c:pt idx="400">
                  <c:v>28.3</c:v>
                </c:pt>
                <c:pt idx="401">
                  <c:v>28.302</c:v>
                </c:pt>
                <c:pt idx="402">
                  <c:v>28.303999999999998</c:v>
                </c:pt>
                <c:pt idx="403">
                  <c:v>28.306000000000001</c:v>
                </c:pt>
                <c:pt idx="404">
                  <c:v>28.308</c:v>
                </c:pt>
                <c:pt idx="405">
                  <c:v>28.31</c:v>
                </c:pt>
                <c:pt idx="406">
                  <c:v>28.312000000000001</c:v>
                </c:pt>
                <c:pt idx="407">
                  <c:v>28.314</c:v>
                </c:pt>
                <c:pt idx="408">
                  <c:v>28.315999999999999</c:v>
                </c:pt>
                <c:pt idx="409">
                  <c:v>28.318000000000001</c:v>
                </c:pt>
                <c:pt idx="410">
                  <c:v>28.32</c:v>
                </c:pt>
                <c:pt idx="411">
                  <c:v>28.321999999999999</c:v>
                </c:pt>
                <c:pt idx="412">
                  <c:v>28.324000000000002</c:v>
                </c:pt>
                <c:pt idx="413">
                  <c:v>28.326000000000001</c:v>
                </c:pt>
                <c:pt idx="414">
                  <c:v>28.327999999999999</c:v>
                </c:pt>
                <c:pt idx="415">
                  <c:v>28.33</c:v>
                </c:pt>
                <c:pt idx="416">
                  <c:v>28.332000000000001</c:v>
                </c:pt>
                <c:pt idx="417">
                  <c:v>28.334</c:v>
                </c:pt>
                <c:pt idx="418">
                  <c:v>28.335999999999999</c:v>
                </c:pt>
                <c:pt idx="419">
                  <c:v>28.338000000000001</c:v>
                </c:pt>
                <c:pt idx="420">
                  <c:v>28.34</c:v>
                </c:pt>
                <c:pt idx="421">
                  <c:v>28.341999999999999</c:v>
                </c:pt>
                <c:pt idx="422">
                  <c:v>28.344000000000001</c:v>
                </c:pt>
                <c:pt idx="423">
                  <c:v>28.346</c:v>
                </c:pt>
                <c:pt idx="424">
                  <c:v>28.347999999999999</c:v>
                </c:pt>
                <c:pt idx="425">
                  <c:v>28.35</c:v>
                </c:pt>
                <c:pt idx="426">
                  <c:v>28.352</c:v>
                </c:pt>
                <c:pt idx="427">
                  <c:v>28.353999999999999</c:v>
                </c:pt>
                <c:pt idx="428">
                  <c:v>28.356000000000002</c:v>
                </c:pt>
                <c:pt idx="429">
                  <c:v>28.358000000000001</c:v>
                </c:pt>
                <c:pt idx="430">
                  <c:v>28.36</c:v>
                </c:pt>
                <c:pt idx="431">
                  <c:v>28.361999999999998</c:v>
                </c:pt>
                <c:pt idx="432">
                  <c:v>28.364000000000001</c:v>
                </c:pt>
                <c:pt idx="433">
                  <c:v>28.366</c:v>
                </c:pt>
                <c:pt idx="434">
                  <c:v>28.367999999999999</c:v>
                </c:pt>
                <c:pt idx="435">
                  <c:v>28.37</c:v>
                </c:pt>
                <c:pt idx="436">
                  <c:v>28.372</c:v>
                </c:pt>
                <c:pt idx="437">
                  <c:v>28.373999999999999</c:v>
                </c:pt>
                <c:pt idx="438">
                  <c:v>28.376000000000001</c:v>
                </c:pt>
                <c:pt idx="439">
                  <c:v>28.378</c:v>
                </c:pt>
                <c:pt idx="440">
                  <c:v>28.38</c:v>
                </c:pt>
                <c:pt idx="441">
                  <c:v>28.382000000000001</c:v>
                </c:pt>
                <c:pt idx="442">
                  <c:v>28.384</c:v>
                </c:pt>
                <c:pt idx="443">
                  <c:v>28.385999999999999</c:v>
                </c:pt>
                <c:pt idx="444">
                  <c:v>28.388000000000002</c:v>
                </c:pt>
                <c:pt idx="445">
                  <c:v>28.39</c:v>
                </c:pt>
                <c:pt idx="446">
                  <c:v>28.391999999999999</c:v>
                </c:pt>
                <c:pt idx="447">
                  <c:v>28.393999999999998</c:v>
                </c:pt>
                <c:pt idx="448">
                  <c:v>28.396000000000001</c:v>
                </c:pt>
                <c:pt idx="449">
                  <c:v>28.398</c:v>
                </c:pt>
                <c:pt idx="450">
                  <c:v>28.4</c:v>
                </c:pt>
                <c:pt idx="451">
                  <c:v>28.402000000000001</c:v>
                </c:pt>
                <c:pt idx="452">
                  <c:v>28.404</c:v>
                </c:pt>
                <c:pt idx="453">
                  <c:v>28.405999999999999</c:v>
                </c:pt>
                <c:pt idx="454">
                  <c:v>28.408000000000001</c:v>
                </c:pt>
                <c:pt idx="455">
                  <c:v>28.41</c:v>
                </c:pt>
                <c:pt idx="456">
                  <c:v>28.411999999999999</c:v>
                </c:pt>
                <c:pt idx="457">
                  <c:v>28.414000000000001</c:v>
                </c:pt>
                <c:pt idx="458">
                  <c:v>28.416</c:v>
                </c:pt>
                <c:pt idx="459">
                  <c:v>28.417999999999999</c:v>
                </c:pt>
                <c:pt idx="460">
                  <c:v>28.42</c:v>
                </c:pt>
                <c:pt idx="461">
                  <c:v>28.422000000000001</c:v>
                </c:pt>
                <c:pt idx="462">
                  <c:v>28.423999999999999</c:v>
                </c:pt>
                <c:pt idx="463">
                  <c:v>28.425999999999998</c:v>
                </c:pt>
                <c:pt idx="464">
                  <c:v>28.428000000000001</c:v>
                </c:pt>
                <c:pt idx="465">
                  <c:v>28.43</c:v>
                </c:pt>
                <c:pt idx="466">
                  <c:v>28.431999999999999</c:v>
                </c:pt>
                <c:pt idx="467">
                  <c:v>28.434000000000001</c:v>
                </c:pt>
                <c:pt idx="468">
                  <c:v>28.436</c:v>
                </c:pt>
                <c:pt idx="469">
                  <c:v>28.437999999999999</c:v>
                </c:pt>
                <c:pt idx="470">
                  <c:v>28.44</c:v>
                </c:pt>
                <c:pt idx="471">
                  <c:v>28.442</c:v>
                </c:pt>
                <c:pt idx="472">
                  <c:v>28.443999999999999</c:v>
                </c:pt>
                <c:pt idx="473">
                  <c:v>28.446000000000002</c:v>
                </c:pt>
                <c:pt idx="474">
                  <c:v>28.448</c:v>
                </c:pt>
                <c:pt idx="475">
                  <c:v>28.45</c:v>
                </c:pt>
                <c:pt idx="476">
                  <c:v>28.452000000000002</c:v>
                </c:pt>
                <c:pt idx="477">
                  <c:v>28.454000000000001</c:v>
                </c:pt>
                <c:pt idx="478">
                  <c:v>28.456</c:v>
                </c:pt>
                <c:pt idx="479">
                  <c:v>28.457999999999998</c:v>
                </c:pt>
                <c:pt idx="480">
                  <c:v>28.46</c:v>
                </c:pt>
                <c:pt idx="481">
                  <c:v>28.462</c:v>
                </c:pt>
                <c:pt idx="482">
                  <c:v>28.463999999999999</c:v>
                </c:pt>
                <c:pt idx="483">
                  <c:v>28.466000000000001</c:v>
                </c:pt>
                <c:pt idx="484">
                  <c:v>28.468</c:v>
                </c:pt>
                <c:pt idx="485">
                  <c:v>28.47</c:v>
                </c:pt>
                <c:pt idx="486">
                  <c:v>28.472000000000001</c:v>
                </c:pt>
                <c:pt idx="487">
                  <c:v>28.474</c:v>
                </c:pt>
                <c:pt idx="488">
                  <c:v>28.475999999999999</c:v>
                </c:pt>
                <c:pt idx="489">
                  <c:v>28.478000000000002</c:v>
                </c:pt>
                <c:pt idx="490">
                  <c:v>28.48</c:v>
                </c:pt>
                <c:pt idx="491">
                  <c:v>28.481999999999999</c:v>
                </c:pt>
                <c:pt idx="492">
                  <c:v>28.484000000000002</c:v>
                </c:pt>
                <c:pt idx="493">
                  <c:v>28.486000000000001</c:v>
                </c:pt>
                <c:pt idx="494">
                  <c:v>28.488</c:v>
                </c:pt>
                <c:pt idx="495">
                  <c:v>28.49</c:v>
                </c:pt>
                <c:pt idx="496">
                  <c:v>28.492000000000001</c:v>
                </c:pt>
                <c:pt idx="497">
                  <c:v>28.494</c:v>
                </c:pt>
                <c:pt idx="498">
                  <c:v>28.495999999999999</c:v>
                </c:pt>
                <c:pt idx="499">
                  <c:v>28.498000000000001</c:v>
                </c:pt>
                <c:pt idx="500">
                  <c:v>28.5</c:v>
                </c:pt>
                <c:pt idx="501">
                  <c:v>28.501999999999999</c:v>
                </c:pt>
                <c:pt idx="502">
                  <c:v>28.504000000000001</c:v>
                </c:pt>
                <c:pt idx="503">
                  <c:v>28.506</c:v>
                </c:pt>
                <c:pt idx="504">
                  <c:v>28.507999999999999</c:v>
                </c:pt>
                <c:pt idx="505">
                  <c:v>28.51</c:v>
                </c:pt>
                <c:pt idx="506">
                  <c:v>28.512</c:v>
                </c:pt>
                <c:pt idx="507">
                  <c:v>28.513999999999999</c:v>
                </c:pt>
                <c:pt idx="508">
                  <c:v>28.515999999999998</c:v>
                </c:pt>
                <c:pt idx="509">
                  <c:v>28.518000000000001</c:v>
                </c:pt>
                <c:pt idx="510">
                  <c:v>28.52</c:v>
                </c:pt>
                <c:pt idx="511">
                  <c:v>28.521999999999998</c:v>
                </c:pt>
                <c:pt idx="512">
                  <c:v>28.524000000000001</c:v>
                </c:pt>
                <c:pt idx="513">
                  <c:v>28.526</c:v>
                </c:pt>
                <c:pt idx="514">
                  <c:v>28.527999999999999</c:v>
                </c:pt>
                <c:pt idx="515">
                  <c:v>28.53</c:v>
                </c:pt>
                <c:pt idx="516">
                  <c:v>28.532</c:v>
                </c:pt>
                <c:pt idx="517">
                  <c:v>28.533999999999999</c:v>
                </c:pt>
                <c:pt idx="518">
                  <c:v>28.536000000000001</c:v>
                </c:pt>
                <c:pt idx="519">
                  <c:v>28.538</c:v>
                </c:pt>
                <c:pt idx="520">
                  <c:v>28.54</c:v>
                </c:pt>
                <c:pt idx="521">
                  <c:v>28.542000000000002</c:v>
                </c:pt>
                <c:pt idx="522">
                  <c:v>28.544</c:v>
                </c:pt>
                <c:pt idx="523">
                  <c:v>28.545999999999999</c:v>
                </c:pt>
                <c:pt idx="524">
                  <c:v>28.547999999999998</c:v>
                </c:pt>
                <c:pt idx="525">
                  <c:v>28.55</c:v>
                </c:pt>
                <c:pt idx="526">
                  <c:v>28.552</c:v>
                </c:pt>
                <c:pt idx="527">
                  <c:v>28.553999999999998</c:v>
                </c:pt>
                <c:pt idx="528">
                  <c:v>28.556000000000001</c:v>
                </c:pt>
                <c:pt idx="529">
                  <c:v>28.558</c:v>
                </c:pt>
                <c:pt idx="530">
                  <c:v>28.56</c:v>
                </c:pt>
                <c:pt idx="531">
                  <c:v>28.562000000000001</c:v>
                </c:pt>
                <c:pt idx="532">
                  <c:v>28.564</c:v>
                </c:pt>
                <c:pt idx="533">
                  <c:v>28.565999999999999</c:v>
                </c:pt>
                <c:pt idx="534">
                  <c:v>28.568000000000001</c:v>
                </c:pt>
                <c:pt idx="535">
                  <c:v>28.57</c:v>
                </c:pt>
                <c:pt idx="536">
                  <c:v>28.571999999999999</c:v>
                </c:pt>
                <c:pt idx="537">
                  <c:v>28.574000000000002</c:v>
                </c:pt>
                <c:pt idx="538">
                  <c:v>28.576000000000001</c:v>
                </c:pt>
                <c:pt idx="539">
                  <c:v>28.577999999999999</c:v>
                </c:pt>
                <c:pt idx="540">
                  <c:v>28.58</c:v>
                </c:pt>
                <c:pt idx="541">
                  <c:v>28.582000000000001</c:v>
                </c:pt>
                <c:pt idx="542">
                  <c:v>28.584</c:v>
                </c:pt>
                <c:pt idx="543">
                  <c:v>28.585999999999999</c:v>
                </c:pt>
                <c:pt idx="544">
                  <c:v>28.588000000000001</c:v>
                </c:pt>
                <c:pt idx="545">
                  <c:v>28.59</c:v>
                </c:pt>
                <c:pt idx="546">
                  <c:v>28.591999999999999</c:v>
                </c:pt>
                <c:pt idx="547">
                  <c:v>28.594000000000001</c:v>
                </c:pt>
                <c:pt idx="548">
                  <c:v>28.596</c:v>
                </c:pt>
                <c:pt idx="549">
                  <c:v>28.597999999999999</c:v>
                </c:pt>
                <c:pt idx="550">
                  <c:v>28.6</c:v>
                </c:pt>
                <c:pt idx="551">
                  <c:v>28.602</c:v>
                </c:pt>
                <c:pt idx="552">
                  <c:v>28.603999999999999</c:v>
                </c:pt>
                <c:pt idx="553">
                  <c:v>28.606000000000002</c:v>
                </c:pt>
                <c:pt idx="554">
                  <c:v>28.608000000000001</c:v>
                </c:pt>
                <c:pt idx="555">
                  <c:v>28.61</c:v>
                </c:pt>
                <c:pt idx="556">
                  <c:v>28.611999999999998</c:v>
                </c:pt>
                <c:pt idx="557">
                  <c:v>28.614000000000001</c:v>
                </c:pt>
                <c:pt idx="558">
                  <c:v>28.616</c:v>
                </c:pt>
                <c:pt idx="559">
                  <c:v>28.617999999999999</c:v>
                </c:pt>
                <c:pt idx="560">
                  <c:v>28.62</c:v>
                </c:pt>
                <c:pt idx="561">
                  <c:v>28.622</c:v>
                </c:pt>
                <c:pt idx="562">
                  <c:v>28.623999999999999</c:v>
                </c:pt>
                <c:pt idx="563">
                  <c:v>28.626000000000001</c:v>
                </c:pt>
                <c:pt idx="564">
                  <c:v>28.628</c:v>
                </c:pt>
                <c:pt idx="565">
                  <c:v>28.63</c:v>
                </c:pt>
                <c:pt idx="566">
                  <c:v>28.632000000000001</c:v>
                </c:pt>
                <c:pt idx="567">
                  <c:v>28.634</c:v>
                </c:pt>
                <c:pt idx="568">
                  <c:v>28.635999999999999</c:v>
                </c:pt>
                <c:pt idx="569">
                  <c:v>28.638000000000002</c:v>
                </c:pt>
                <c:pt idx="570">
                  <c:v>28.64</c:v>
                </c:pt>
                <c:pt idx="571">
                  <c:v>28.641999999999999</c:v>
                </c:pt>
                <c:pt idx="572">
                  <c:v>28.643999999999998</c:v>
                </c:pt>
                <c:pt idx="573">
                  <c:v>28.646000000000001</c:v>
                </c:pt>
                <c:pt idx="574">
                  <c:v>28.648</c:v>
                </c:pt>
                <c:pt idx="575">
                  <c:v>28.65</c:v>
                </c:pt>
                <c:pt idx="576">
                  <c:v>28.652000000000001</c:v>
                </c:pt>
                <c:pt idx="577">
                  <c:v>28.654</c:v>
                </c:pt>
                <c:pt idx="578">
                  <c:v>28.655999999999999</c:v>
                </c:pt>
                <c:pt idx="579">
                  <c:v>28.658000000000001</c:v>
                </c:pt>
                <c:pt idx="580">
                  <c:v>28.66</c:v>
                </c:pt>
                <c:pt idx="581">
                  <c:v>28.661999999999999</c:v>
                </c:pt>
                <c:pt idx="582">
                  <c:v>28.664000000000001</c:v>
                </c:pt>
                <c:pt idx="583">
                  <c:v>28.666</c:v>
                </c:pt>
                <c:pt idx="584">
                  <c:v>28.667999999999999</c:v>
                </c:pt>
                <c:pt idx="585">
                  <c:v>28.67</c:v>
                </c:pt>
                <c:pt idx="586">
                  <c:v>28.672000000000001</c:v>
                </c:pt>
                <c:pt idx="587">
                  <c:v>28.673999999999999</c:v>
                </c:pt>
                <c:pt idx="588">
                  <c:v>28.675999999999998</c:v>
                </c:pt>
                <c:pt idx="589">
                  <c:v>28.678000000000001</c:v>
                </c:pt>
                <c:pt idx="590">
                  <c:v>28.68</c:v>
                </c:pt>
                <c:pt idx="591">
                  <c:v>28.681999999999999</c:v>
                </c:pt>
                <c:pt idx="592">
                  <c:v>28.684000000000001</c:v>
                </c:pt>
                <c:pt idx="593">
                  <c:v>28.686</c:v>
                </c:pt>
                <c:pt idx="594">
                  <c:v>28.687999999999999</c:v>
                </c:pt>
                <c:pt idx="595">
                  <c:v>28.69</c:v>
                </c:pt>
                <c:pt idx="596">
                  <c:v>28.692</c:v>
                </c:pt>
                <c:pt idx="597">
                  <c:v>28.693999999999999</c:v>
                </c:pt>
                <c:pt idx="598">
                  <c:v>28.696000000000002</c:v>
                </c:pt>
                <c:pt idx="599">
                  <c:v>28.698</c:v>
                </c:pt>
                <c:pt idx="600">
                  <c:v>28.7</c:v>
                </c:pt>
                <c:pt idx="601">
                  <c:v>28.702000000000002</c:v>
                </c:pt>
                <c:pt idx="602">
                  <c:v>28.704000000000001</c:v>
                </c:pt>
                <c:pt idx="603">
                  <c:v>28.706</c:v>
                </c:pt>
                <c:pt idx="604">
                  <c:v>28.707999999999998</c:v>
                </c:pt>
                <c:pt idx="605">
                  <c:v>28.71</c:v>
                </c:pt>
                <c:pt idx="606">
                  <c:v>28.712</c:v>
                </c:pt>
                <c:pt idx="607">
                  <c:v>28.713999999999999</c:v>
                </c:pt>
                <c:pt idx="608">
                  <c:v>28.716000000000001</c:v>
                </c:pt>
                <c:pt idx="609">
                  <c:v>28.718</c:v>
                </c:pt>
                <c:pt idx="610">
                  <c:v>28.72</c:v>
                </c:pt>
                <c:pt idx="611">
                  <c:v>28.722000000000001</c:v>
                </c:pt>
                <c:pt idx="612">
                  <c:v>28.724</c:v>
                </c:pt>
                <c:pt idx="613">
                  <c:v>28.725999999999999</c:v>
                </c:pt>
                <c:pt idx="614">
                  <c:v>28.728000000000002</c:v>
                </c:pt>
                <c:pt idx="615">
                  <c:v>28.73</c:v>
                </c:pt>
                <c:pt idx="616">
                  <c:v>28.731999999999999</c:v>
                </c:pt>
                <c:pt idx="617">
                  <c:v>28.734000000000002</c:v>
                </c:pt>
                <c:pt idx="618">
                  <c:v>28.736000000000001</c:v>
                </c:pt>
                <c:pt idx="619">
                  <c:v>28.738</c:v>
                </c:pt>
                <c:pt idx="620">
                  <c:v>28.74</c:v>
                </c:pt>
                <c:pt idx="621">
                  <c:v>28.742000000000001</c:v>
                </c:pt>
                <c:pt idx="622">
                  <c:v>28.744</c:v>
                </c:pt>
                <c:pt idx="623">
                  <c:v>28.745999999999999</c:v>
                </c:pt>
                <c:pt idx="624">
                  <c:v>28.748000000000001</c:v>
                </c:pt>
                <c:pt idx="625">
                  <c:v>28.75</c:v>
                </c:pt>
                <c:pt idx="626">
                  <c:v>28.751999999999999</c:v>
                </c:pt>
                <c:pt idx="627">
                  <c:v>28.754000000000001</c:v>
                </c:pt>
                <c:pt idx="628">
                  <c:v>28.756</c:v>
                </c:pt>
                <c:pt idx="629">
                  <c:v>28.757999999999999</c:v>
                </c:pt>
                <c:pt idx="630">
                  <c:v>28.76</c:v>
                </c:pt>
                <c:pt idx="631">
                  <c:v>28.762</c:v>
                </c:pt>
                <c:pt idx="632">
                  <c:v>28.763999999999999</c:v>
                </c:pt>
                <c:pt idx="633">
                  <c:v>28.765999999999998</c:v>
                </c:pt>
                <c:pt idx="634">
                  <c:v>28.768000000000001</c:v>
                </c:pt>
                <c:pt idx="635">
                  <c:v>28.77</c:v>
                </c:pt>
                <c:pt idx="636">
                  <c:v>28.771999999999998</c:v>
                </c:pt>
                <c:pt idx="637">
                  <c:v>28.774000000000001</c:v>
                </c:pt>
                <c:pt idx="638">
                  <c:v>28.776</c:v>
                </c:pt>
                <c:pt idx="639">
                  <c:v>28.777999999999999</c:v>
                </c:pt>
                <c:pt idx="640">
                  <c:v>28.78</c:v>
                </c:pt>
                <c:pt idx="641">
                  <c:v>28.782</c:v>
                </c:pt>
                <c:pt idx="642">
                  <c:v>28.783999999999999</c:v>
                </c:pt>
                <c:pt idx="643">
                  <c:v>28.786000000000001</c:v>
                </c:pt>
                <c:pt idx="644">
                  <c:v>28.788</c:v>
                </c:pt>
                <c:pt idx="645">
                  <c:v>28.79</c:v>
                </c:pt>
                <c:pt idx="646">
                  <c:v>28.792000000000002</c:v>
                </c:pt>
                <c:pt idx="647">
                  <c:v>28.794</c:v>
                </c:pt>
                <c:pt idx="648">
                  <c:v>28.795999999999999</c:v>
                </c:pt>
                <c:pt idx="649">
                  <c:v>28.797999999999998</c:v>
                </c:pt>
                <c:pt idx="650">
                  <c:v>28.8</c:v>
                </c:pt>
                <c:pt idx="651">
                  <c:v>28.802</c:v>
                </c:pt>
                <c:pt idx="652">
                  <c:v>28.803999999999998</c:v>
                </c:pt>
                <c:pt idx="653">
                  <c:v>28.806000000000001</c:v>
                </c:pt>
                <c:pt idx="654">
                  <c:v>28.808</c:v>
                </c:pt>
                <c:pt idx="655">
                  <c:v>28.81</c:v>
                </c:pt>
                <c:pt idx="656">
                  <c:v>28.812000000000001</c:v>
                </c:pt>
                <c:pt idx="657">
                  <c:v>28.814</c:v>
                </c:pt>
                <c:pt idx="658">
                  <c:v>28.815999999999999</c:v>
                </c:pt>
                <c:pt idx="659">
                  <c:v>28.818000000000001</c:v>
                </c:pt>
                <c:pt idx="660">
                  <c:v>28.82</c:v>
                </c:pt>
                <c:pt idx="661">
                  <c:v>28.821999999999999</c:v>
                </c:pt>
                <c:pt idx="662">
                  <c:v>28.824000000000002</c:v>
                </c:pt>
                <c:pt idx="663">
                  <c:v>28.826000000000001</c:v>
                </c:pt>
                <c:pt idx="664">
                  <c:v>28.827999999999999</c:v>
                </c:pt>
                <c:pt idx="665">
                  <c:v>28.83</c:v>
                </c:pt>
                <c:pt idx="666">
                  <c:v>28.832000000000001</c:v>
                </c:pt>
                <c:pt idx="667">
                  <c:v>28.834</c:v>
                </c:pt>
                <c:pt idx="668">
                  <c:v>28.835999999999999</c:v>
                </c:pt>
                <c:pt idx="669">
                  <c:v>28.838000000000001</c:v>
                </c:pt>
                <c:pt idx="670">
                  <c:v>28.84</c:v>
                </c:pt>
                <c:pt idx="671">
                  <c:v>28.841999999999999</c:v>
                </c:pt>
                <c:pt idx="672">
                  <c:v>28.844000000000001</c:v>
                </c:pt>
                <c:pt idx="673">
                  <c:v>28.846</c:v>
                </c:pt>
                <c:pt idx="674">
                  <c:v>28.847999999999999</c:v>
                </c:pt>
                <c:pt idx="675">
                  <c:v>28.85</c:v>
                </c:pt>
                <c:pt idx="676">
                  <c:v>28.852</c:v>
                </c:pt>
                <c:pt idx="677">
                  <c:v>28.853999999999999</c:v>
                </c:pt>
                <c:pt idx="678">
                  <c:v>28.856000000000002</c:v>
                </c:pt>
                <c:pt idx="679">
                  <c:v>28.858000000000001</c:v>
                </c:pt>
                <c:pt idx="680">
                  <c:v>28.86</c:v>
                </c:pt>
                <c:pt idx="681">
                  <c:v>28.861999999999998</c:v>
                </c:pt>
                <c:pt idx="682">
                  <c:v>28.864000000000001</c:v>
                </c:pt>
                <c:pt idx="683">
                  <c:v>28.866</c:v>
                </c:pt>
                <c:pt idx="684">
                  <c:v>28.867999999999999</c:v>
                </c:pt>
                <c:pt idx="685">
                  <c:v>28.87</c:v>
                </c:pt>
                <c:pt idx="686">
                  <c:v>28.872</c:v>
                </c:pt>
                <c:pt idx="687">
                  <c:v>28.873999999999999</c:v>
                </c:pt>
                <c:pt idx="688">
                  <c:v>28.876000000000001</c:v>
                </c:pt>
                <c:pt idx="689">
                  <c:v>28.878</c:v>
                </c:pt>
                <c:pt idx="690">
                  <c:v>28.88</c:v>
                </c:pt>
                <c:pt idx="691">
                  <c:v>28.882000000000001</c:v>
                </c:pt>
                <c:pt idx="692">
                  <c:v>28.884</c:v>
                </c:pt>
                <c:pt idx="693">
                  <c:v>28.885999999999999</c:v>
                </c:pt>
                <c:pt idx="694">
                  <c:v>28.888000000000002</c:v>
                </c:pt>
                <c:pt idx="695">
                  <c:v>28.89</c:v>
                </c:pt>
                <c:pt idx="696">
                  <c:v>28.891999999999999</c:v>
                </c:pt>
                <c:pt idx="697">
                  <c:v>28.893999999999998</c:v>
                </c:pt>
                <c:pt idx="698">
                  <c:v>28.896000000000001</c:v>
                </c:pt>
                <c:pt idx="699">
                  <c:v>28.898</c:v>
                </c:pt>
                <c:pt idx="700">
                  <c:v>28.9</c:v>
                </c:pt>
                <c:pt idx="701">
                  <c:v>28.902000000000001</c:v>
                </c:pt>
                <c:pt idx="702">
                  <c:v>28.904</c:v>
                </c:pt>
                <c:pt idx="703">
                  <c:v>28.905999999999999</c:v>
                </c:pt>
                <c:pt idx="704">
                  <c:v>28.908000000000001</c:v>
                </c:pt>
                <c:pt idx="705">
                  <c:v>28.91</c:v>
                </c:pt>
                <c:pt idx="706">
                  <c:v>28.911999999999999</c:v>
                </c:pt>
                <c:pt idx="707">
                  <c:v>28.914000000000001</c:v>
                </c:pt>
                <c:pt idx="708">
                  <c:v>28.916</c:v>
                </c:pt>
                <c:pt idx="709">
                  <c:v>28.917999999999999</c:v>
                </c:pt>
                <c:pt idx="710">
                  <c:v>28.92</c:v>
                </c:pt>
                <c:pt idx="711">
                  <c:v>28.922000000000001</c:v>
                </c:pt>
                <c:pt idx="712">
                  <c:v>28.923999999999999</c:v>
                </c:pt>
                <c:pt idx="713">
                  <c:v>28.925999999999998</c:v>
                </c:pt>
                <c:pt idx="714">
                  <c:v>28.928000000000001</c:v>
                </c:pt>
                <c:pt idx="715">
                  <c:v>28.93</c:v>
                </c:pt>
                <c:pt idx="716">
                  <c:v>28.931999999999999</c:v>
                </c:pt>
                <c:pt idx="717">
                  <c:v>28.934000000000001</c:v>
                </c:pt>
                <c:pt idx="718">
                  <c:v>28.936</c:v>
                </c:pt>
                <c:pt idx="719">
                  <c:v>28.937999999999999</c:v>
                </c:pt>
                <c:pt idx="720">
                  <c:v>28.94</c:v>
                </c:pt>
                <c:pt idx="721">
                  <c:v>28.942</c:v>
                </c:pt>
                <c:pt idx="722">
                  <c:v>28.943999999999999</c:v>
                </c:pt>
                <c:pt idx="723">
                  <c:v>28.946000000000002</c:v>
                </c:pt>
                <c:pt idx="724">
                  <c:v>28.948</c:v>
                </c:pt>
                <c:pt idx="725">
                  <c:v>28.95</c:v>
                </c:pt>
                <c:pt idx="726">
                  <c:v>28.952000000000002</c:v>
                </c:pt>
                <c:pt idx="727">
                  <c:v>28.954000000000001</c:v>
                </c:pt>
                <c:pt idx="728">
                  <c:v>28.956</c:v>
                </c:pt>
                <c:pt idx="729">
                  <c:v>28.957999999999998</c:v>
                </c:pt>
                <c:pt idx="730">
                  <c:v>28.96</c:v>
                </c:pt>
                <c:pt idx="731">
                  <c:v>28.962</c:v>
                </c:pt>
                <c:pt idx="732">
                  <c:v>28.963999999999999</c:v>
                </c:pt>
                <c:pt idx="733">
                  <c:v>28.966000000000001</c:v>
                </c:pt>
                <c:pt idx="734">
                  <c:v>28.968</c:v>
                </c:pt>
                <c:pt idx="735">
                  <c:v>28.97</c:v>
                </c:pt>
                <c:pt idx="736">
                  <c:v>28.972000000000001</c:v>
                </c:pt>
                <c:pt idx="737">
                  <c:v>28.974</c:v>
                </c:pt>
                <c:pt idx="738">
                  <c:v>28.975999999999999</c:v>
                </c:pt>
                <c:pt idx="739">
                  <c:v>28.978000000000002</c:v>
                </c:pt>
                <c:pt idx="740">
                  <c:v>28.98</c:v>
                </c:pt>
                <c:pt idx="741">
                  <c:v>28.981999999999999</c:v>
                </c:pt>
                <c:pt idx="742">
                  <c:v>28.984000000000002</c:v>
                </c:pt>
                <c:pt idx="743">
                  <c:v>28.986000000000001</c:v>
                </c:pt>
                <c:pt idx="744">
                  <c:v>28.988</c:v>
                </c:pt>
                <c:pt idx="745">
                  <c:v>28.99</c:v>
                </c:pt>
                <c:pt idx="746">
                  <c:v>28.992000000000001</c:v>
                </c:pt>
                <c:pt idx="747">
                  <c:v>28.994</c:v>
                </c:pt>
                <c:pt idx="748">
                  <c:v>28.995999999999999</c:v>
                </c:pt>
                <c:pt idx="749">
                  <c:v>28.998000000000001</c:v>
                </c:pt>
                <c:pt idx="750">
                  <c:v>29</c:v>
                </c:pt>
                <c:pt idx="751">
                  <c:v>29.001999999999999</c:v>
                </c:pt>
                <c:pt idx="752">
                  <c:v>29.004000000000001</c:v>
                </c:pt>
                <c:pt idx="753">
                  <c:v>29.006</c:v>
                </c:pt>
                <c:pt idx="754">
                  <c:v>29.007999999999999</c:v>
                </c:pt>
                <c:pt idx="755">
                  <c:v>29.01</c:v>
                </c:pt>
                <c:pt idx="756">
                  <c:v>29.012</c:v>
                </c:pt>
                <c:pt idx="757">
                  <c:v>29.013999999999999</c:v>
                </c:pt>
                <c:pt idx="758">
                  <c:v>29.015999999999998</c:v>
                </c:pt>
                <c:pt idx="759">
                  <c:v>29.018000000000001</c:v>
                </c:pt>
                <c:pt idx="760">
                  <c:v>29.02</c:v>
                </c:pt>
                <c:pt idx="761">
                  <c:v>29.021999999999998</c:v>
                </c:pt>
                <c:pt idx="762">
                  <c:v>29.024000000000001</c:v>
                </c:pt>
                <c:pt idx="763">
                  <c:v>29.026</c:v>
                </c:pt>
                <c:pt idx="764">
                  <c:v>29.027999999999999</c:v>
                </c:pt>
                <c:pt idx="765">
                  <c:v>29.03</c:v>
                </c:pt>
                <c:pt idx="766">
                  <c:v>29.032</c:v>
                </c:pt>
                <c:pt idx="767">
                  <c:v>29.033999999999999</c:v>
                </c:pt>
                <c:pt idx="768">
                  <c:v>29.036000000000001</c:v>
                </c:pt>
                <c:pt idx="769">
                  <c:v>29.038</c:v>
                </c:pt>
                <c:pt idx="770">
                  <c:v>29.04</c:v>
                </c:pt>
                <c:pt idx="771">
                  <c:v>29.042000000000002</c:v>
                </c:pt>
                <c:pt idx="772">
                  <c:v>29.044</c:v>
                </c:pt>
                <c:pt idx="773">
                  <c:v>29.045999999999999</c:v>
                </c:pt>
                <c:pt idx="774">
                  <c:v>29.047999999999998</c:v>
                </c:pt>
                <c:pt idx="775">
                  <c:v>29.05</c:v>
                </c:pt>
                <c:pt idx="776">
                  <c:v>29.052</c:v>
                </c:pt>
                <c:pt idx="777">
                  <c:v>29.053999999999998</c:v>
                </c:pt>
                <c:pt idx="778">
                  <c:v>29.056000000000001</c:v>
                </c:pt>
                <c:pt idx="779">
                  <c:v>29.058</c:v>
                </c:pt>
                <c:pt idx="780">
                  <c:v>29.06</c:v>
                </c:pt>
                <c:pt idx="781">
                  <c:v>29.062000000000001</c:v>
                </c:pt>
                <c:pt idx="782">
                  <c:v>29.064</c:v>
                </c:pt>
                <c:pt idx="783">
                  <c:v>29.065999999999999</c:v>
                </c:pt>
                <c:pt idx="784">
                  <c:v>29.068000000000001</c:v>
                </c:pt>
                <c:pt idx="785">
                  <c:v>29.07</c:v>
                </c:pt>
                <c:pt idx="786">
                  <c:v>29.071999999999999</c:v>
                </c:pt>
                <c:pt idx="787">
                  <c:v>29.074000000000002</c:v>
                </c:pt>
                <c:pt idx="788">
                  <c:v>29.076000000000001</c:v>
                </c:pt>
                <c:pt idx="789">
                  <c:v>29.077999999999999</c:v>
                </c:pt>
                <c:pt idx="790">
                  <c:v>29.08</c:v>
                </c:pt>
                <c:pt idx="791">
                  <c:v>29.082000000000001</c:v>
                </c:pt>
                <c:pt idx="792">
                  <c:v>29.084</c:v>
                </c:pt>
                <c:pt idx="793">
                  <c:v>29.085999999999999</c:v>
                </c:pt>
                <c:pt idx="794">
                  <c:v>29.088000000000001</c:v>
                </c:pt>
                <c:pt idx="795">
                  <c:v>29.09</c:v>
                </c:pt>
                <c:pt idx="796">
                  <c:v>29.091999999999999</c:v>
                </c:pt>
                <c:pt idx="797">
                  <c:v>29.094000000000001</c:v>
                </c:pt>
                <c:pt idx="798">
                  <c:v>29.096</c:v>
                </c:pt>
                <c:pt idx="799">
                  <c:v>29.097999999999999</c:v>
                </c:pt>
                <c:pt idx="800">
                  <c:v>29.1</c:v>
                </c:pt>
                <c:pt idx="801">
                  <c:v>29.102</c:v>
                </c:pt>
                <c:pt idx="802">
                  <c:v>29.103999999999999</c:v>
                </c:pt>
                <c:pt idx="803">
                  <c:v>29.106000000000002</c:v>
                </c:pt>
                <c:pt idx="804">
                  <c:v>29.108000000000001</c:v>
                </c:pt>
                <c:pt idx="805">
                  <c:v>29.11</c:v>
                </c:pt>
                <c:pt idx="806">
                  <c:v>29.111999999999998</c:v>
                </c:pt>
                <c:pt idx="807">
                  <c:v>29.114000000000001</c:v>
                </c:pt>
                <c:pt idx="808">
                  <c:v>29.116</c:v>
                </c:pt>
                <c:pt idx="809">
                  <c:v>29.117999999999999</c:v>
                </c:pt>
                <c:pt idx="810">
                  <c:v>29.12</c:v>
                </c:pt>
                <c:pt idx="811">
                  <c:v>29.122</c:v>
                </c:pt>
                <c:pt idx="812">
                  <c:v>29.123999999999999</c:v>
                </c:pt>
                <c:pt idx="813">
                  <c:v>29.126000000000001</c:v>
                </c:pt>
                <c:pt idx="814">
                  <c:v>29.128</c:v>
                </c:pt>
                <c:pt idx="815">
                  <c:v>29.13</c:v>
                </c:pt>
                <c:pt idx="816">
                  <c:v>29.132000000000001</c:v>
                </c:pt>
                <c:pt idx="817">
                  <c:v>29.134</c:v>
                </c:pt>
                <c:pt idx="818">
                  <c:v>29.135999999999999</c:v>
                </c:pt>
                <c:pt idx="819">
                  <c:v>29.138000000000002</c:v>
                </c:pt>
                <c:pt idx="820">
                  <c:v>29.14</c:v>
                </c:pt>
                <c:pt idx="821">
                  <c:v>29.141999999999999</c:v>
                </c:pt>
                <c:pt idx="822">
                  <c:v>29.143999999999998</c:v>
                </c:pt>
                <c:pt idx="823">
                  <c:v>29.146000000000001</c:v>
                </c:pt>
                <c:pt idx="824">
                  <c:v>29.148</c:v>
                </c:pt>
                <c:pt idx="825">
                  <c:v>29.15</c:v>
                </c:pt>
                <c:pt idx="826">
                  <c:v>29.152000000000001</c:v>
                </c:pt>
                <c:pt idx="827">
                  <c:v>29.154</c:v>
                </c:pt>
                <c:pt idx="828">
                  <c:v>29.155999999999999</c:v>
                </c:pt>
                <c:pt idx="829">
                  <c:v>29.158000000000001</c:v>
                </c:pt>
                <c:pt idx="830">
                  <c:v>29.16</c:v>
                </c:pt>
                <c:pt idx="831">
                  <c:v>29.161999999999999</c:v>
                </c:pt>
                <c:pt idx="832">
                  <c:v>29.164000000000001</c:v>
                </c:pt>
                <c:pt idx="833">
                  <c:v>29.166</c:v>
                </c:pt>
                <c:pt idx="834">
                  <c:v>29.167999999999999</c:v>
                </c:pt>
                <c:pt idx="835">
                  <c:v>29.17</c:v>
                </c:pt>
                <c:pt idx="836">
                  <c:v>29.172000000000001</c:v>
                </c:pt>
                <c:pt idx="837">
                  <c:v>29.173999999999999</c:v>
                </c:pt>
                <c:pt idx="838">
                  <c:v>29.175999999999998</c:v>
                </c:pt>
                <c:pt idx="839">
                  <c:v>29.178000000000001</c:v>
                </c:pt>
                <c:pt idx="840">
                  <c:v>29.18</c:v>
                </c:pt>
                <c:pt idx="841">
                  <c:v>29.181999999999999</c:v>
                </c:pt>
                <c:pt idx="842">
                  <c:v>29.184000000000001</c:v>
                </c:pt>
                <c:pt idx="843">
                  <c:v>29.186</c:v>
                </c:pt>
                <c:pt idx="844">
                  <c:v>29.187999999999999</c:v>
                </c:pt>
                <c:pt idx="845">
                  <c:v>29.19</c:v>
                </c:pt>
                <c:pt idx="846">
                  <c:v>29.192</c:v>
                </c:pt>
                <c:pt idx="847">
                  <c:v>29.193999999999999</c:v>
                </c:pt>
                <c:pt idx="848">
                  <c:v>29.196000000000002</c:v>
                </c:pt>
                <c:pt idx="849">
                  <c:v>29.198</c:v>
                </c:pt>
                <c:pt idx="850">
                  <c:v>29.2</c:v>
                </c:pt>
                <c:pt idx="851">
                  <c:v>29.202000000000002</c:v>
                </c:pt>
                <c:pt idx="852">
                  <c:v>29.204000000000001</c:v>
                </c:pt>
                <c:pt idx="853">
                  <c:v>29.206</c:v>
                </c:pt>
                <c:pt idx="854">
                  <c:v>29.207999999999998</c:v>
                </c:pt>
                <c:pt idx="855">
                  <c:v>29.21</c:v>
                </c:pt>
                <c:pt idx="856">
                  <c:v>29.212</c:v>
                </c:pt>
                <c:pt idx="857">
                  <c:v>29.213999999999999</c:v>
                </c:pt>
                <c:pt idx="858">
                  <c:v>29.216000000000001</c:v>
                </c:pt>
                <c:pt idx="859">
                  <c:v>29.218</c:v>
                </c:pt>
                <c:pt idx="860">
                  <c:v>29.22</c:v>
                </c:pt>
                <c:pt idx="861">
                  <c:v>29.222000000000001</c:v>
                </c:pt>
                <c:pt idx="862">
                  <c:v>29.224</c:v>
                </c:pt>
                <c:pt idx="863">
                  <c:v>29.225999999999999</c:v>
                </c:pt>
                <c:pt idx="864">
                  <c:v>29.228000000000002</c:v>
                </c:pt>
                <c:pt idx="865">
                  <c:v>29.23</c:v>
                </c:pt>
                <c:pt idx="866">
                  <c:v>29.231999999999999</c:v>
                </c:pt>
                <c:pt idx="867">
                  <c:v>29.234000000000002</c:v>
                </c:pt>
                <c:pt idx="868">
                  <c:v>29.236000000000001</c:v>
                </c:pt>
                <c:pt idx="869">
                  <c:v>29.238</c:v>
                </c:pt>
                <c:pt idx="870">
                  <c:v>29.24</c:v>
                </c:pt>
                <c:pt idx="871">
                  <c:v>29.242000000000001</c:v>
                </c:pt>
                <c:pt idx="872">
                  <c:v>29.244</c:v>
                </c:pt>
                <c:pt idx="873">
                  <c:v>29.245999999999999</c:v>
                </c:pt>
                <c:pt idx="874">
                  <c:v>29.248000000000001</c:v>
                </c:pt>
                <c:pt idx="875">
                  <c:v>29.25</c:v>
                </c:pt>
                <c:pt idx="876">
                  <c:v>29.251999999999999</c:v>
                </c:pt>
                <c:pt idx="877">
                  <c:v>29.254000000000001</c:v>
                </c:pt>
                <c:pt idx="878">
                  <c:v>29.256</c:v>
                </c:pt>
                <c:pt idx="879">
                  <c:v>29.257999999999999</c:v>
                </c:pt>
                <c:pt idx="880">
                  <c:v>29.26</c:v>
                </c:pt>
                <c:pt idx="881">
                  <c:v>29.262</c:v>
                </c:pt>
                <c:pt idx="882">
                  <c:v>29.263999999999999</c:v>
                </c:pt>
                <c:pt idx="883">
                  <c:v>29.265999999999998</c:v>
                </c:pt>
                <c:pt idx="884">
                  <c:v>29.268000000000001</c:v>
                </c:pt>
                <c:pt idx="885">
                  <c:v>29.27</c:v>
                </c:pt>
                <c:pt idx="886">
                  <c:v>29.271999999999998</c:v>
                </c:pt>
                <c:pt idx="887">
                  <c:v>29.274000000000001</c:v>
                </c:pt>
                <c:pt idx="888">
                  <c:v>29.276</c:v>
                </c:pt>
                <c:pt idx="889">
                  <c:v>29.277999999999999</c:v>
                </c:pt>
                <c:pt idx="890">
                  <c:v>29.28</c:v>
                </c:pt>
                <c:pt idx="891">
                  <c:v>29.282</c:v>
                </c:pt>
                <c:pt idx="892">
                  <c:v>29.283999999999999</c:v>
                </c:pt>
                <c:pt idx="893">
                  <c:v>29.286000000000001</c:v>
                </c:pt>
                <c:pt idx="894">
                  <c:v>29.288</c:v>
                </c:pt>
                <c:pt idx="895">
                  <c:v>29.29</c:v>
                </c:pt>
                <c:pt idx="896">
                  <c:v>29.292000000000002</c:v>
                </c:pt>
                <c:pt idx="897">
                  <c:v>29.294</c:v>
                </c:pt>
                <c:pt idx="898">
                  <c:v>29.295999999999999</c:v>
                </c:pt>
                <c:pt idx="899">
                  <c:v>29.297999999999998</c:v>
                </c:pt>
                <c:pt idx="900">
                  <c:v>29.3</c:v>
                </c:pt>
                <c:pt idx="901">
                  <c:v>29.302</c:v>
                </c:pt>
                <c:pt idx="902">
                  <c:v>29.303999999999998</c:v>
                </c:pt>
                <c:pt idx="903">
                  <c:v>29.306000000000001</c:v>
                </c:pt>
                <c:pt idx="904">
                  <c:v>29.308</c:v>
                </c:pt>
                <c:pt idx="905">
                  <c:v>29.31</c:v>
                </c:pt>
                <c:pt idx="906">
                  <c:v>29.312000000000001</c:v>
                </c:pt>
                <c:pt idx="907">
                  <c:v>29.314</c:v>
                </c:pt>
                <c:pt idx="908">
                  <c:v>29.315999999999999</c:v>
                </c:pt>
                <c:pt idx="909">
                  <c:v>29.318000000000001</c:v>
                </c:pt>
                <c:pt idx="910">
                  <c:v>29.32</c:v>
                </c:pt>
                <c:pt idx="911">
                  <c:v>29.321999999999999</c:v>
                </c:pt>
                <c:pt idx="912">
                  <c:v>29.324000000000002</c:v>
                </c:pt>
                <c:pt idx="913">
                  <c:v>29.326000000000001</c:v>
                </c:pt>
                <c:pt idx="914">
                  <c:v>29.327999999999999</c:v>
                </c:pt>
                <c:pt idx="915">
                  <c:v>29.33</c:v>
                </c:pt>
                <c:pt idx="916">
                  <c:v>29.332000000000001</c:v>
                </c:pt>
                <c:pt idx="917">
                  <c:v>29.334</c:v>
                </c:pt>
                <c:pt idx="918">
                  <c:v>29.335999999999999</c:v>
                </c:pt>
                <c:pt idx="919">
                  <c:v>29.338000000000001</c:v>
                </c:pt>
                <c:pt idx="920">
                  <c:v>29.34</c:v>
                </c:pt>
                <c:pt idx="921">
                  <c:v>29.341999999999999</c:v>
                </c:pt>
                <c:pt idx="922">
                  <c:v>29.344000000000001</c:v>
                </c:pt>
                <c:pt idx="923">
                  <c:v>29.346</c:v>
                </c:pt>
                <c:pt idx="924">
                  <c:v>29.347999999999999</c:v>
                </c:pt>
                <c:pt idx="925">
                  <c:v>29.35</c:v>
                </c:pt>
                <c:pt idx="926">
                  <c:v>29.352</c:v>
                </c:pt>
                <c:pt idx="927">
                  <c:v>29.353999999999999</c:v>
                </c:pt>
                <c:pt idx="928">
                  <c:v>29.356000000000002</c:v>
                </c:pt>
                <c:pt idx="929">
                  <c:v>29.358000000000001</c:v>
                </c:pt>
                <c:pt idx="930">
                  <c:v>29.36</c:v>
                </c:pt>
                <c:pt idx="931">
                  <c:v>29.361999999999998</c:v>
                </c:pt>
                <c:pt idx="932">
                  <c:v>29.364000000000001</c:v>
                </c:pt>
                <c:pt idx="933">
                  <c:v>29.366</c:v>
                </c:pt>
                <c:pt idx="934">
                  <c:v>29.367999999999999</c:v>
                </c:pt>
                <c:pt idx="935">
                  <c:v>29.37</c:v>
                </c:pt>
                <c:pt idx="936">
                  <c:v>29.372</c:v>
                </c:pt>
                <c:pt idx="937">
                  <c:v>29.373999999999999</c:v>
                </c:pt>
                <c:pt idx="938">
                  <c:v>29.376000000000001</c:v>
                </c:pt>
                <c:pt idx="939">
                  <c:v>29.378</c:v>
                </c:pt>
                <c:pt idx="940">
                  <c:v>29.38</c:v>
                </c:pt>
                <c:pt idx="941">
                  <c:v>29.382000000000001</c:v>
                </c:pt>
                <c:pt idx="942">
                  <c:v>29.384</c:v>
                </c:pt>
                <c:pt idx="943">
                  <c:v>29.385999999999999</c:v>
                </c:pt>
                <c:pt idx="944">
                  <c:v>29.388000000000002</c:v>
                </c:pt>
                <c:pt idx="945">
                  <c:v>29.39</c:v>
                </c:pt>
                <c:pt idx="946">
                  <c:v>29.391999999999999</c:v>
                </c:pt>
                <c:pt idx="947">
                  <c:v>29.393999999999998</c:v>
                </c:pt>
                <c:pt idx="948">
                  <c:v>29.396000000000001</c:v>
                </c:pt>
                <c:pt idx="949">
                  <c:v>29.398</c:v>
                </c:pt>
                <c:pt idx="950">
                  <c:v>29.4</c:v>
                </c:pt>
                <c:pt idx="951">
                  <c:v>29.402000000000001</c:v>
                </c:pt>
                <c:pt idx="952">
                  <c:v>29.404</c:v>
                </c:pt>
                <c:pt idx="953">
                  <c:v>29.405999999999999</c:v>
                </c:pt>
                <c:pt idx="954">
                  <c:v>29.408000000000001</c:v>
                </c:pt>
                <c:pt idx="955">
                  <c:v>29.41</c:v>
                </c:pt>
                <c:pt idx="956">
                  <c:v>29.411999999999999</c:v>
                </c:pt>
                <c:pt idx="957">
                  <c:v>29.414000000000001</c:v>
                </c:pt>
                <c:pt idx="958">
                  <c:v>29.416</c:v>
                </c:pt>
                <c:pt idx="959">
                  <c:v>29.417999999999999</c:v>
                </c:pt>
                <c:pt idx="960">
                  <c:v>29.42</c:v>
                </c:pt>
                <c:pt idx="961">
                  <c:v>29.422000000000001</c:v>
                </c:pt>
                <c:pt idx="962">
                  <c:v>29.423999999999999</c:v>
                </c:pt>
                <c:pt idx="963">
                  <c:v>29.425999999999998</c:v>
                </c:pt>
                <c:pt idx="964">
                  <c:v>29.428000000000001</c:v>
                </c:pt>
                <c:pt idx="965">
                  <c:v>29.43</c:v>
                </c:pt>
                <c:pt idx="966">
                  <c:v>29.431999999999999</c:v>
                </c:pt>
                <c:pt idx="967">
                  <c:v>29.434000000000001</c:v>
                </c:pt>
                <c:pt idx="968">
                  <c:v>29.436</c:v>
                </c:pt>
                <c:pt idx="969">
                  <c:v>29.437999999999999</c:v>
                </c:pt>
                <c:pt idx="970">
                  <c:v>29.44</c:v>
                </c:pt>
                <c:pt idx="971">
                  <c:v>29.442</c:v>
                </c:pt>
                <c:pt idx="972">
                  <c:v>29.443999999999999</c:v>
                </c:pt>
                <c:pt idx="973">
                  <c:v>29.446000000000002</c:v>
                </c:pt>
                <c:pt idx="974">
                  <c:v>29.448</c:v>
                </c:pt>
                <c:pt idx="975">
                  <c:v>29.45</c:v>
                </c:pt>
                <c:pt idx="976">
                  <c:v>29.452000000000002</c:v>
                </c:pt>
                <c:pt idx="977">
                  <c:v>29.454000000000001</c:v>
                </c:pt>
                <c:pt idx="978">
                  <c:v>29.456</c:v>
                </c:pt>
                <c:pt idx="979">
                  <c:v>29.457999999999998</c:v>
                </c:pt>
                <c:pt idx="980">
                  <c:v>29.46</c:v>
                </c:pt>
                <c:pt idx="981">
                  <c:v>29.462</c:v>
                </c:pt>
                <c:pt idx="982">
                  <c:v>29.463999999999999</c:v>
                </c:pt>
                <c:pt idx="983">
                  <c:v>29.466000000000001</c:v>
                </c:pt>
                <c:pt idx="984">
                  <c:v>29.468</c:v>
                </c:pt>
                <c:pt idx="985">
                  <c:v>29.47</c:v>
                </c:pt>
                <c:pt idx="986">
                  <c:v>29.472000000000001</c:v>
                </c:pt>
                <c:pt idx="987">
                  <c:v>29.474</c:v>
                </c:pt>
                <c:pt idx="988">
                  <c:v>29.475999999999999</c:v>
                </c:pt>
                <c:pt idx="989">
                  <c:v>29.478000000000002</c:v>
                </c:pt>
                <c:pt idx="990">
                  <c:v>29.48</c:v>
                </c:pt>
                <c:pt idx="991">
                  <c:v>29.481999999999999</c:v>
                </c:pt>
                <c:pt idx="992">
                  <c:v>29.484000000000002</c:v>
                </c:pt>
                <c:pt idx="993">
                  <c:v>29.486000000000001</c:v>
                </c:pt>
                <c:pt idx="994">
                  <c:v>29.488</c:v>
                </c:pt>
                <c:pt idx="995">
                  <c:v>29.49</c:v>
                </c:pt>
                <c:pt idx="996">
                  <c:v>29.492000000000001</c:v>
                </c:pt>
                <c:pt idx="997">
                  <c:v>29.494</c:v>
                </c:pt>
                <c:pt idx="998">
                  <c:v>29.495999999999999</c:v>
                </c:pt>
                <c:pt idx="999">
                  <c:v>29.498000000000001</c:v>
                </c:pt>
                <c:pt idx="1000">
                  <c:v>29.5</c:v>
                </c:pt>
              </c:numCache>
            </c:numRef>
          </c:xVal>
          <c:yVal>
            <c:numRef>
              <c:f>'① measured_profile'!$D$4:$D$2000</c:f>
              <c:numCache>
                <c:formatCode>General</c:formatCode>
                <c:ptCount val="1997"/>
                <c:pt idx="0">
                  <c:v>166.66666699999999</c:v>
                </c:pt>
                <c:pt idx="1">
                  <c:v>195.83333300000001</c:v>
                </c:pt>
                <c:pt idx="2">
                  <c:v>225</c:v>
                </c:pt>
                <c:pt idx="3">
                  <c:v>208.33333300000001</c:v>
                </c:pt>
                <c:pt idx="4">
                  <c:v>183.33333300000001</c:v>
                </c:pt>
                <c:pt idx="5">
                  <c:v>137.5</c:v>
                </c:pt>
                <c:pt idx="6">
                  <c:v>220.83333300000001</c:v>
                </c:pt>
                <c:pt idx="7">
                  <c:v>204.16666699999999</c:v>
                </c:pt>
                <c:pt idx="8">
                  <c:v>166.66666699999999</c:v>
                </c:pt>
                <c:pt idx="9">
                  <c:v>216.66666699999999</c:v>
                </c:pt>
                <c:pt idx="10">
                  <c:v>200</c:v>
                </c:pt>
                <c:pt idx="11">
                  <c:v>208.33333300000001</c:v>
                </c:pt>
                <c:pt idx="12">
                  <c:v>179.16666699999999</c:v>
                </c:pt>
                <c:pt idx="13">
                  <c:v>183.33333300000001</c:v>
                </c:pt>
                <c:pt idx="14">
                  <c:v>179.16666699999999</c:v>
                </c:pt>
                <c:pt idx="15">
                  <c:v>158.33333300000001</c:v>
                </c:pt>
                <c:pt idx="16">
                  <c:v>158.33333300000001</c:v>
                </c:pt>
                <c:pt idx="17">
                  <c:v>220.83333300000001</c:v>
                </c:pt>
                <c:pt idx="18">
                  <c:v>216.66666699999999</c:v>
                </c:pt>
                <c:pt idx="19">
                  <c:v>179.16666699999999</c:v>
                </c:pt>
                <c:pt idx="20">
                  <c:v>212.5</c:v>
                </c:pt>
                <c:pt idx="21">
                  <c:v>204.16666699999999</c:v>
                </c:pt>
                <c:pt idx="22">
                  <c:v>166.66666699999999</c:v>
                </c:pt>
                <c:pt idx="23">
                  <c:v>212.5</c:v>
                </c:pt>
                <c:pt idx="24">
                  <c:v>187.5</c:v>
                </c:pt>
                <c:pt idx="25">
                  <c:v>179.16666699999999</c:v>
                </c:pt>
                <c:pt idx="26">
                  <c:v>162.5</c:v>
                </c:pt>
                <c:pt idx="27">
                  <c:v>125</c:v>
                </c:pt>
                <c:pt idx="28">
                  <c:v>175</c:v>
                </c:pt>
                <c:pt idx="29">
                  <c:v>216.66666699999999</c:v>
                </c:pt>
                <c:pt idx="30">
                  <c:v>250</c:v>
                </c:pt>
                <c:pt idx="31">
                  <c:v>166.66666699999999</c:v>
                </c:pt>
                <c:pt idx="32">
                  <c:v>212.5</c:v>
                </c:pt>
                <c:pt idx="33">
                  <c:v>187.5</c:v>
                </c:pt>
                <c:pt idx="34">
                  <c:v>154.16666699999999</c:v>
                </c:pt>
                <c:pt idx="35">
                  <c:v>195.83333300000001</c:v>
                </c:pt>
                <c:pt idx="36">
                  <c:v>233.33333300000001</c:v>
                </c:pt>
                <c:pt idx="37">
                  <c:v>229.16666699999999</c:v>
                </c:pt>
                <c:pt idx="38">
                  <c:v>237.5</c:v>
                </c:pt>
                <c:pt idx="39">
                  <c:v>166.66666699999999</c:v>
                </c:pt>
                <c:pt idx="40">
                  <c:v>237.5</c:v>
                </c:pt>
                <c:pt idx="41">
                  <c:v>179.16666699999999</c:v>
                </c:pt>
                <c:pt idx="42">
                  <c:v>200</c:v>
                </c:pt>
                <c:pt idx="43">
                  <c:v>195.83333300000001</c:v>
                </c:pt>
                <c:pt idx="44">
                  <c:v>208.33333300000001</c:v>
                </c:pt>
                <c:pt idx="45">
                  <c:v>187.5</c:v>
                </c:pt>
                <c:pt idx="46">
                  <c:v>158.33333300000001</c:v>
                </c:pt>
                <c:pt idx="47">
                  <c:v>195.83333300000001</c:v>
                </c:pt>
                <c:pt idx="48">
                  <c:v>158.33333300000001</c:v>
                </c:pt>
                <c:pt idx="49">
                  <c:v>183.33333300000001</c:v>
                </c:pt>
                <c:pt idx="50">
                  <c:v>212.5</c:v>
                </c:pt>
                <c:pt idx="51">
                  <c:v>191.66666699999999</c:v>
                </c:pt>
                <c:pt idx="52">
                  <c:v>145.83333300000001</c:v>
                </c:pt>
                <c:pt idx="53">
                  <c:v>179.16666699999999</c:v>
                </c:pt>
                <c:pt idx="54">
                  <c:v>208.33333300000001</c:v>
                </c:pt>
                <c:pt idx="55">
                  <c:v>216.66666699999999</c:v>
                </c:pt>
                <c:pt idx="56">
                  <c:v>200</c:v>
                </c:pt>
                <c:pt idx="57">
                  <c:v>216.66666699999999</c:v>
                </c:pt>
                <c:pt idx="58">
                  <c:v>241.66666699999999</c:v>
                </c:pt>
                <c:pt idx="59">
                  <c:v>204.16666699999999</c:v>
                </c:pt>
                <c:pt idx="60">
                  <c:v>145.83333300000001</c:v>
                </c:pt>
                <c:pt idx="61">
                  <c:v>204.16666699999999</c:v>
                </c:pt>
                <c:pt idx="62">
                  <c:v>187.5</c:v>
                </c:pt>
                <c:pt idx="63">
                  <c:v>183.33333300000001</c:v>
                </c:pt>
                <c:pt idx="64">
                  <c:v>150</c:v>
                </c:pt>
                <c:pt idx="65">
                  <c:v>200</c:v>
                </c:pt>
                <c:pt idx="66">
                  <c:v>258.33333299999998</c:v>
                </c:pt>
                <c:pt idx="67">
                  <c:v>212.5</c:v>
                </c:pt>
                <c:pt idx="68">
                  <c:v>220.83333300000001</c:v>
                </c:pt>
                <c:pt idx="69">
                  <c:v>183.33333300000001</c:v>
                </c:pt>
                <c:pt idx="70">
                  <c:v>187.5</c:v>
                </c:pt>
                <c:pt idx="71">
                  <c:v>175</c:v>
                </c:pt>
                <c:pt idx="72">
                  <c:v>154.16666699999999</c:v>
                </c:pt>
                <c:pt idx="73">
                  <c:v>191.66666699999999</c:v>
                </c:pt>
                <c:pt idx="74">
                  <c:v>158.33333300000001</c:v>
                </c:pt>
                <c:pt idx="75">
                  <c:v>233.33333300000001</c:v>
                </c:pt>
                <c:pt idx="76">
                  <c:v>150</c:v>
                </c:pt>
                <c:pt idx="77">
                  <c:v>216.66666699999999</c:v>
                </c:pt>
                <c:pt idx="78">
                  <c:v>200</c:v>
                </c:pt>
                <c:pt idx="79">
                  <c:v>204.16666699999999</c:v>
                </c:pt>
                <c:pt idx="80">
                  <c:v>212.5</c:v>
                </c:pt>
                <c:pt idx="81">
                  <c:v>254.16666699999999</c:v>
                </c:pt>
                <c:pt idx="82">
                  <c:v>195.83333300000001</c:v>
                </c:pt>
                <c:pt idx="83">
                  <c:v>237.5</c:v>
                </c:pt>
                <c:pt idx="84">
                  <c:v>241.66666699999999</c:v>
                </c:pt>
                <c:pt idx="85">
                  <c:v>154.16666699999999</c:v>
                </c:pt>
                <c:pt idx="86">
                  <c:v>212.5</c:v>
                </c:pt>
                <c:pt idx="87">
                  <c:v>225</c:v>
                </c:pt>
                <c:pt idx="88">
                  <c:v>145.83333300000001</c:v>
                </c:pt>
                <c:pt idx="89">
                  <c:v>237.5</c:v>
                </c:pt>
                <c:pt idx="90">
                  <c:v>158.33333300000001</c:v>
                </c:pt>
                <c:pt idx="91">
                  <c:v>212.5</c:v>
                </c:pt>
                <c:pt idx="92">
                  <c:v>241.66666699999999</c:v>
                </c:pt>
                <c:pt idx="93">
                  <c:v>166.66666699999999</c:v>
                </c:pt>
                <c:pt idx="94">
                  <c:v>150</c:v>
                </c:pt>
                <c:pt idx="95">
                  <c:v>204.16666699999999</c:v>
                </c:pt>
                <c:pt idx="96">
                  <c:v>216.66666699999999</c:v>
                </c:pt>
                <c:pt idx="97">
                  <c:v>212.5</c:v>
                </c:pt>
                <c:pt idx="98">
                  <c:v>162.5</c:v>
                </c:pt>
                <c:pt idx="99">
                  <c:v>216.66666699999999</c:v>
                </c:pt>
                <c:pt idx="100">
                  <c:v>245.83333300000001</c:v>
                </c:pt>
                <c:pt idx="101">
                  <c:v>233.33333300000001</c:v>
                </c:pt>
                <c:pt idx="102">
                  <c:v>208.33333300000001</c:v>
                </c:pt>
                <c:pt idx="103">
                  <c:v>275</c:v>
                </c:pt>
                <c:pt idx="104">
                  <c:v>195.83333300000001</c:v>
                </c:pt>
                <c:pt idx="105">
                  <c:v>208.33333300000001</c:v>
                </c:pt>
                <c:pt idx="106">
                  <c:v>212.5</c:v>
                </c:pt>
                <c:pt idx="107">
                  <c:v>237.5</c:v>
                </c:pt>
                <c:pt idx="108">
                  <c:v>187.5</c:v>
                </c:pt>
                <c:pt idx="109">
                  <c:v>225</c:v>
                </c:pt>
                <c:pt idx="110">
                  <c:v>216.66666699999999</c:v>
                </c:pt>
                <c:pt idx="111">
                  <c:v>262.5</c:v>
                </c:pt>
                <c:pt idx="112">
                  <c:v>204.16666699999999</c:v>
                </c:pt>
                <c:pt idx="113">
                  <c:v>254.16666699999999</c:v>
                </c:pt>
                <c:pt idx="114">
                  <c:v>162.5</c:v>
                </c:pt>
                <c:pt idx="115">
                  <c:v>229.16666699999999</c:v>
                </c:pt>
                <c:pt idx="116">
                  <c:v>200</c:v>
                </c:pt>
                <c:pt idx="117">
                  <c:v>220.83333300000001</c:v>
                </c:pt>
                <c:pt idx="118">
                  <c:v>170.83333300000001</c:v>
                </c:pt>
                <c:pt idx="119">
                  <c:v>279.16666700000002</c:v>
                </c:pt>
                <c:pt idx="120">
                  <c:v>258.33333299999998</c:v>
                </c:pt>
                <c:pt idx="121">
                  <c:v>204.16666699999999</c:v>
                </c:pt>
                <c:pt idx="122">
                  <c:v>195.83333300000001</c:v>
                </c:pt>
                <c:pt idx="123">
                  <c:v>137.5</c:v>
                </c:pt>
                <c:pt idx="124">
                  <c:v>191.66666699999999</c:v>
                </c:pt>
                <c:pt idx="125">
                  <c:v>237.5</c:v>
                </c:pt>
                <c:pt idx="126">
                  <c:v>175</c:v>
                </c:pt>
                <c:pt idx="127">
                  <c:v>141.66666699999999</c:v>
                </c:pt>
                <c:pt idx="128">
                  <c:v>233.33333300000001</c:v>
                </c:pt>
                <c:pt idx="129">
                  <c:v>212.5</c:v>
                </c:pt>
                <c:pt idx="130">
                  <c:v>158.33333300000001</c:v>
                </c:pt>
                <c:pt idx="131">
                  <c:v>200</c:v>
                </c:pt>
                <c:pt idx="132">
                  <c:v>245.83333300000001</c:v>
                </c:pt>
                <c:pt idx="133">
                  <c:v>175</c:v>
                </c:pt>
                <c:pt idx="134">
                  <c:v>229.16666699999999</c:v>
                </c:pt>
                <c:pt idx="135">
                  <c:v>229.16666699999999</c:v>
                </c:pt>
                <c:pt idx="136">
                  <c:v>158.33333300000001</c:v>
                </c:pt>
                <c:pt idx="137">
                  <c:v>220.83333300000001</c:v>
                </c:pt>
                <c:pt idx="138">
                  <c:v>212.5</c:v>
                </c:pt>
                <c:pt idx="139">
                  <c:v>200</c:v>
                </c:pt>
                <c:pt idx="140">
                  <c:v>200</c:v>
                </c:pt>
                <c:pt idx="141">
                  <c:v>154.16666699999999</c:v>
                </c:pt>
                <c:pt idx="142">
                  <c:v>212.5</c:v>
                </c:pt>
                <c:pt idx="143">
                  <c:v>179.16666699999999</c:v>
                </c:pt>
                <c:pt idx="144">
                  <c:v>233.33333300000001</c:v>
                </c:pt>
                <c:pt idx="145">
                  <c:v>204.16666699999999</c:v>
                </c:pt>
                <c:pt idx="146">
                  <c:v>212.5</c:v>
                </c:pt>
                <c:pt idx="147">
                  <c:v>233.33333300000001</c:v>
                </c:pt>
                <c:pt idx="148">
                  <c:v>233.33333300000001</c:v>
                </c:pt>
                <c:pt idx="149">
                  <c:v>229.16666699999999</c:v>
                </c:pt>
                <c:pt idx="150">
                  <c:v>229.16666699999999</c:v>
                </c:pt>
                <c:pt idx="151">
                  <c:v>170.83333300000001</c:v>
                </c:pt>
                <c:pt idx="152">
                  <c:v>162.5</c:v>
                </c:pt>
                <c:pt idx="153">
                  <c:v>220.83333300000001</c:v>
                </c:pt>
                <c:pt idx="154">
                  <c:v>312.5</c:v>
                </c:pt>
                <c:pt idx="155">
                  <c:v>262.5</c:v>
                </c:pt>
                <c:pt idx="156">
                  <c:v>154.16666699999999</c:v>
                </c:pt>
                <c:pt idx="157">
                  <c:v>187.5</c:v>
                </c:pt>
                <c:pt idx="158">
                  <c:v>216.66666699999999</c:v>
                </c:pt>
                <c:pt idx="159">
                  <c:v>258.33333299999998</c:v>
                </c:pt>
                <c:pt idx="160">
                  <c:v>204.16666699999999</c:v>
                </c:pt>
                <c:pt idx="161">
                  <c:v>300</c:v>
                </c:pt>
                <c:pt idx="162">
                  <c:v>212.5</c:v>
                </c:pt>
                <c:pt idx="163">
                  <c:v>245.83333300000001</c:v>
                </c:pt>
                <c:pt idx="164">
                  <c:v>200</c:v>
                </c:pt>
                <c:pt idx="165">
                  <c:v>191.66666699999999</c:v>
                </c:pt>
                <c:pt idx="166">
                  <c:v>237.5</c:v>
                </c:pt>
                <c:pt idx="167">
                  <c:v>254.16666699999999</c:v>
                </c:pt>
                <c:pt idx="168">
                  <c:v>270.83333299999998</c:v>
                </c:pt>
                <c:pt idx="169">
                  <c:v>187.5</c:v>
                </c:pt>
                <c:pt idx="170">
                  <c:v>262.5</c:v>
                </c:pt>
                <c:pt idx="171">
                  <c:v>245.83333300000001</c:v>
                </c:pt>
                <c:pt idx="172">
                  <c:v>212.5</c:v>
                </c:pt>
                <c:pt idx="173">
                  <c:v>187.5</c:v>
                </c:pt>
                <c:pt idx="174">
                  <c:v>241.66666699999999</c:v>
                </c:pt>
                <c:pt idx="175">
                  <c:v>241.66666699999999</c:v>
                </c:pt>
                <c:pt idx="176">
                  <c:v>225</c:v>
                </c:pt>
                <c:pt idx="177">
                  <c:v>204.16666699999999</c:v>
                </c:pt>
                <c:pt idx="178">
                  <c:v>220.83333300000001</c:v>
                </c:pt>
                <c:pt idx="179">
                  <c:v>187.5</c:v>
                </c:pt>
                <c:pt idx="180">
                  <c:v>262.5</c:v>
                </c:pt>
                <c:pt idx="181">
                  <c:v>195.83333300000001</c:v>
                </c:pt>
                <c:pt idx="182">
                  <c:v>237.5</c:v>
                </c:pt>
                <c:pt idx="183">
                  <c:v>208.33333300000001</c:v>
                </c:pt>
                <c:pt idx="184">
                  <c:v>229.16666699999999</c:v>
                </c:pt>
                <c:pt idx="185">
                  <c:v>216.66666699999999</c:v>
                </c:pt>
                <c:pt idx="186">
                  <c:v>250</c:v>
                </c:pt>
                <c:pt idx="187">
                  <c:v>212.5</c:v>
                </c:pt>
                <c:pt idx="188">
                  <c:v>241.66666699999999</c:v>
                </c:pt>
                <c:pt idx="189">
                  <c:v>216.66666699999999</c:v>
                </c:pt>
                <c:pt idx="190">
                  <c:v>287.5</c:v>
                </c:pt>
                <c:pt idx="191">
                  <c:v>250</c:v>
                </c:pt>
                <c:pt idx="192">
                  <c:v>175</c:v>
                </c:pt>
                <c:pt idx="193">
                  <c:v>229.16666699999999</c:v>
                </c:pt>
                <c:pt idx="194">
                  <c:v>175</c:v>
                </c:pt>
                <c:pt idx="195">
                  <c:v>204.16666699999999</c:v>
                </c:pt>
                <c:pt idx="196">
                  <c:v>254.16666699999999</c:v>
                </c:pt>
                <c:pt idx="197">
                  <c:v>220.83333300000001</c:v>
                </c:pt>
                <c:pt idx="198">
                  <c:v>233.33333300000001</c:v>
                </c:pt>
                <c:pt idx="199">
                  <c:v>229.16666699999999</c:v>
                </c:pt>
                <c:pt idx="200">
                  <c:v>216.66666699999999</c:v>
                </c:pt>
                <c:pt idx="201">
                  <c:v>270.83333299999998</c:v>
                </c:pt>
                <c:pt idx="202">
                  <c:v>208.33333300000001</c:v>
                </c:pt>
                <c:pt idx="203">
                  <c:v>175</c:v>
                </c:pt>
                <c:pt idx="204">
                  <c:v>254.16666699999999</c:v>
                </c:pt>
                <c:pt idx="205">
                  <c:v>200</c:v>
                </c:pt>
                <c:pt idx="206">
                  <c:v>237.5</c:v>
                </c:pt>
                <c:pt idx="207">
                  <c:v>254.16666699999999</c:v>
                </c:pt>
                <c:pt idx="208">
                  <c:v>266.66666700000002</c:v>
                </c:pt>
                <c:pt idx="209">
                  <c:v>279.16666700000002</c:v>
                </c:pt>
                <c:pt idx="210">
                  <c:v>212.5</c:v>
                </c:pt>
                <c:pt idx="211">
                  <c:v>304.16666700000002</c:v>
                </c:pt>
                <c:pt idx="212">
                  <c:v>208.33333300000001</c:v>
                </c:pt>
                <c:pt idx="213">
                  <c:v>237.5</c:v>
                </c:pt>
                <c:pt idx="214">
                  <c:v>179.16666699999999</c:v>
                </c:pt>
                <c:pt idx="215">
                  <c:v>233.33333300000001</c:v>
                </c:pt>
                <c:pt idx="216">
                  <c:v>237.5</c:v>
                </c:pt>
                <c:pt idx="217">
                  <c:v>312.5</c:v>
                </c:pt>
                <c:pt idx="218">
                  <c:v>283.33333299999998</c:v>
                </c:pt>
                <c:pt idx="219">
                  <c:v>266.66666700000002</c:v>
                </c:pt>
                <c:pt idx="220">
                  <c:v>275</c:v>
                </c:pt>
                <c:pt idx="221">
                  <c:v>245.83333300000001</c:v>
                </c:pt>
                <c:pt idx="222">
                  <c:v>208.33333300000001</c:v>
                </c:pt>
                <c:pt idx="223">
                  <c:v>200</c:v>
                </c:pt>
                <c:pt idx="224">
                  <c:v>254.16666699999999</c:v>
                </c:pt>
                <c:pt idx="225">
                  <c:v>250</c:v>
                </c:pt>
                <c:pt idx="226">
                  <c:v>237.5</c:v>
                </c:pt>
                <c:pt idx="227">
                  <c:v>208.33333300000001</c:v>
                </c:pt>
                <c:pt idx="228">
                  <c:v>208.33333300000001</c:v>
                </c:pt>
                <c:pt idx="229">
                  <c:v>250</c:v>
                </c:pt>
                <c:pt idx="230">
                  <c:v>300</c:v>
                </c:pt>
                <c:pt idx="231">
                  <c:v>220.83333300000001</c:v>
                </c:pt>
                <c:pt idx="232">
                  <c:v>225</c:v>
                </c:pt>
                <c:pt idx="233">
                  <c:v>187.5</c:v>
                </c:pt>
                <c:pt idx="234">
                  <c:v>275</c:v>
                </c:pt>
                <c:pt idx="235">
                  <c:v>258.33333299999998</c:v>
                </c:pt>
                <c:pt idx="236">
                  <c:v>275</c:v>
                </c:pt>
                <c:pt idx="237">
                  <c:v>212.5</c:v>
                </c:pt>
                <c:pt idx="238">
                  <c:v>245.83333300000001</c:v>
                </c:pt>
                <c:pt idx="239">
                  <c:v>233.33333300000001</c:v>
                </c:pt>
                <c:pt idx="240">
                  <c:v>258.33333299999998</c:v>
                </c:pt>
                <c:pt idx="241">
                  <c:v>225</c:v>
                </c:pt>
                <c:pt idx="242">
                  <c:v>204.16666699999999</c:v>
                </c:pt>
                <c:pt idx="243">
                  <c:v>229.16666699999999</c:v>
                </c:pt>
                <c:pt idx="244">
                  <c:v>250</c:v>
                </c:pt>
                <c:pt idx="245">
                  <c:v>262.5</c:v>
                </c:pt>
                <c:pt idx="246">
                  <c:v>279.16666700000002</c:v>
                </c:pt>
                <c:pt idx="247">
                  <c:v>233.33333300000001</c:v>
                </c:pt>
                <c:pt idx="248">
                  <c:v>200</c:v>
                </c:pt>
                <c:pt idx="249">
                  <c:v>233.33333300000001</c:v>
                </c:pt>
                <c:pt idx="250">
                  <c:v>237.5</c:v>
                </c:pt>
                <c:pt idx="251">
                  <c:v>258.33333299999998</c:v>
                </c:pt>
                <c:pt idx="252">
                  <c:v>225</c:v>
                </c:pt>
                <c:pt idx="253">
                  <c:v>208.33333300000001</c:v>
                </c:pt>
                <c:pt idx="254">
                  <c:v>245.83333300000001</c:v>
                </c:pt>
                <c:pt idx="255">
                  <c:v>237.5</c:v>
                </c:pt>
                <c:pt idx="256">
                  <c:v>250</c:v>
                </c:pt>
                <c:pt idx="257">
                  <c:v>354.16666700000002</c:v>
                </c:pt>
                <c:pt idx="258">
                  <c:v>225</c:v>
                </c:pt>
                <c:pt idx="259">
                  <c:v>337.5</c:v>
                </c:pt>
                <c:pt idx="260">
                  <c:v>208.33333300000001</c:v>
                </c:pt>
                <c:pt idx="261">
                  <c:v>270.83333299999998</c:v>
                </c:pt>
                <c:pt idx="262">
                  <c:v>266.66666700000002</c:v>
                </c:pt>
                <c:pt idx="263">
                  <c:v>295.83333299999998</c:v>
                </c:pt>
                <c:pt idx="264">
                  <c:v>191.66666699999999</c:v>
                </c:pt>
                <c:pt idx="265">
                  <c:v>308.33333299999998</c:v>
                </c:pt>
                <c:pt idx="266">
                  <c:v>216.66666699999999</c:v>
                </c:pt>
                <c:pt idx="267">
                  <c:v>254.16666699999999</c:v>
                </c:pt>
                <c:pt idx="268">
                  <c:v>208.33333300000001</c:v>
                </c:pt>
                <c:pt idx="269">
                  <c:v>262.5</c:v>
                </c:pt>
                <c:pt idx="270">
                  <c:v>329.16666700000002</c:v>
                </c:pt>
                <c:pt idx="271">
                  <c:v>237.5</c:v>
                </c:pt>
                <c:pt idx="272">
                  <c:v>200</c:v>
                </c:pt>
                <c:pt idx="273">
                  <c:v>204.16666699999999</c:v>
                </c:pt>
                <c:pt idx="274">
                  <c:v>308.33333299999998</c:v>
                </c:pt>
                <c:pt idx="275">
                  <c:v>279.16666700000002</c:v>
                </c:pt>
                <c:pt idx="276">
                  <c:v>266.66666700000002</c:v>
                </c:pt>
                <c:pt idx="277">
                  <c:v>237.5</c:v>
                </c:pt>
                <c:pt idx="278">
                  <c:v>262.5</c:v>
                </c:pt>
                <c:pt idx="279">
                  <c:v>262.5</c:v>
                </c:pt>
                <c:pt idx="280">
                  <c:v>287.5</c:v>
                </c:pt>
                <c:pt idx="281">
                  <c:v>237.5</c:v>
                </c:pt>
                <c:pt idx="282">
                  <c:v>254.16666699999999</c:v>
                </c:pt>
                <c:pt idx="283">
                  <c:v>191.66666699999999</c:v>
                </c:pt>
                <c:pt idx="284">
                  <c:v>270.83333299999998</c:v>
                </c:pt>
                <c:pt idx="285">
                  <c:v>233.33333300000001</c:v>
                </c:pt>
                <c:pt idx="286">
                  <c:v>216.66666699999999</c:v>
                </c:pt>
                <c:pt idx="287">
                  <c:v>175</c:v>
                </c:pt>
                <c:pt idx="288">
                  <c:v>237.5</c:v>
                </c:pt>
                <c:pt idx="289">
                  <c:v>275</c:v>
                </c:pt>
                <c:pt idx="290">
                  <c:v>254.16666699999999</c:v>
                </c:pt>
                <c:pt idx="291">
                  <c:v>283.33333299999998</c:v>
                </c:pt>
                <c:pt idx="292">
                  <c:v>237.5</c:v>
                </c:pt>
                <c:pt idx="293">
                  <c:v>220.83333300000001</c:v>
                </c:pt>
                <c:pt idx="294">
                  <c:v>250</c:v>
                </c:pt>
                <c:pt idx="295">
                  <c:v>312.5</c:v>
                </c:pt>
                <c:pt idx="296">
                  <c:v>270.83333299999998</c:v>
                </c:pt>
                <c:pt idx="297">
                  <c:v>304.16666700000002</c:v>
                </c:pt>
                <c:pt idx="298">
                  <c:v>233.33333300000001</c:v>
                </c:pt>
                <c:pt idx="299">
                  <c:v>304.16666700000002</c:v>
                </c:pt>
                <c:pt idx="300">
                  <c:v>295.83333299999998</c:v>
                </c:pt>
                <c:pt idx="301">
                  <c:v>275</c:v>
                </c:pt>
                <c:pt idx="302">
                  <c:v>270.83333299999998</c:v>
                </c:pt>
                <c:pt idx="303">
                  <c:v>275</c:v>
                </c:pt>
                <c:pt idx="304">
                  <c:v>275</c:v>
                </c:pt>
                <c:pt idx="305">
                  <c:v>287.5</c:v>
                </c:pt>
                <c:pt idx="306">
                  <c:v>233.33333300000001</c:v>
                </c:pt>
                <c:pt idx="307">
                  <c:v>216.66666699999999</c:v>
                </c:pt>
                <c:pt idx="308">
                  <c:v>200</c:v>
                </c:pt>
                <c:pt idx="309">
                  <c:v>287.5</c:v>
                </c:pt>
                <c:pt idx="310">
                  <c:v>250</c:v>
                </c:pt>
                <c:pt idx="311">
                  <c:v>275</c:v>
                </c:pt>
                <c:pt idx="312">
                  <c:v>241.66666699999999</c:v>
                </c:pt>
                <c:pt idx="313">
                  <c:v>300</c:v>
                </c:pt>
                <c:pt idx="314">
                  <c:v>250</c:v>
                </c:pt>
                <c:pt idx="315">
                  <c:v>312.5</c:v>
                </c:pt>
                <c:pt idx="316">
                  <c:v>254.16666699999999</c:v>
                </c:pt>
                <c:pt idx="317">
                  <c:v>262.5</c:v>
                </c:pt>
                <c:pt idx="318">
                  <c:v>270.83333299999998</c:v>
                </c:pt>
                <c:pt idx="319">
                  <c:v>300</c:v>
                </c:pt>
                <c:pt idx="320">
                  <c:v>308.33333299999998</c:v>
                </c:pt>
                <c:pt idx="321">
                  <c:v>258.33333299999998</c:v>
                </c:pt>
                <c:pt idx="322">
                  <c:v>254.16666699999999</c:v>
                </c:pt>
                <c:pt idx="323">
                  <c:v>270.83333299999998</c:v>
                </c:pt>
                <c:pt idx="324">
                  <c:v>308.33333299999998</c:v>
                </c:pt>
                <c:pt idx="325">
                  <c:v>345.83333299999998</c:v>
                </c:pt>
                <c:pt idx="326">
                  <c:v>325</c:v>
                </c:pt>
                <c:pt idx="327">
                  <c:v>291.66666700000002</c:v>
                </c:pt>
                <c:pt idx="328">
                  <c:v>358.33333299999998</c:v>
                </c:pt>
                <c:pt idx="329">
                  <c:v>341.66666700000002</c:v>
                </c:pt>
                <c:pt idx="330">
                  <c:v>304.16666700000002</c:v>
                </c:pt>
                <c:pt idx="331">
                  <c:v>258.33333299999998</c:v>
                </c:pt>
                <c:pt idx="332">
                  <c:v>287.5</c:v>
                </c:pt>
                <c:pt idx="333">
                  <c:v>275</c:v>
                </c:pt>
                <c:pt idx="334">
                  <c:v>266.66666700000002</c:v>
                </c:pt>
                <c:pt idx="335">
                  <c:v>279.16666700000002</c:v>
                </c:pt>
                <c:pt idx="336">
                  <c:v>283.33333299999998</c:v>
                </c:pt>
                <c:pt idx="337">
                  <c:v>229.16666699999999</c:v>
                </c:pt>
                <c:pt idx="338">
                  <c:v>283.33333299999998</c:v>
                </c:pt>
                <c:pt idx="339">
                  <c:v>229.16666699999999</c:v>
                </c:pt>
                <c:pt idx="340">
                  <c:v>341.66666700000002</c:v>
                </c:pt>
                <c:pt idx="341">
                  <c:v>308.33333299999998</c:v>
                </c:pt>
                <c:pt idx="342">
                  <c:v>220.83333300000001</c:v>
                </c:pt>
                <c:pt idx="343">
                  <c:v>241.66666699999999</c:v>
                </c:pt>
                <c:pt idx="344">
                  <c:v>258.33333299999998</c:v>
                </c:pt>
                <c:pt idx="345">
                  <c:v>345.83333299999998</c:v>
                </c:pt>
                <c:pt idx="346">
                  <c:v>245.83333300000001</c:v>
                </c:pt>
                <c:pt idx="347">
                  <c:v>287.5</c:v>
                </c:pt>
                <c:pt idx="348">
                  <c:v>316.66666700000002</c:v>
                </c:pt>
                <c:pt idx="349">
                  <c:v>287.5</c:v>
                </c:pt>
                <c:pt idx="350">
                  <c:v>300</c:v>
                </c:pt>
                <c:pt idx="351">
                  <c:v>300</c:v>
                </c:pt>
                <c:pt idx="352">
                  <c:v>229.16666699999999</c:v>
                </c:pt>
                <c:pt idx="353">
                  <c:v>300</c:v>
                </c:pt>
                <c:pt idx="354">
                  <c:v>308.33333299999998</c:v>
                </c:pt>
                <c:pt idx="355">
                  <c:v>329.16666700000002</c:v>
                </c:pt>
                <c:pt idx="356">
                  <c:v>291.66666700000002</c:v>
                </c:pt>
                <c:pt idx="357">
                  <c:v>312.5</c:v>
                </c:pt>
                <c:pt idx="358">
                  <c:v>291.66666700000002</c:v>
                </c:pt>
                <c:pt idx="359">
                  <c:v>341.66666700000002</c:v>
                </c:pt>
                <c:pt idx="360">
                  <c:v>275</c:v>
                </c:pt>
                <c:pt idx="361">
                  <c:v>312.5</c:v>
                </c:pt>
                <c:pt idx="362">
                  <c:v>291.66666700000002</c:v>
                </c:pt>
                <c:pt idx="363">
                  <c:v>295.83333299999998</c:v>
                </c:pt>
                <c:pt idx="364">
                  <c:v>275</c:v>
                </c:pt>
                <c:pt idx="365">
                  <c:v>312.5</c:v>
                </c:pt>
                <c:pt idx="366">
                  <c:v>370.83333299999998</c:v>
                </c:pt>
                <c:pt idx="367">
                  <c:v>333.33333299999998</c:v>
                </c:pt>
                <c:pt idx="368">
                  <c:v>262.5</c:v>
                </c:pt>
                <c:pt idx="369">
                  <c:v>308.33333299999998</c:v>
                </c:pt>
                <c:pt idx="370">
                  <c:v>245.83333300000001</c:v>
                </c:pt>
                <c:pt idx="371">
                  <c:v>291.66666700000002</c:v>
                </c:pt>
                <c:pt idx="372">
                  <c:v>308.33333299999998</c:v>
                </c:pt>
                <c:pt idx="373">
                  <c:v>275</c:v>
                </c:pt>
                <c:pt idx="374">
                  <c:v>270.83333299999998</c:v>
                </c:pt>
                <c:pt idx="375">
                  <c:v>333.33333299999998</c:v>
                </c:pt>
                <c:pt idx="376">
                  <c:v>329.16666700000002</c:v>
                </c:pt>
                <c:pt idx="377">
                  <c:v>258.33333299999998</c:v>
                </c:pt>
                <c:pt idx="378">
                  <c:v>370.83333299999998</c:v>
                </c:pt>
                <c:pt idx="379">
                  <c:v>354.16666700000002</c:v>
                </c:pt>
                <c:pt idx="380">
                  <c:v>362.5</c:v>
                </c:pt>
                <c:pt idx="381">
                  <c:v>316.66666700000002</c:v>
                </c:pt>
                <c:pt idx="382">
                  <c:v>308.33333299999998</c:v>
                </c:pt>
                <c:pt idx="383">
                  <c:v>354.16666700000002</c:v>
                </c:pt>
                <c:pt idx="384">
                  <c:v>266.66666700000002</c:v>
                </c:pt>
                <c:pt idx="385">
                  <c:v>358.33333299999998</c:v>
                </c:pt>
                <c:pt idx="386">
                  <c:v>304.16666700000002</c:v>
                </c:pt>
                <c:pt idx="387">
                  <c:v>320.83333299999998</c:v>
                </c:pt>
                <c:pt idx="388">
                  <c:v>370.83333299999998</c:v>
                </c:pt>
                <c:pt idx="389">
                  <c:v>316.66666700000002</c:v>
                </c:pt>
                <c:pt idx="390">
                  <c:v>366.66666700000002</c:v>
                </c:pt>
                <c:pt idx="391">
                  <c:v>345.83333299999998</c:v>
                </c:pt>
                <c:pt idx="392">
                  <c:v>341.66666700000002</c:v>
                </c:pt>
                <c:pt idx="393">
                  <c:v>295.83333299999998</c:v>
                </c:pt>
                <c:pt idx="394">
                  <c:v>375</c:v>
                </c:pt>
                <c:pt idx="395">
                  <c:v>341.66666700000002</c:v>
                </c:pt>
                <c:pt idx="396">
                  <c:v>379.16666700000002</c:v>
                </c:pt>
                <c:pt idx="397">
                  <c:v>333.33333299999998</c:v>
                </c:pt>
                <c:pt idx="398">
                  <c:v>320.83333299999998</c:v>
                </c:pt>
                <c:pt idx="399">
                  <c:v>325</c:v>
                </c:pt>
                <c:pt idx="400">
                  <c:v>366.66666700000002</c:v>
                </c:pt>
                <c:pt idx="401">
                  <c:v>425</c:v>
                </c:pt>
                <c:pt idx="402">
                  <c:v>395.83333299999998</c:v>
                </c:pt>
                <c:pt idx="403">
                  <c:v>358.33333299999998</c:v>
                </c:pt>
                <c:pt idx="404">
                  <c:v>337.5</c:v>
                </c:pt>
                <c:pt idx="405">
                  <c:v>400</c:v>
                </c:pt>
                <c:pt idx="406">
                  <c:v>366.66666700000002</c:v>
                </c:pt>
                <c:pt idx="407">
                  <c:v>437.5</c:v>
                </c:pt>
                <c:pt idx="408">
                  <c:v>345.83333299999998</c:v>
                </c:pt>
                <c:pt idx="409">
                  <c:v>416.66666700000002</c:v>
                </c:pt>
                <c:pt idx="410">
                  <c:v>375</c:v>
                </c:pt>
                <c:pt idx="411">
                  <c:v>433.33333299999998</c:v>
                </c:pt>
                <c:pt idx="412">
                  <c:v>333.33333299999998</c:v>
                </c:pt>
                <c:pt idx="413">
                  <c:v>470.83333299999998</c:v>
                </c:pt>
                <c:pt idx="414">
                  <c:v>345.83333299999998</c:v>
                </c:pt>
                <c:pt idx="415">
                  <c:v>495.83333299999998</c:v>
                </c:pt>
                <c:pt idx="416">
                  <c:v>408.33333299999998</c:v>
                </c:pt>
                <c:pt idx="417">
                  <c:v>462.5</c:v>
                </c:pt>
                <c:pt idx="418">
                  <c:v>345.83333299999998</c:v>
                </c:pt>
                <c:pt idx="419">
                  <c:v>412.5</c:v>
                </c:pt>
                <c:pt idx="420">
                  <c:v>387.5</c:v>
                </c:pt>
                <c:pt idx="421">
                  <c:v>525</c:v>
                </c:pt>
                <c:pt idx="422">
                  <c:v>462.5</c:v>
                </c:pt>
                <c:pt idx="423">
                  <c:v>425</c:v>
                </c:pt>
                <c:pt idx="424">
                  <c:v>383.33333299999998</c:v>
                </c:pt>
                <c:pt idx="425">
                  <c:v>429.16666700000002</c:v>
                </c:pt>
                <c:pt idx="426">
                  <c:v>366.66666700000002</c:v>
                </c:pt>
                <c:pt idx="427">
                  <c:v>458.33333299999998</c:v>
                </c:pt>
                <c:pt idx="428">
                  <c:v>425</c:v>
                </c:pt>
                <c:pt idx="429">
                  <c:v>466.66666700000002</c:v>
                </c:pt>
                <c:pt idx="430">
                  <c:v>441.66666700000002</c:v>
                </c:pt>
                <c:pt idx="431">
                  <c:v>433.33333299999998</c:v>
                </c:pt>
                <c:pt idx="432">
                  <c:v>470.83333299999998</c:v>
                </c:pt>
                <c:pt idx="433">
                  <c:v>441.66666700000002</c:v>
                </c:pt>
                <c:pt idx="434">
                  <c:v>487.5</c:v>
                </c:pt>
                <c:pt idx="435">
                  <c:v>416.66666700000002</c:v>
                </c:pt>
                <c:pt idx="436">
                  <c:v>504.16666700000002</c:v>
                </c:pt>
                <c:pt idx="437">
                  <c:v>433.33333299999998</c:v>
                </c:pt>
                <c:pt idx="438">
                  <c:v>558.33333300000004</c:v>
                </c:pt>
                <c:pt idx="439">
                  <c:v>458.33333299999998</c:v>
                </c:pt>
                <c:pt idx="440">
                  <c:v>512.5</c:v>
                </c:pt>
                <c:pt idx="441">
                  <c:v>487.5</c:v>
                </c:pt>
                <c:pt idx="442">
                  <c:v>512.5</c:v>
                </c:pt>
                <c:pt idx="443">
                  <c:v>500</c:v>
                </c:pt>
                <c:pt idx="444">
                  <c:v>620.83333300000004</c:v>
                </c:pt>
                <c:pt idx="445">
                  <c:v>575</c:v>
                </c:pt>
                <c:pt idx="446">
                  <c:v>566.66666699999996</c:v>
                </c:pt>
                <c:pt idx="447">
                  <c:v>525</c:v>
                </c:pt>
                <c:pt idx="448">
                  <c:v>600</c:v>
                </c:pt>
                <c:pt idx="449">
                  <c:v>750</c:v>
                </c:pt>
                <c:pt idx="450">
                  <c:v>541.66666699999996</c:v>
                </c:pt>
                <c:pt idx="451">
                  <c:v>566.66666699999996</c:v>
                </c:pt>
                <c:pt idx="452">
                  <c:v>637.5</c:v>
                </c:pt>
                <c:pt idx="453">
                  <c:v>741.66666699999996</c:v>
                </c:pt>
                <c:pt idx="454">
                  <c:v>483.33333299999998</c:v>
                </c:pt>
                <c:pt idx="455">
                  <c:v>775</c:v>
                </c:pt>
                <c:pt idx="456">
                  <c:v>641.66666699999996</c:v>
                </c:pt>
                <c:pt idx="457">
                  <c:v>691.66666699999996</c:v>
                </c:pt>
                <c:pt idx="458">
                  <c:v>662.5</c:v>
                </c:pt>
                <c:pt idx="459">
                  <c:v>775</c:v>
                </c:pt>
                <c:pt idx="460">
                  <c:v>754.16666699999996</c:v>
                </c:pt>
                <c:pt idx="461">
                  <c:v>883.33333300000004</c:v>
                </c:pt>
                <c:pt idx="462">
                  <c:v>658.33333300000004</c:v>
                </c:pt>
                <c:pt idx="463">
                  <c:v>754.16666699999996</c:v>
                </c:pt>
                <c:pt idx="464">
                  <c:v>712.5</c:v>
                </c:pt>
                <c:pt idx="465">
                  <c:v>891.66666699999996</c:v>
                </c:pt>
                <c:pt idx="466">
                  <c:v>816.66666699999996</c:v>
                </c:pt>
                <c:pt idx="467">
                  <c:v>887.5</c:v>
                </c:pt>
                <c:pt idx="468">
                  <c:v>737.5</c:v>
                </c:pt>
                <c:pt idx="469">
                  <c:v>991.66666699999996</c:v>
                </c:pt>
                <c:pt idx="470">
                  <c:v>804.16666699999996</c:v>
                </c:pt>
                <c:pt idx="471">
                  <c:v>941.66666699999996</c:v>
                </c:pt>
                <c:pt idx="472">
                  <c:v>929.16666699999996</c:v>
                </c:pt>
                <c:pt idx="473">
                  <c:v>1045.833333</c:v>
                </c:pt>
                <c:pt idx="474">
                  <c:v>950</c:v>
                </c:pt>
                <c:pt idx="475">
                  <c:v>933.33333300000004</c:v>
                </c:pt>
                <c:pt idx="476">
                  <c:v>1208.333333</c:v>
                </c:pt>
                <c:pt idx="477">
                  <c:v>987.5</c:v>
                </c:pt>
                <c:pt idx="478">
                  <c:v>1079.166667</c:v>
                </c:pt>
                <c:pt idx="479">
                  <c:v>1041.666667</c:v>
                </c:pt>
                <c:pt idx="480">
                  <c:v>1270.833333</c:v>
                </c:pt>
                <c:pt idx="481">
                  <c:v>1125</c:v>
                </c:pt>
                <c:pt idx="482">
                  <c:v>1333.333333</c:v>
                </c:pt>
                <c:pt idx="483">
                  <c:v>1075</c:v>
                </c:pt>
                <c:pt idx="484">
                  <c:v>1350</c:v>
                </c:pt>
                <c:pt idx="485">
                  <c:v>1179.166667</c:v>
                </c:pt>
                <c:pt idx="486">
                  <c:v>1441.666667</c:v>
                </c:pt>
                <c:pt idx="487">
                  <c:v>1087.5</c:v>
                </c:pt>
                <c:pt idx="488">
                  <c:v>1233.333333</c:v>
                </c:pt>
                <c:pt idx="489">
                  <c:v>1112.5</c:v>
                </c:pt>
                <c:pt idx="490">
                  <c:v>1641.666667</c:v>
                </c:pt>
                <c:pt idx="491">
                  <c:v>1266.666667</c:v>
                </c:pt>
                <c:pt idx="492">
                  <c:v>1675</c:v>
                </c:pt>
                <c:pt idx="493">
                  <c:v>1437.5</c:v>
                </c:pt>
                <c:pt idx="494">
                  <c:v>1787.5</c:v>
                </c:pt>
                <c:pt idx="495">
                  <c:v>1575</c:v>
                </c:pt>
                <c:pt idx="496">
                  <c:v>1695.833333</c:v>
                </c:pt>
                <c:pt idx="497">
                  <c:v>1716.666667</c:v>
                </c:pt>
                <c:pt idx="498">
                  <c:v>1904.166667</c:v>
                </c:pt>
                <c:pt idx="499">
                  <c:v>1679.166667</c:v>
                </c:pt>
                <c:pt idx="500">
                  <c:v>1937.5</c:v>
                </c:pt>
                <c:pt idx="501">
                  <c:v>2000</c:v>
                </c:pt>
                <c:pt idx="502">
                  <c:v>1762.5</c:v>
                </c:pt>
                <c:pt idx="503">
                  <c:v>2120.833333</c:v>
                </c:pt>
                <c:pt idx="504">
                  <c:v>1912.5</c:v>
                </c:pt>
                <c:pt idx="505">
                  <c:v>2283.333333</c:v>
                </c:pt>
                <c:pt idx="506">
                  <c:v>2145.833333</c:v>
                </c:pt>
                <c:pt idx="507">
                  <c:v>2533.333333</c:v>
                </c:pt>
                <c:pt idx="508">
                  <c:v>2200</c:v>
                </c:pt>
                <c:pt idx="509">
                  <c:v>2616.666667</c:v>
                </c:pt>
                <c:pt idx="510">
                  <c:v>2295.833333</c:v>
                </c:pt>
                <c:pt idx="511">
                  <c:v>2687.5</c:v>
                </c:pt>
                <c:pt idx="512">
                  <c:v>2445.833333</c:v>
                </c:pt>
                <c:pt idx="513">
                  <c:v>2933.333333</c:v>
                </c:pt>
                <c:pt idx="514">
                  <c:v>2641.666667</c:v>
                </c:pt>
                <c:pt idx="515">
                  <c:v>3229.166667</c:v>
                </c:pt>
                <c:pt idx="516">
                  <c:v>2629.166667</c:v>
                </c:pt>
                <c:pt idx="517">
                  <c:v>3104.166667</c:v>
                </c:pt>
                <c:pt idx="518">
                  <c:v>3041.666667</c:v>
                </c:pt>
                <c:pt idx="519">
                  <c:v>3625</c:v>
                </c:pt>
                <c:pt idx="520">
                  <c:v>3245.833333</c:v>
                </c:pt>
                <c:pt idx="521">
                  <c:v>3595.833333</c:v>
                </c:pt>
                <c:pt idx="522">
                  <c:v>3641.666667</c:v>
                </c:pt>
                <c:pt idx="523">
                  <c:v>3600</c:v>
                </c:pt>
                <c:pt idx="524">
                  <c:v>3829.166667</c:v>
                </c:pt>
                <c:pt idx="525">
                  <c:v>3954.166667</c:v>
                </c:pt>
                <c:pt idx="526">
                  <c:v>4191.6666670000004</c:v>
                </c:pt>
                <c:pt idx="527">
                  <c:v>4133.3333329999996</c:v>
                </c:pt>
                <c:pt idx="528">
                  <c:v>4612.5</c:v>
                </c:pt>
                <c:pt idx="529">
                  <c:v>4316.6666670000004</c:v>
                </c:pt>
                <c:pt idx="530">
                  <c:v>4750</c:v>
                </c:pt>
                <c:pt idx="531">
                  <c:v>4366.6666670000004</c:v>
                </c:pt>
                <c:pt idx="532">
                  <c:v>5425</c:v>
                </c:pt>
                <c:pt idx="533">
                  <c:v>4666.6666670000004</c:v>
                </c:pt>
                <c:pt idx="534">
                  <c:v>5525</c:v>
                </c:pt>
                <c:pt idx="535">
                  <c:v>5141.6666670000004</c:v>
                </c:pt>
                <c:pt idx="536">
                  <c:v>6104.1666670000004</c:v>
                </c:pt>
                <c:pt idx="537">
                  <c:v>5620.8333329999996</c:v>
                </c:pt>
                <c:pt idx="538">
                  <c:v>6404.1666670000004</c:v>
                </c:pt>
                <c:pt idx="539">
                  <c:v>5645.8333329999996</c:v>
                </c:pt>
                <c:pt idx="540">
                  <c:v>6954.1666670000004</c:v>
                </c:pt>
                <c:pt idx="541">
                  <c:v>6450</c:v>
                </c:pt>
                <c:pt idx="542">
                  <c:v>6987.5</c:v>
                </c:pt>
                <c:pt idx="543">
                  <c:v>6341.6666670000004</c:v>
                </c:pt>
                <c:pt idx="544">
                  <c:v>7541.6666670000004</c:v>
                </c:pt>
                <c:pt idx="545">
                  <c:v>7875</c:v>
                </c:pt>
                <c:pt idx="546">
                  <c:v>8050</c:v>
                </c:pt>
                <c:pt idx="547">
                  <c:v>8054.1666670000004</c:v>
                </c:pt>
                <c:pt idx="548">
                  <c:v>8716.6666669999995</c:v>
                </c:pt>
                <c:pt idx="549">
                  <c:v>9079.1666669999995</c:v>
                </c:pt>
                <c:pt idx="550">
                  <c:v>9095.8333330000005</c:v>
                </c:pt>
                <c:pt idx="551">
                  <c:v>9525</c:v>
                </c:pt>
                <c:pt idx="552">
                  <c:v>9625</c:v>
                </c:pt>
                <c:pt idx="553">
                  <c:v>10962.5</c:v>
                </c:pt>
                <c:pt idx="554">
                  <c:v>10162.5</c:v>
                </c:pt>
                <c:pt idx="555">
                  <c:v>11225</c:v>
                </c:pt>
                <c:pt idx="556">
                  <c:v>10400</c:v>
                </c:pt>
                <c:pt idx="557">
                  <c:v>12500</c:v>
                </c:pt>
                <c:pt idx="558">
                  <c:v>12145.833333</c:v>
                </c:pt>
                <c:pt idx="559">
                  <c:v>13191.666667</c:v>
                </c:pt>
                <c:pt idx="560">
                  <c:v>11987.5</c:v>
                </c:pt>
                <c:pt idx="561">
                  <c:v>14254.166667</c:v>
                </c:pt>
                <c:pt idx="562">
                  <c:v>13345.833333</c:v>
                </c:pt>
                <c:pt idx="563">
                  <c:v>14458.333333</c:v>
                </c:pt>
                <c:pt idx="564">
                  <c:v>13225</c:v>
                </c:pt>
                <c:pt idx="565">
                  <c:v>15108.333333</c:v>
                </c:pt>
                <c:pt idx="566">
                  <c:v>15841.666667</c:v>
                </c:pt>
                <c:pt idx="567">
                  <c:v>15637.5</c:v>
                </c:pt>
                <c:pt idx="568">
                  <c:v>15062.5</c:v>
                </c:pt>
                <c:pt idx="569">
                  <c:v>16095.833333</c:v>
                </c:pt>
                <c:pt idx="570">
                  <c:v>16979.166667000001</c:v>
                </c:pt>
                <c:pt idx="571">
                  <c:v>17366.666667000001</c:v>
                </c:pt>
                <c:pt idx="572">
                  <c:v>16237.5</c:v>
                </c:pt>
                <c:pt idx="573">
                  <c:v>16862.5</c:v>
                </c:pt>
                <c:pt idx="574">
                  <c:v>18087.5</c:v>
                </c:pt>
                <c:pt idx="575">
                  <c:v>17533.333332999999</c:v>
                </c:pt>
                <c:pt idx="576">
                  <c:v>17925</c:v>
                </c:pt>
                <c:pt idx="577">
                  <c:v>16458.333332999999</c:v>
                </c:pt>
                <c:pt idx="578">
                  <c:v>18595.833332999999</c:v>
                </c:pt>
                <c:pt idx="579">
                  <c:v>16891.666667000001</c:v>
                </c:pt>
                <c:pt idx="580">
                  <c:v>17750</c:v>
                </c:pt>
                <c:pt idx="581">
                  <c:v>15770.833333</c:v>
                </c:pt>
                <c:pt idx="582">
                  <c:v>17462.5</c:v>
                </c:pt>
                <c:pt idx="583">
                  <c:v>17070.833332999999</c:v>
                </c:pt>
                <c:pt idx="584">
                  <c:v>16479.166667000001</c:v>
                </c:pt>
                <c:pt idx="585">
                  <c:v>14037.5</c:v>
                </c:pt>
                <c:pt idx="586">
                  <c:v>14695.833333</c:v>
                </c:pt>
                <c:pt idx="587">
                  <c:v>15083.333333</c:v>
                </c:pt>
                <c:pt idx="588">
                  <c:v>15254.166667</c:v>
                </c:pt>
                <c:pt idx="589">
                  <c:v>12391.666667</c:v>
                </c:pt>
                <c:pt idx="590">
                  <c:v>13254.166667</c:v>
                </c:pt>
                <c:pt idx="591">
                  <c:v>13379.166667</c:v>
                </c:pt>
                <c:pt idx="592">
                  <c:v>13016.666667</c:v>
                </c:pt>
                <c:pt idx="593">
                  <c:v>11129.166667</c:v>
                </c:pt>
                <c:pt idx="594">
                  <c:v>10562.5</c:v>
                </c:pt>
                <c:pt idx="595">
                  <c:v>11420.833333</c:v>
                </c:pt>
                <c:pt idx="596">
                  <c:v>11225</c:v>
                </c:pt>
                <c:pt idx="597">
                  <c:v>9541.6666669999995</c:v>
                </c:pt>
                <c:pt idx="598">
                  <c:v>8654.1666669999995</c:v>
                </c:pt>
                <c:pt idx="599">
                  <c:v>9037.5</c:v>
                </c:pt>
                <c:pt idx="600">
                  <c:v>9141.6666669999995</c:v>
                </c:pt>
                <c:pt idx="601">
                  <c:v>8045.8333329999996</c:v>
                </c:pt>
                <c:pt idx="602">
                  <c:v>6683.3333329999996</c:v>
                </c:pt>
                <c:pt idx="603">
                  <c:v>7375</c:v>
                </c:pt>
                <c:pt idx="604">
                  <c:v>7287.5</c:v>
                </c:pt>
                <c:pt idx="605">
                  <c:v>7004.1666670000004</c:v>
                </c:pt>
                <c:pt idx="606">
                  <c:v>5291.6666670000004</c:v>
                </c:pt>
                <c:pt idx="607">
                  <c:v>6262.5</c:v>
                </c:pt>
                <c:pt idx="608">
                  <c:v>6029.1666670000004</c:v>
                </c:pt>
                <c:pt idx="609">
                  <c:v>6004.1666670000004</c:v>
                </c:pt>
                <c:pt idx="610">
                  <c:v>4637.5</c:v>
                </c:pt>
                <c:pt idx="611">
                  <c:v>5462.5</c:v>
                </c:pt>
                <c:pt idx="612">
                  <c:v>4929.1666670000004</c:v>
                </c:pt>
                <c:pt idx="613">
                  <c:v>5433.3333329999996</c:v>
                </c:pt>
                <c:pt idx="614">
                  <c:v>4604.1666670000004</c:v>
                </c:pt>
                <c:pt idx="615">
                  <c:v>4820.8333329999996</c:v>
                </c:pt>
                <c:pt idx="616">
                  <c:v>4729.1666670000004</c:v>
                </c:pt>
                <c:pt idx="617">
                  <c:v>4845.8333329999996</c:v>
                </c:pt>
                <c:pt idx="618">
                  <c:v>4200</c:v>
                </c:pt>
                <c:pt idx="619">
                  <c:v>4712.5</c:v>
                </c:pt>
                <c:pt idx="620">
                  <c:v>4625</c:v>
                </c:pt>
                <c:pt idx="621">
                  <c:v>4745.8333329999996</c:v>
                </c:pt>
                <c:pt idx="622">
                  <c:v>4050</c:v>
                </c:pt>
                <c:pt idx="623">
                  <c:v>4491.6666670000004</c:v>
                </c:pt>
                <c:pt idx="624">
                  <c:v>4620.8333329999996</c:v>
                </c:pt>
                <c:pt idx="625">
                  <c:v>4412.5</c:v>
                </c:pt>
                <c:pt idx="626">
                  <c:v>4504.1666670000004</c:v>
                </c:pt>
                <c:pt idx="627">
                  <c:v>4162.5</c:v>
                </c:pt>
                <c:pt idx="628">
                  <c:v>4808.3333329999996</c:v>
                </c:pt>
                <c:pt idx="629">
                  <c:v>4370.8333329999996</c:v>
                </c:pt>
                <c:pt idx="630">
                  <c:v>4745.8333329999996</c:v>
                </c:pt>
                <c:pt idx="631">
                  <c:v>4537.5</c:v>
                </c:pt>
                <c:pt idx="632">
                  <c:v>5245.8333329999996</c:v>
                </c:pt>
                <c:pt idx="633">
                  <c:v>4608.3333329999996</c:v>
                </c:pt>
                <c:pt idx="634">
                  <c:v>5141.6666670000004</c:v>
                </c:pt>
                <c:pt idx="635">
                  <c:v>4695.8333329999996</c:v>
                </c:pt>
                <c:pt idx="636">
                  <c:v>5616.6666670000004</c:v>
                </c:pt>
                <c:pt idx="637">
                  <c:v>5570.8333329999996</c:v>
                </c:pt>
                <c:pt idx="638">
                  <c:v>5720.8333329999996</c:v>
                </c:pt>
                <c:pt idx="639">
                  <c:v>5191.6666670000004</c:v>
                </c:pt>
                <c:pt idx="640">
                  <c:v>6025</c:v>
                </c:pt>
                <c:pt idx="641">
                  <c:v>5829.1666670000004</c:v>
                </c:pt>
                <c:pt idx="642">
                  <c:v>6241.6666670000004</c:v>
                </c:pt>
                <c:pt idx="643">
                  <c:v>6170.8333329999996</c:v>
                </c:pt>
                <c:pt idx="644">
                  <c:v>6729.1666670000004</c:v>
                </c:pt>
                <c:pt idx="645">
                  <c:v>6562.5</c:v>
                </c:pt>
                <c:pt idx="646">
                  <c:v>7158.3333329999996</c:v>
                </c:pt>
                <c:pt idx="647">
                  <c:v>7195.8333329999996</c:v>
                </c:pt>
                <c:pt idx="648">
                  <c:v>7150</c:v>
                </c:pt>
                <c:pt idx="649">
                  <c:v>7483.3333329999996</c:v>
                </c:pt>
                <c:pt idx="650">
                  <c:v>7662.5</c:v>
                </c:pt>
                <c:pt idx="651">
                  <c:v>7629.1666670000004</c:v>
                </c:pt>
                <c:pt idx="652">
                  <c:v>7566.6666670000004</c:v>
                </c:pt>
                <c:pt idx="653">
                  <c:v>8570.8333330000005</c:v>
                </c:pt>
                <c:pt idx="654">
                  <c:v>8345.8333330000005</c:v>
                </c:pt>
                <c:pt idx="655">
                  <c:v>9066.6666669999995</c:v>
                </c:pt>
                <c:pt idx="656">
                  <c:v>8129.1666670000004</c:v>
                </c:pt>
                <c:pt idx="657">
                  <c:v>9412.5</c:v>
                </c:pt>
                <c:pt idx="658">
                  <c:v>9250</c:v>
                </c:pt>
                <c:pt idx="659">
                  <c:v>9533.3333330000005</c:v>
                </c:pt>
                <c:pt idx="660">
                  <c:v>8570.8333330000005</c:v>
                </c:pt>
                <c:pt idx="661">
                  <c:v>9558.3333330000005</c:v>
                </c:pt>
                <c:pt idx="662">
                  <c:v>9254.1666669999995</c:v>
                </c:pt>
                <c:pt idx="663">
                  <c:v>9912.5</c:v>
                </c:pt>
                <c:pt idx="664">
                  <c:v>8737.5</c:v>
                </c:pt>
                <c:pt idx="665">
                  <c:v>9529.1666669999995</c:v>
                </c:pt>
                <c:pt idx="666">
                  <c:v>9887.5</c:v>
                </c:pt>
                <c:pt idx="667">
                  <c:v>9341.6666669999995</c:v>
                </c:pt>
                <c:pt idx="668">
                  <c:v>8941.6666669999995</c:v>
                </c:pt>
                <c:pt idx="669">
                  <c:v>8670.8333330000005</c:v>
                </c:pt>
                <c:pt idx="670">
                  <c:v>9475</c:v>
                </c:pt>
                <c:pt idx="671">
                  <c:v>8850</c:v>
                </c:pt>
                <c:pt idx="672">
                  <c:v>8100</c:v>
                </c:pt>
                <c:pt idx="673">
                  <c:v>8066.6666670000004</c:v>
                </c:pt>
                <c:pt idx="674">
                  <c:v>8462.5</c:v>
                </c:pt>
                <c:pt idx="675">
                  <c:v>8362.5</c:v>
                </c:pt>
                <c:pt idx="676">
                  <c:v>7462.5</c:v>
                </c:pt>
                <c:pt idx="677">
                  <c:v>6804.1666670000004</c:v>
                </c:pt>
                <c:pt idx="678">
                  <c:v>7520.8333329999996</c:v>
                </c:pt>
                <c:pt idx="679">
                  <c:v>6995.8333329999996</c:v>
                </c:pt>
                <c:pt idx="680">
                  <c:v>6662.5</c:v>
                </c:pt>
                <c:pt idx="681">
                  <c:v>5733.3333329999996</c:v>
                </c:pt>
                <c:pt idx="682">
                  <c:v>5800</c:v>
                </c:pt>
                <c:pt idx="683">
                  <c:v>5916.6666670000004</c:v>
                </c:pt>
                <c:pt idx="684">
                  <c:v>5416.6666670000004</c:v>
                </c:pt>
                <c:pt idx="685">
                  <c:v>4583.3333329999996</c:v>
                </c:pt>
                <c:pt idx="686">
                  <c:v>4829.1666670000004</c:v>
                </c:pt>
                <c:pt idx="687">
                  <c:v>4779.1666670000004</c:v>
                </c:pt>
                <c:pt idx="688">
                  <c:v>4508.3333329999996</c:v>
                </c:pt>
                <c:pt idx="689">
                  <c:v>3729.166667</c:v>
                </c:pt>
                <c:pt idx="690">
                  <c:v>3720.833333</c:v>
                </c:pt>
                <c:pt idx="691">
                  <c:v>3779.166667</c:v>
                </c:pt>
                <c:pt idx="692">
                  <c:v>3662.5</c:v>
                </c:pt>
                <c:pt idx="693">
                  <c:v>2987.5</c:v>
                </c:pt>
                <c:pt idx="694">
                  <c:v>2766.666667</c:v>
                </c:pt>
                <c:pt idx="695">
                  <c:v>2991.666667</c:v>
                </c:pt>
                <c:pt idx="696">
                  <c:v>2583.333333</c:v>
                </c:pt>
                <c:pt idx="697">
                  <c:v>2308.333333</c:v>
                </c:pt>
                <c:pt idx="698">
                  <c:v>2250</c:v>
                </c:pt>
                <c:pt idx="699">
                  <c:v>2341.666667</c:v>
                </c:pt>
                <c:pt idx="700">
                  <c:v>2479.166667</c:v>
                </c:pt>
                <c:pt idx="701">
                  <c:v>1912.5</c:v>
                </c:pt>
                <c:pt idx="702">
                  <c:v>1687.5</c:v>
                </c:pt>
                <c:pt idx="703">
                  <c:v>1970.833333</c:v>
                </c:pt>
                <c:pt idx="704">
                  <c:v>1625</c:v>
                </c:pt>
                <c:pt idx="705">
                  <c:v>1525</c:v>
                </c:pt>
                <c:pt idx="706">
                  <c:v>1391.666667</c:v>
                </c:pt>
                <c:pt idx="707">
                  <c:v>1516.666667</c:v>
                </c:pt>
                <c:pt idx="708">
                  <c:v>1354.166667</c:v>
                </c:pt>
                <c:pt idx="709">
                  <c:v>1370.833333</c:v>
                </c:pt>
                <c:pt idx="710">
                  <c:v>1208.333333</c:v>
                </c:pt>
                <c:pt idx="711">
                  <c:v>1241.666667</c:v>
                </c:pt>
                <c:pt idx="712">
                  <c:v>1233.333333</c:v>
                </c:pt>
                <c:pt idx="713">
                  <c:v>1137.5</c:v>
                </c:pt>
                <c:pt idx="714">
                  <c:v>866.66666699999996</c:v>
                </c:pt>
                <c:pt idx="715">
                  <c:v>991.66666699999996</c:v>
                </c:pt>
                <c:pt idx="716">
                  <c:v>1083.333333</c:v>
                </c:pt>
                <c:pt idx="717">
                  <c:v>1029.166667</c:v>
                </c:pt>
                <c:pt idx="718">
                  <c:v>879.16666699999996</c:v>
                </c:pt>
                <c:pt idx="719">
                  <c:v>904.16666699999996</c:v>
                </c:pt>
                <c:pt idx="720">
                  <c:v>895.83333300000004</c:v>
                </c:pt>
                <c:pt idx="721">
                  <c:v>920.83333300000004</c:v>
                </c:pt>
                <c:pt idx="722">
                  <c:v>687.5</c:v>
                </c:pt>
                <c:pt idx="723">
                  <c:v>729.16666699999996</c:v>
                </c:pt>
                <c:pt idx="724">
                  <c:v>737.5</c:v>
                </c:pt>
                <c:pt idx="725">
                  <c:v>895.83333300000004</c:v>
                </c:pt>
                <c:pt idx="726">
                  <c:v>741.66666699999996</c:v>
                </c:pt>
                <c:pt idx="727">
                  <c:v>675</c:v>
                </c:pt>
                <c:pt idx="728">
                  <c:v>720.83333300000004</c:v>
                </c:pt>
                <c:pt idx="729">
                  <c:v>750</c:v>
                </c:pt>
                <c:pt idx="730">
                  <c:v>712.5</c:v>
                </c:pt>
                <c:pt idx="731">
                  <c:v>691.66666699999996</c:v>
                </c:pt>
                <c:pt idx="732">
                  <c:v>591.66666699999996</c:v>
                </c:pt>
                <c:pt idx="733">
                  <c:v>704.16666699999996</c:v>
                </c:pt>
                <c:pt idx="734">
                  <c:v>604.16666699999996</c:v>
                </c:pt>
                <c:pt idx="735">
                  <c:v>695.83333300000004</c:v>
                </c:pt>
                <c:pt idx="736">
                  <c:v>691.66666699999996</c:v>
                </c:pt>
                <c:pt idx="737">
                  <c:v>550</c:v>
                </c:pt>
                <c:pt idx="738">
                  <c:v>600</c:v>
                </c:pt>
                <c:pt idx="739">
                  <c:v>508.33333299999998</c:v>
                </c:pt>
                <c:pt idx="740">
                  <c:v>537.5</c:v>
                </c:pt>
                <c:pt idx="741">
                  <c:v>620.83333300000004</c:v>
                </c:pt>
                <c:pt idx="742">
                  <c:v>629.16666699999996</c:v>
                </c:pt>
                <c:pt idx="743">
                  <c:v>475</c:v>
                </c:pt>
                <c:pt idx="744">
                  <c:v>466.66666700000002</c:v>
                </c:pt>
                <c:pt idx="745">
                  <c:v>533.33333300000004</c:v>
                </c:pt>
                <c:pt idx="746">
                  <c:v>616.66666699999996</c:v>
                </c:pt>
                <c:pt idx="747">
                  <c:v>487.5</c:v>
                </c:pt>
                <c:pt idx="748">
                  <c:v>495.83333299999998</c:v>
                </c:pt>
                <c:pt idx="749">
                  <c:v>512.5</c:v>
                </c:pt>
                <c:pt idx="750">
                  <c:v>520.83333300000004</c:v>
                </c:pt>
                <c:pt idx="751">
                  <c:v>512.5</c:v>
                </c:pt>
                <c:pt idx="752">
                  <c:v>504.16666700000002</c:v>
                </c:pt>
                <c:pt idx="753">
                  <c:v>566.66666699999996</c:v>
                </c:pt>
                <c:pt idx="754">
                  <c:v>587.5</c:v>
                </c:pt>
                <c:pt idx="755">
                  <c:v>500</c:v>
                </c:pt>
                <c:pt idx="756">
                  <c:v>429.16666700000002</c:v>
                </c:pt>
                <c:pt idx="757">
                  <c:v>462.5</c:v>
                </c:pt>
                <c:pt idx="758">
                  <c:v>366.66666700000002</c:v>
                </c:pt>
                <c:pt idx="759">
                  <c:v>516.66666699999996</c:v>
                </c:pt>
                <c:pt idx="760">
                  <c:v>445.83333299999998</c:v>
                </c:pt>
                <c:pt idx="761">
                  <c:v>450</c:v>
                </c:pt>
                <c:pt idx="762">
                  <c:v>441.66666700000002</c:v>
                </c:pt>
                <c:pt idx="763">
                  <c:v>466.66666700000002</c:v>
                </c:pt>
                <c:pt idx="764">
                  <c:v>450</c:v>
                </c:pt>
                <c:pt idx="765">
                  <c:v>387.5</c:v>
                </c:pt>
                <c:pt idx="766">
                  <c:v>420.83333299999998</c:v>
                </c:pt>
                <c:pt idx="767">
                  <c:v>412.5</c:v>
                </c:pt>
                <c:pt idx="768">
                  <c:v>383.33333299999998</c:v>
                </c:pt>
                <c:pt idx="769">
                  <c:v>441.66666700000002</c:v>
                </c:pt>
                <c:pt idx="770">
                  <c:v>375</c:v>
                </c:pt>
                <c:pt idx="771">
                  <c:v>412.5</c:v>
                </c:pt>
                <c:pt idx="772">
                  <c:v>429.16666700000002</c:v>
                </c:pt>
                <c:pt idx="773">
                  <c:v>433.33333299999998</c:v>
                </c:pt>
                <c:pt idx="774">
                  <c:v>433.33333299999998</c:v>
                </c:pt>
                <c:pt idx="775">
                  <c:v>337.5</c:v>
                </c:pt>
                <c:pt idx="776">
                  <c:v>370.83333299999998</c:v>
                </c:pt>
                <c:pt idx="777">
                  <c:v>437.5</c:v>
                </c:pt>
                <c:pt idx="778">
                  <c:v>445.83333299999998</c:v>
                </c:pt>
                <c:pt idx="779">
                  <c:v>437.5</c:v>
                </c:pt>
                <c:pt idx="780">
                  <c:v>391.66666700000002</c:v>
                </c:pt>
                <c:pt idx="781">
                  <c:v>379.16666700000002</c:v>
                </c:pt>
                <c:pt idx="782">
                  <c:v>333.33333299999998</c:v>
                </c:pt>
                <c:pt idx="783">
                  <c:v>425</c:v>
                </c:pt>
                <c:pt idx="784">
                  <c:v>450</c:v>
                </c:pt>
                <c:pt idx="785">
                  <c:v>379.16666700000002</c:v>
                </c:pt>
                <c:pt idx="786">
                  <c:v>429.16666700000002</c:v>
                </c:pt>
                <c:pt idx="787">
                  <c:v>370.83333299999998</c:v>
                </c:pt>
                <c:pt idx="788">
                  <c:v>445.83333299999998</c:v>
                </c:pt>
                <c:pt idx="789">
                  <c:v>462.5</c:v>
                </c:pt>
                <c:pt idx="790">
                  <c:v>362.5</c:v>
                </c:pt>
                <c:pt idx="791">
                  <c:v>329.16666700000002</c:v>
                </c:pt>
                <c:pt idx="792">
                  <c:v>458.33333299999998</c:v>
                </c:pt>
                <c:pt idx="793">
                  <c:v>350</c:v>
                </c:pt>
                <c:pt idx="794">
                  <c:v>408.33333299999998</c:v>
                </c:pt>
                <c:pt idx="795">
                  <c:v>354.16666700000002</c:v>
                </c:pt>
                <c:pt idx="796">
                  <c:v>491.66666700000002</c:v>
                </c:pt>
                <c:pt idx="797">
                  <c:v>412.5</c:v>
                </c:pt>
                <c:pt idx="798">
                  <c:v>320.83333299999998</c:v>
                </c:pt>
                <c:pt idx="799">
                  <c:v>300</c:v>
                </c:pt>
                <c:pt idx="800">
                  <c:v>316.66666700000002</c:v>
                </c:pt>
                <c:pt idx="801">
                  <c:v>379.16666700000002</c:v>
                </c:pt>
                <c:pt idx="802">
                  <c:v>337.5</c:v>
                </c:pt>
                <c:pt idx="803">
                  <c:v>345.83333299999998</c:v>
                </c:pt>
                <c:pt idx="804">
                  <c:v>350</c:v>
                </c:pt>
                <c:pt idx="805">
                  <c:v>254.16666699999999</c:v>
                </c:pt>
                <c:pt idx="806">
                  <c:v>379.16666700000002</c:v>
                </c:pt>
                <c:pt idx="807">
                  <c:v>458.33333299999998</c:v>
                </c:pt>
                <c:pt idx="808">
                  <c:v>387.5</c:v>
                </c:pt>
                <c:pt idx="809">
                  <c:v>370.83333299999998</c:v>
                </c:pt>
                <c:pt idx="810">
                  <c:v>350</c:v>
                </c:pt>
                <c:pt idx="811">
                  <c:v>395.83333299999998</c:v>
                </c:pt>
                <c:pt idx="812">
                  <c:v>333.33333299999998</c:v>
                </c:pt>
                <c:pt idx="813">
                  <c:v>383.33333299999998</c:v>
                </c:pt>
                <c:pt idx="814">
                  <c:v>304.16666700000002</c:v>
                </c:pt>
                <c:pt idx="815">
                  <c:v>454.16666700000002</c:v>
                </c:pt>
                <c:pt idx="816">
                  <c:v>429.16666700000002</c:v>
                </c:pt>
                <c:pt idx="817">
                  <c:v>395.83333299999998</c:v>
                </c:pt>
                <c:pt idx="818">
                  <c:v>362.5</c:v>
                </c:pt>
                <c:pt idx="819">
                  <c:v>354.16666700000002</c:v>
                </c:pt>
                <c:pt idx="820">
                  <c:v>325</c:v>
                </c:pt>
                <c:pt idx="821">
                  <c:v>370.83333299999998</c:v>
                </c:pt>
                <c:pt idx="822">
                  <c:v>379.16666700000002</c:v>
                </c:pt>
                <c:pt idx="823">
                  <c:v>370.83333299999998</c:v>
                </c:pt>
                <c:pt idx="824">
                  <c:v>325</c:v>
                </c:pt>
                <c:pt idx="825">
                  <c:v>325</c:v>
                </c:pt>
                <c:pt idx="826">
                  <c:v>395.83333299999998</c:v>
                </c:pt>
                <c:pt idx="827">
                  <c:v>358.33333299999998</c:v>
                </c:pt>
                <c:pt idx="828">
                  <c:v>420.83333299999998</c:v>
                </c:pt>
                <c:pt idx="829">
                  <c:v>391.66666700000002</c:v>
                </c:pt>
                <c:pt idx="830">
                  <c:v>362.5</c:v>
                </c:pt>
                <c:pt idx="831">
                  <c:v>283.33333299999998</c:v>
                </c:pt>
                <c:pt idx="832">
                  <c:v>366.66666700000002</c:v>
                </c:pt>
                <c:pt idx="833">
                  <c:v>320.83333299999998</c:v>
                </c:pt>
                <c:pt idx="834">
                  <c:v>362.5</c:v>
                </c:pt>
                <c:pt idx="835">
                  <c:v>375</c:v>
                </c:pt>
                <c:pt idx="836">
                  <c:v>337.5</c:v>
                </c:pt>
                <c:pt idx="837">
                  <c:v>345.83333299999998</c:v>
                </c:pt>
                <c:pt idx="838">
                  <c:v>420.83333299999998</c:v>
                </c:pt>
                <c:pt idx="839">
                  <c:v>308.33333299999998</c:v>
                </c:pt>
                <c:pt idx="840">
                  <c:v>329.16666700000002</c:v>
                </c:pt>
                <c:pt idx="841">
                  <c:v>300</c:v>
                </c:pt>
                <c:pt idx="842">
                  <c:v>300</c:v>
                </c:pt>
                <c:pt idx="843">
                  <c:v>300</c:v>
                </c:pt>
                <c:pt idx="844">
                  <c:v>325</c:v>
                </c:pt>
                <c:pt idx="845">
                  <c:v>295.83333299999998</c:v>
                </c:pt>
                <c:pt idx="846">
                  <c:v>345.83333299999998</c:v>
                </c:pt>
                <c:pt idx="847">
                  <c:v>370.83333299999998</c:v>
                </c:pt>
                <c:pt idx="848">
                  <c:v>325</c:v>
                </c:pt>
                <c:pt idx="849">
                  <c:v>387.5</c:v>
                </c:pt>
                <c:pt idx="850">
                  <c:v>312.5</c:v>
                </c:pt>
                <c:pt idx="851">
                  <c:v>345.83333299999998</c:v>
                </c:pt>
                <c:pt idx="852">
                  <c:v>300</c:v>
                </c:pt>
                <c:pt idx="853">
                  <c:v>362.5</c:v>
                </c:pt>
                <c:pt idx="854">
                  <c:v>300</c:v>
                </c:pt>
                <c:pt idx="855">
                  <c:v>325</c:v>
                </c:pt>
                <c:pt idx="856">
                  <c:v>258.33333299999998</c:v>
                </c:pt>
                <c:pt idx="857">
                  <c:v>395.83333299999998</c:v>
                </c:pt>
                <c:pt idx="858">
                  <c:v>366.66666700000002</c:v>
                </c:pt>
                <c:pt idx="859">
                  <c:v>279.16666700000002</c:v>
                </c:pt>
                <c:pt idx="860">
                  <c:v>250</c:v>
                </c:pt>
                <c:pt idx="861">
                  <c:v>400</c:v>
                </c:pt>
                <c:pt idx="862">
                  <c:v>391.66666700000002</c:v>
                </c:pt>
                <c:pt idx="863">
                  <c:v>329.16666700000002</c:v>
                </c:pt>
                <c:pt idx="864">
                  <c:v>333.33333299999998</c:v>
                </c:pt>
                <c:pt idx="865">
                  <c:v>287.5</c:v>
                </c:pt>
                <c:pt idx="866">
                  <c:v>295.83333299999998</c:v>
                </c:pt>
                <c:pt idx="867">
                  <c:v>329.16666700000002</c:v>
                </c:pt>
                <c:pt idx="868">
                  <c:v>300</c:v>
                </c:pt>
                <c:pt idx="869">
                  <c:v>375</c:v>
                </c:pt>
                <c:pt idx="870">
                  <c:v>320.83333299999998</c:v>
                </c:pt>
                <c:pt idx="871">
                  <c:v>341.66666700000002</c:v>
                </c:pt>
                <c:pt idx="872">
                  <c:v>316.66666700000002</c:v>
                </c:pt>
                <c:pt idx="873">
                  <c:v>387.5</c:v>
                </c:pt>
                <c:pt idx="874">
                  <c:v>312.5</c:v>
                </c:pt>
                <c:pt idx="875">
                  <c:v>412.5</c:v>
                </c:pt>
                <c:pt idx="876">
                  <c:v>291.66666700000002</c:v>
                </c:pt>
                <c:pt idx="877">
                  <c:v>304.16666700000002</c:v>
                </c:pt>
                <c:pt idx="878">
                  <c:v>345.83333299999998</c:v>
                </c:pt>
                <c:pt idx="879">
                  <c:v>300</c:v>
                </c:pt>
                <c:pt idx="880">
                  <c:v>287.5</c:v>
                </c:pt>
                <c:pt idx="881">
                  <c:v>341.66666700000002</c:v>
                </c:pt>
                <c:pt idx="882">
                  <c:v>391.66666700000002</c:v>
                </c:pt>
                <c:pt idx="883">
                  <c:v>316.66666700000002</c:v>
                </c:pt>
                <c:pt idx="884">
                  <c:v>275</c:v>
                </c:pt>
                <c:pt idx="885">
                  <c:v>354.16666700000002</c:v>
                </c:pt>
                <c:pt idx="886">
                  <c:v>250</c:v>
                </c:pt>
                <c:pt idx="887">
                  <c:v>391.66666700000002</c:v>
                </c:pt>
                <c:pt idx="888">
                  <c:v>316.66666700000002</c:v>
                </c:pt>
                <c:pt idx="889">
                  <c:v>316.66666700000002</c:v>
                </c:pt>
                <c:pt idx="890">
                  <c:v>304.16666700000002</c:v>
                </c:pt>
                <c:pt idx="891">
                  <c:v>304.16666700000002</c:v>
                </c:pt>
                <c:pt idx="892">
                  <c:v>325</c:v>
                </c:pt>
                <c:pt idx="893">
                  <c:v>258.33333299999998</c:v>
                </c:pt>
                <c:pt idx="894">
                  <c:v>316.66666700000002</c:v>
                </c:pt>
                <c:pt idx="895">
                  <c:v>304.16666700000002</c:v>
                </c:pt>
                <c:pt idx="896">
                  <c:v>316.66666700000002</c:v>
                </c:pt>
                <c:pt idx="897">
                  <c:v>279.16666700000002</c:v>
                </c:pt>
                <c:pt idx="898">
                  <c:v>262.5</c:v>
                </c:pt>
                <c:pt idx="899">
                  <c:v>320.83333299999998</c:v>
                </c:pt>
                <c:pt idx="900">
                  <c:v>362.5</c:v>
                </c:pt>
                <c:pt idx="901">
                  <c:v>466.66666700000002</c:v>
                </c:pt>
                <c:pt idx="902">
                  <c:v>279.16666700000002</c:v>
                </c:pt>
                <c:pt idx="903">
                  <c:v>354.16666700000002</c:v>
                </c:pt>
                <c:pt idx="904">
                  <c:v>279.16666700000002</c:v>
                </c:pt>
                <c:pt idx="905">
                  <c:v>375</c:v>
                </c:pt>
                <c:pt idx="906">
                  <c:v>270.83333299999998</c:v>
                </c:pt>
                <c:pt idx="907">
                  <c:v>308.33333299999998</c:v>
                </c:pt>
                <c:pt idx="908">
                  <c:v>325</c:v>
                </c:pt>
                <c:pt idx="909">
                  <c:v>333.33333299999998</c:v>
                </c:pt>
                <c:pt idx="910">
                  <c:v>341.66666700000002</c:v>
                </c:pt>
                <c:pt idx="911">
                  <c:v>312.5</c:v>
                </c:pt>
                <c:pt idx="912">
                  <c:v>358.33333299999998</c:v>
                </c:pt>
                <c:pt idx="913">
                  <c:v>283.33333299999998</c:v>
                </c:pt>
                <c:pt idx="914">
                  <c:v>225</c:v>
                </c:pt>
                <c:pt idx="915">
                  <c:v>262.5</c:v>
                </c:pt>
                <c:pt idx="916">
                  <c:v>308.33333299999998</c:v>
                </c:pt>
                <c:pt idx="917">
                  <c:v>233.33333300000001</c:v>
                </c:pt>
                <c:pt idx="918">
                  <c:v>266.66666700000002</c:v>
                </c:pt>
                <c:pt idx="919">
                  <c:v>312.5</c:v>
                </c:pt>
                <c:pt idx="920">
                  <c:v>345.83333299999998</c:v>
                </c:pt>
                <c:pt idx="921">
                  <c:v>291.66666700000002</c:v>
                </c:pt>
                <c:pt idx="922">
                  <c:v>366.66666700000002</c:v>
                </c:pt>
                <c:pt idx="923">
                  <c:v>287.5</c:v>
                </c:pt>
                <c:pt idx="924">
                  <c:v>300</c:v>
                </c:pt>
                <c:pt idx="925">
                  <c:v>250</c:v>
                </c:pt>
                <c:pt idx="926">
                  <c:v>316.66666700000002</c:v>
                </c:pt>
                <c:pt idx="927">
                  <c:v>316.66666700000002</c:v>
                </c:pt>
                <c:pt idx="928">
                  <c:v>341.66666700000002</c:v>
                </c:pt>
                <c:pt idx="929">
                  <c:v>325</c:v>
                </c:pt>
                <c:pt idx="930">
                  <c:v>295.83333299999998</c:v>
                </c:pt>
                <c:pt idx="931">
                  <c:v>266.66666700000002</c:v>
                </c:pt>
                <c:pt idx="932">
                  <c:v>383.33333299999998</c:v>
                </c:pt>
                <c:pt idx="933">
                  <c:v>279.16666700000002</c:v>
                </c:pt>
                <c:pt idx="934">
                  <c:v>250</c:v>
                </c:pt>
                <c:pt idx="935">
                  <c:v>316.66666700000002</c:v>
                </c:pt>
                <c:pt idx="936">
                  <c:v>316.66666700000002</c:v>
                </c:pt>
                <c:pt idx="937">
                  <c:v>312.5</c:v>
                </c:pt>
                <c:pt idx="938">
                  <c:v>275</c:v>
                </c:pt>
                <c:pt idx="939">
                  <c:v>283.33333299999998</c:v>
                </c:pt>
                <c:pt idx="940">
                  <c:v>275</c:v>
                </c:pt>
                <c:pt idx="941">
                  <c:v>333.33333299999998</c:v>
                </c:pt>
                <c:pt idx="942">
                  <c:v>287.5</c:v>
                </c:pt>
                <c:pt idx="943">
                  <c:v>329.16666700000002</c:v>
                </c:pt>
                <c:pt idx="944">
                  <c:v>295.83333299999998</c:v>
                </c:pt>
                <c:pt idx="945">
                  <c:v>350</c:v>
                </c:pt>
                <c:pt idx="946">
                  <c:v>270.83333299999998</c:v>
                </c:pt>
                <c:pt idx="947">
                  <c:v>237.5</c:v>
                </c:pt>
                <c:pt idx="948">
                  <c:v>287.5</c:v>
                </c:pt>
                <c:pt idx="949">
                  <c:v>308.33333299999998</c:v>
                </c:pt>
                <c:pt idx="950">
                  <c:v>266.66666700000002</c:v>
                </c:pt>
                <c:pt idx="951">
                  <c:v>329.16666700000002</c:v>
                </c:pt>
                <c:pt idx="952">
                  <c:v>283.33333299999998</c:v>
                </c:pt>
                <c:pt idx="953">
                  <c:v>333.33333299999998</c:v>
                </c:pt>
                <c:pt idx="954">
                  <c:v>279.16666700000002</c:v>
                </c:pt>
                <c:pt idx="955">
                  <c:v>237.5</c:v>
                </c:pt>
                <c:pt idx="956">
                  <c:v>220.83333300000001</c:v>
                </c:pt>
                <c:pt idx="957">
                  <c:v>337.5</c:v>
                </c:pt>
                <c:pt idx="958">
                  <c:v>225</c:v>
                </c:pt>
                <c:pt idx="959">
                  <c:v>333.33333299999998</c:v>
                </c:pt>
                <c:pt idx="960">
                  <c:v>262.5</c:v>
                </c:pt>
                <c:pt idx="961">
                  <c:v>408.33333299999998</c:v>
                </c:pt>
                <c:pt idx="962">
                  <c:v>325</c:v>
                </c:pt>
                <c:pt idx="963">
                  <c:v>308.33333299999998</c:v>
                </c:pt>
                <c:pt idx="964">
                  <c:v>250</c:v>
                </c:pt>
                <c:pt idx="965">
                  <c:v>312.5</c:v>
                </c:pt>
                <c:pt idx="966">
                  <c:v>258.33333299999998</c:v>
                </c:pt>
                <c:pt idx="967">
                  <c:v>304.16666700000002</c:v>
                </c:pt>
                <c:pt idx="968">
                  <c:v>304.16666700000002</c:v>
                </c:pt>
                <c:pt idx="969">
                  <c:v>304.16666700000002</c:v>
                </c:pt>
                <c:pt idx="970">
                  <c:v>237.5</c:v>
                </c:pt>
                <c:pt idx="971">
                  <c:v>300</c:v>
                </c:pt>
                <c:pt idx="972">
                  <c:v>312.5</c:v>
                </c:pt>
                <c:pt idx="973">
                  <c:v>287.5</c:v>
                </c:pt>
                <c:pt idx="974">
                  <c:v>341.66666700000002</c:v>
                </c:pt>
                <c:pt idx="975">
                  <c:v>329.16666700000002</c:v>
                </c:pt>
                <c:pt idx="976">
                  <c:v>300</c:v>
                </c:pt>
                <c:pt idx="977">
                  <c:v>258.33333299999998</c:v>
                </c:pt>
                <c:pt idx="978">
                  <c:v>354.16666700000002</c:v>
                </c:pt>
                <c:pt idx="979">
                  <c:v>287.5</c:v>
                </c:pt>
                <c:pt idx="980">
                  <c:v>262.5</c:v>
                </c:pt>
                <c:pt idx="981">
                  <c:v>308.33333299999998</c:v>
                </c:pt>
                <c:pt idx="982">
                  <c:v>250</c:v>
                </c:pt>
                <c:pt idx="983">
                  <c:v>241.66666699999999</c:v>
                </c:pt>
                <c:pt idx="984">
                  <c:v>304.16666700000002</c:v>
                </c:pt>
                <c:pt idx="985">
                  <c:v>275</c:v>
                </c:pt>
                <c:pt idx="986">
                  <c:v>300</c:v>
                </c:pt>
                <c:pt idx="987">
                  <c:v>262.5</c:v>
                </c:pt>
                <c:pt idx="988">
                  <c:v>233.33333300000001</c:v>
                </c:pt>
                <c:pt idx="989">
                  <c:v>254.16666699999999</c:v>
                </c:pt>
                <c:pt idx="990">
                  <c:v>291.66666700000002</c:v>
                </c:pt>
                <c:pt idx="991">
                  <c:v>287.5</c:v>
                </c:pt>
                <c:pt idx="992">
                  <c:v>383.33333299999998</c:v>
                </c:pt>
                <c:pt idx="993">
                  <c:v>295.83333299999998</c:v>
                </c:pt>
                <c:pt idx="994">
                  <c:v>250</c:v>
                </c:pt>
                <c:pt idx="995">
                  <c:v>233.33333300000001</c:v>
                </c:pt>
                <c:pt idx="996">
                  <c:v>312.5</c:v>
                </c:pt>
                <c:pt idx="997">
                  <c:v>300</c:v>
                </c:pt>
                <c:pt idx="998">
                  <c:v>212.5</c:v>
                </c:pt>
                <c:pt idx="999">
                  <c:v>337.5</c:v>
                </c:pt>
                <c:pt idx="1000">
                  <c:v>337.5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14A-4635-A392-11B6594B4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80096"/>
        <c:axId val="84677737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sample_200</c:v>
                </c:tx>
                <c:spPr>
                  <a:ln w="19050">
                    <a:solidFill>
                      <a:srgbClr val="0000FF"/>
                    </a:solidFill>
                  </a:ln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'③ simulated_sample_profile'!$C$4:$C$20000</c15:sqref>
                        </c15:formulaRef>
                      </c:ext>
                    </c:extLst>
                    <c:numCache>
                      <c:formatCode>General</c:formatCode>
                      <c:ptCount val="19997"/>
                      <c:pt idx="0">
                        <c:v>27.5</c:v>
                      </c:pt>
                      <c:pt idx="1">
                        <c:v>27.501999999999999</c:v>
                      </c:pt>
                      <c:pt idx="2">
                        <c:v>27.504000000000001</c:v>
                      </c:pt>
                      <c:pt idx="3">
                        <c:v>27.506</c:v>
                      </c:pt>
                      <c:pt idx="4">
                        <c:v>27.507999999999999</c:v>
                      </c:pt>
                      <c:pt idx="5">
                        <c:v>27.51</c:v>
                      </c:pt>
                      <c:pt idx="6">
                        <c:v>27.512</c:v>
                      </c:pt>
                      <c:pt idx="7">
                        <c:v>27.513999999999999</c:v>
                      </c:pt>
                      <c:pt idx="8">
                        <c:v>27.515999999999998</c:v>
                      </c:pt>
                      <c:pt idx="9">
                        <c:v>27.518000000000001</c:v>
                      </c:pt>
                      <c:pt idx="10">
                        <c:v>27.52</c:v>
                      </c:pt>
                      <c:pt idx="11">
                        <c:v>27.521999999999998</c:v>
                      </c:pt>
                      <c:pt idx="12">
                        <c:v>27.524000000000001</c:v>
                      </c:pt>
                      <c:pt idx="13">
                        <c:v>27.526</c:v>
                      </c:pt>
                      <c:pt idx="14">
                        <c:v>27.527999999999999</c:v>
                      </c:pt>
                      <c:pt idx="15">
                        <c:v>27.53</c:v>
                      </c:pt>
                      <c:pt idx="16">
                        <c:v>27.532</c:v>
                      </c:pt>
                      <c:pt idx="17">
                        <c:v>27.533999999999999</c:v>
                      </c:pt>
                      <c:pt idx="18">
                        <c:v>27.536000000000001</c:v>
                      </c:pt>
                      <c:pt idx="19">
                        <c:v>27.538</c:v>
                      </c:pt>
                      <c:pt idx="20">
                        <c:v>27.54</c:v>
                      </c:pt>
                      <c:pt idx="21">
                        <c:v>27.542000000000002</c:v>
                      </c:pt>
                      <c:pt idx="22">
                        <c:v>27.544</c:v>
                      </c:pt>
                      <c:pt idx="23">
                        <c:v>27.545999999999999</c:v>
                      </c:pt>
                      <c:pt idx="24">
                        <c:v>27.547999999999998</c:v>
                      </c:pt>
                      <c:pt idx="25">
                        <c:v>27.55</c:v>
                      </c:pt>
                      <c:pt idx="26">
                        <c:v>27.552</c:v>
                      </c:pt>
                      <c:pt idx="27">
                        <c:v>27.553999999999998</c:v>
                      </c:pt>
                      <c:pt idx="28">
                        <c:v>27.556000000000001</c:v>
                      </c:pt>
                      <c:pt idx="29">
                        <c:v>27.558</c:v>
                      </c:pt>
                      <c:pt idx="30">
                        <c:v>27.56</c:v>
                      </c:pt>
                      <c:pt idx="31">
                        <c:v>27.562000000000001</c:v>
                      </c:pt>
                      <c:pt idx="32">
                        <c:v>27.564</c:v>
                      </c:pt>
                      <c:pt idx="33">
                        <c:v>27.565999999999999</c:v>
                      </c:pt>
                      <c:pt idx="34">
                        <c:v>27.568000000000001</c:v>
                      </c:pt>
                      <c:pt idx="35">
                        <c:v>27.57</c:v>
                      </c:pt>
                      <c:pt idx="36">
                        <c:v>27.571999999999999</c:v>
                      </c:pt>
                      <c:pt idx="37">
                        <c:v>27.574000000000002</c:v>
                      </c:pt>
                      <c:pt idx="38">
                        <c:v>27.576000000000001</c:v>
                      </c:pt>
                      <c:pt idx="39">
                        <c:v>27.577999999999999</c:v>
                      </c:pt>
                      <c:pt idx="40">
                        <c:v>27.58</c:v>
                      </c:pt>
                      <c:pt idx="41">
                        <c:v>27.582000000000001</c:v>
                      </c:pt>
                      <c:pt idx="42">
                        <c:v>27.584</c:v>
                      </c:pt>
                      <c:pt idx="43">
                        <c:v>27.585999999999999</c:v>
                      </c:pt>
                      <c:pt idx="44">
                        <c:v>27.588000000000001</c:v>
                      </c:pt>
                      <c:pt idx="45">
                        <c:v>27.59</c:v>
                      </c:pt>
                      <c:pt idx="46">
                        <c:v>27.591999999999999</c:v>
                      </c:pt>
                      <c:pt idx="47">
                        <c:v>27.594000000000001</c:v>
                      </c:pt>
                      <c:pt idx="48">
                        <c:v>27.596</c:v>
                      </c:pt>
                      <c:pt idx="49">
                        <c:v>27.597999999999999</c:v>
                      </c:pt>
                      <c:pt idx="50">
                        <c:v>27.6</c:v>
                      </c:pt>
                      <c:pt idx="51">
                        <c:v>27.602</c:v>
                      </c:pt>
                      <c:pt idx="52">
                        <c:v>27.603999999999999</c:v>
                      </c:pt>
                      <c:pt idx="53">
                        <c:v>27.606000000000002</c:v>
                      </c:pt>
                      <c:pt idx="54">
                        <c:v>27.608000000000001</c:v>
                      </c:pt>
                      <c:pt idx="55">
                        <c:v>27.61</c:v>
                      </c:pt>
                      <c:pt idx="56">
                        <c:v>27.611999999999998</c:v>
                      </c:pt>
                      <c:pt idx="57">
                        <c:v>27.614000000000001</c:v>
                      </c:pt>
                      <c:pt idx="58">
                        <c:v>27.616</c:v>
                      </c:pt>
                      <c:pt idx="59">
                        <c:v>27.617999999999999</c:v>
                      </c:pt>
                      <c:pt idx="60">
                        <c:v>27.62</c:v>
                      </c:pt>
                      <c:pt idx="61">
                        <c:v>27.622</c:v>
                      </c:pt>
                      <c:pt idx="62">
                        <c:v>27.623999999999999</c:v>
                      </c:pt>
                      <c:pt idx="63">
                        <c:v>27.626000000000001</c:v>
                      </c:pt>
                      <c:pt idx="64">
                        <c:v>27.628</c:v>
                      </c:pt>
                      <c:pt idx="65">
                        <c:v>27.63</c:v>
                      </c:pt>
                      <c:pt idx="66">
                        <c:v>27.632000000000001</c:v>
                      </c:pt>
                      <c:pt idx="67">
                        <c:v>27.634</c:v>
                      </c:pt>
                      <c:pt idx="68">
                        <c:v>27.635999999999999</c:v>
                      </c:pt>
                      <c:pt idx="69">
                        <c:v>27.638000000000002</c:v>
                      </c:pt>
                      <c:pt idx="70">
                        <c:v>27.64</c:v>
                      </c:pt>
                      <c:pt idx="71">
                        <c:v>27.641999999999999</c:v>
                      </c:pt>
                      <c:pt idx="72">
                        <c:v>27.643999999999998</c:v>
                      </c:pt>
                      <c:pt idx="73">
                        <c:v>27.646000000000001</c:v>
                      </c:pt>
                      <c:pt idx="74">
                        <c:v>27.648</c:v>
                      </c:pt>
                      <c:pt idx="75">
                        <c:v>27.65</c:v>
                      </c:pt>
                      <c:pt idx="76">
                        <c:v>27.652000000000001</c:v>
                      </c:pt>
                      <c:pt idx="77">
                        <c:v>27.654</c:v>
                      </c:pt>
                      <c:pt idx="78">
                        <c:v>27.655999999999999</c:v>
                      </c:pt>
                      <c:pt idx="79">
                        <c:v>27.658000000000001</c:v>
                      </c:pt>
                      <c:pt idx="80">
                        <c:v>27.66</c:v>
                      </c:pt>
                      <c:pt idx="81">
                        <c:v>27.661999999999999</c:v>
                      </c:pt>
                      <c:pt idx="82">
                        <c:v>27.664000000000001</c:v>
                      </c:pt>
                      <c:pt idx="83">
                        <c:v>27.666</c:v>
                      </c:pt>
                      <c:pt idx="84">
                        <c:v>27.667999999999999</c:v>
                      </c:pt>
                      <c:pt idx="85">
                        <c:v>27.67</c:v>
                      </c:pt>
                      <c:pt idx="86">
                        <c:v>27.672000000000001</c:v>
                      </c:pt>
                      <c:pt idx="87">
                        <c:v>27.673999999999999</c:v>
                      </c:pt>
                      <c:pt idx="88">
                        <c:v>27.675999999999998</c:v>
                      </c:pt>
                      <c:pt idx="89">
                        <c:v>27.678000000000001</c:v>
                      </c:pt>
                      <c:pt idx="90">
                        <c:v>27.68</c:v>
                      </c:pt>
                      <c:pt idx="91">
                        <c:v>27.681999999999999</c:v>
                      </c:pt>
                      <c:pt idx="92">
                        <c:v>27.684000000000001</c:v>
                      </c:pt>
                      <c:pt idx="93">
                        <c:v>27.686</c:v>
                      </c:pt>
                      <c:pt idx="94">
                        <c:v>27.687999999999999</c:v>
                      </c:pt>
                      <c:pt idx="95">
                        <c:v>27.69</c:v>
                      </c:pt>
                      <c:pt idx="96">
                        <c:v>27.692</c:v>
                      </c:pt>
                      <c:pt idx="97">
                        <c:v>27.693999999999999</c:v>
                      </c:pt>
                      <c:pt idx="98">
                        <c:v>27.696000000000002</c:v>
                      </c:pt>
                      <c:pt idx="99">
                        <c:v>27.698</c:v>
                      </c:pt>
                      <c:pt idx="100">
                        <c:v>27.7</c:v>
                      </c:pt>
                      <c:pt idx="101">
                        <c:v>27.702000000000002</c:v>
                      </c:pt>
                      <c:pt idx="102">
                        <c:v>27.704000000000001</c:v>
                      </c:pt>
                      <c:pt idx="103">
                        <c:v>27.706</c:v>
                      </c:pt>
                      <c:pt idx="104">
                        <c:v>27.707999999999998</c:v>
                      </c:pt>
                      <c:pt idx="105">
                        <c:v>27.71</c:v>
                      </c:pt>
                      <c:pt idx="106">
                        <c:v>27.712</c:v>
                      </c:pt>
                      <c:pt idx="107">
                        <c:v>27.713999999999999</c:v>
                      </c:pt>
                      <c:pt idx="108">
                        <c:v>27.716000000000001</c:v>
                      </c:pt>
                      <c:pt idx="109">
                        <c:v>27.718</c:v>
                      </c:pt>
                      <c:pt idx="110">
                        <c:v>27.72</c:v>
                      </c:pt>
                      <c:pt idx="111">
                        <c:v>27.722000000000001</c:v>
                      </c:pt>
                      <c:pt idx="112">
                        <c:v>27.724</c:v>
                      </c:pt>
                      <c:pt idx="113">
                        <c:v>27.725999999999999</c:v>
                      </c:pt>
                      <c:pt idx="114">
                        <c:v>27.728000000000002</c:v>
                      </c:pt>
                      <c:pt idx="115">
                        <c:v>27.73</c:v>
                      </c:pt>
                      <c:pt idx="116">
                        <c:v>27.731999999999999</c:v>
                      </c:pt>
                      <c:pt idx="117">
                        <c:v>27.734000000000002</c:v>
                      </c:pt>
                      <c:pt idx="118">
                        <c:v>27.736000000000001</c:v>
                      </c:pt>
                      <c:pt idx="119">
                        <c:v>27.738</c:v>
                      </c:pt>
                      <c:pt idx="120">
                        <c:v>27.74</c:v>
                      </c:pt>
                      <c:pt idx="121">
                        <c:v>27.742000000000001</c:v>
                      </c:pt>
                      <c:pt idx="122">
                        <c:v>27.744</c:v>
                      </c:pt>
                      <c:pt idx="123">
                        <c:v>27.745999999999999</c:v>
                      </c:pt>
                      <c:pt idx="124">
                        <c:v>27.748000000000001</c:v>
                      </c:pt>
                      <c:pt idx="125">
                        <c:v>27.75</c:v>
                      </c:pt>
                      <c:pt idx="126">
                        <c:v>27.751999999999999</c:v>
                      </c:pt>
                      <c:pt idx="127">
                        <c:v>27.754000000000001</c:v>
                      </c:pt>
                      <c:pt idx="128">
                        <c:v>27.756</c:v>
                      </c:pt>
                      <c:pt idx="129">
                        <c:v>27.757999999999999</c:v>
                      </c:pt>
                      <c:pt idx="130">
                        <c:v>27.76</c:v>
                      </c:pt>
                      <c:pt idx="131">
                        <c:v>27.762</c:v>
                      </c:pt>
                      <c:pt idx="132">
                        <c:v>27.763999999999999</c:v>
                      </c:pt>
                      <c:pt idx="133">
                        <c:v>27.765999999999998</c:v>
                      </c:pt>
                      <c:pt idx="134">
                        <c:v>27.768000000000001</c:v>
                      </c:pt>
                      <c:pt idx="135">
                        <c:v>27.77</c:v>
                      </c:pt>
                      <c:pt idx="136">
                        <c:v>27.771999999999998</c:v>
                      </c:pt>
                      <c:pt idx="137">
                        <c:v>27.774000000000001</c:v>
                      </c:pt>
                      <c:pt idx="138">
                        <c:v>27.776</c:v>
                      </c:pt>
                      <c:pt idx="139">
                        <c:v>27.777999999999999</c:v>
                      </c:pt>
                      <c:pt idx="140">
                        <c:v>27.78</c:v>
                      </c:pt>
                      <c:pt idx="141">
                        <c:v>27.782</c:v>
                      </c:pt>
                      <c:pt idx="142">
                        <c:v>27.783999999999999</c:v>
                      </c:pt>
                      <c:pt idx="143">
                        <c:v>27.786000000000001</c:v>
                      </c:pt>
                      <c:pt idx="144">
                        <c:v>27.788</c:v>
                      </c:pt>
                      <c:pt idx="145">
                        <c:v>27.79</c:v>
                      </c:pt>
                      <c:pt idx="146">
                        <c:v>27.792000000000002</c:v>
                      </c:pt>
                      <c:pt idx="147">
                        <c:v>27.794</c:v>
                      </c:pt>
                      <c:pt idx="148">
                        <c:v>27.795999999999999</c:v>
                      </c:pt>
                      <c:pt idx="149">
                        <c:v>27.797999999999998</c:v>
                      </c:pt>
                      <c:pt idx="150">
                        <c:v>27.8</c:v>
                      </c:pt>
                      <c:pt idx="151">
                        <c:v>27.802</c:v>
                      </c:pt>
                      <c:pt idx="152">
                        <c:v>27.803999999999998</c:v>
                      </c:pt>
                      <c:pt idx="153">
                        <c:v>27.806000000000001</c:v>
                      </c:pt>
                      <c:pt idx="154">
                        <c:v>27.808</c:v>
                      </c:pt>
                      <c:pt idx="155">
                        <c:v>27.81</c:v>
                      </c:pt>
                      <c:pt idx="156">
                        <c:v>27.812000000000001</c:v>
                      </c:pt>
                      <c:pt idx="157">
                        <c:v>27.814</c:v>
                      </c:pt>
                      <c:pt idx="158">
                        <c:v>27.815999999999999</c:v>
                      </c:pt>
                      <c:pt idx="159">
                        <c:v>27.818000000000001</c:v>
                      </c:pt>
                      <c:pt idx="160">
                        <c:v>27.82</c:v>
                      </c:pt>
                      <c:pt idx="161">
                        <c:v>27.821999999999999</c:v>
                      </c:pt>
                      <c:pt idx="162">
                        <c:v>27.824000000000002</c:v>
                      </c:pt>
                      <c:pt idx="163">
                        <c:v>27.826000000000001</c:v>
                      </c:pt>
                      <c:pt idx="164">
                        <c:v>27.827999999999999</c:v>
                      </c:pt>
                      <c:pt idx="165">
                        <c:v>27.83</c:v>
                      </c:pt>
                      <c:pt idx="166">
                        <c:v>27.832000000000001</c:v>
                      </c:pt>
                      <c:pt idx="167">
                        <c:v>27.834</c:v>
                      </c:pt>
                      <c:pt idx="168">
                        <c:v>27.835999999999999</c:v>
                      </c:pt>
                      <c:pt idx="169">
                        <c:v>27.838000000000001</c:v>
                      </c:pt>
                      <c:pt idx="170">
                        <c:v>27.84</c:v>
                      </c:pt>
                      <c:pt idx="171">
                        <c:v>27.841999999999999</c:v>
                      </c:pt>
                      <c:pt idx="172">
                        <c:v>27.844000000000001</c:v>
                      </c:pt>
                      <c:pt idx="173">
                        <c:v>27.846</c:v>
                      </c:pt>
                      <c:pt idx="174">
                        <c:v>27.847999999999999</c:v>
                      </c:pt>
                      <c:pt idx="175">
                        <c:v>27.85</c:v>
                      </c:pt>
                      <c:pt idx="176">
                        <c:v>27.852</c:v>
                      </c:pt>
                      <c:pt idx="177">
                        <c:v>27.853999999999999</c:v>
                      </c:pt>
                      <c:pt idx="178">
                        <c:v>27.856000000000002</c:v>
                      </c:pt>
                      <c:pt idx="179">
                        <c:v>27.858000000000001</c:v>
                      </c:pt>
                      <c:pt idx="180">
                        <c:v>27.86</c:v>
                      </c:pt>
                      <c:pt idx="181">
                        <c:v>27.861999999999998</c:v>
                      </c:pt>
                      <c:pt idx="182">
                        <c:v>27.864000000000001</c:v>
                      </c:pt>
                      <c:pt idx="183">
                        <c:v>27.866</c:v>
                      </c:pt>
                      <c:pt idx="184">
                        <c:v>27.867999999999999</c:v>
                      </c:pt>
                      <c:pt idx="185">
                        <c:v>27.87</c:v>
                      </c:pt>
                      <c:pt idx="186">
                        <c:v>27.872</c:v>
                      </c:pt>
                      <c:pt idx="187">
                        <c:v>27.873999999999999</c:v>
                      </c:pt>
                      <c:pt idx="188">
                        <c:v>27.876000000000001</c:v>
                      </c:pt>
                      <c:pt idx="189">
                        <c:v>27.878</c:v>
                      </c:pt>
                      <c:pt idx="190">
                        <c:v>27.88</c:v>
                      </c:pt>
                      <c:pt idx="191">
                        <c:v>27.882000000000001</c:v>
                      </c:pt>
                      <c:pt idx="192">
                        <c:v>27.884</c:v>
                      </c:pt>
                      <c:pt idx="193">
                        <c:v>27.885999999999999</c:v>
                      </c:pt>
                      <c:pt idx="194">
                        <c:v>27.888000000000002</c:v>
                      </c:pt>
                      <c:pt idx="195">
                        <c:v>27.89</c:v>
                      </c:pt>
                      <c:pt idx="196">
                        <c:v>27.891999999999999</c:v>
                      </c:pt>
                      <c:pt idx="197">
                        <c:v>27.893999999999998</c:v>
                      </c:pt>
                      <c:pt idx="198">
                        <c:v>27.896000000000001</c:v>
                      </c:pt>
                      <c:pt idx="199">
                        <c:v>27.898</c:v>
                      </c:pt>
                      <c:pt idx="200">
                        <c:v>27.9</c:v>
                      </c:pt>
                      <c:pt idx="201">
                        <c:v>27.902000000000001</c:v>
                      </c:pt>
                      <c:pt idx="202">
                        <c:v>27.904</c:v>
                      </c:pt>
                      <c:pt idx="203">
                        <c:v>27.905999999999999</c:v>
                      </c:pt>
                      <c:pt idx="204">
                        <c:v>27.908000000000001</c:v>
                      </c:pt>
                      <c:pt idx="205">
                        <c:v>27.91</c:v>
                      </c:pt>
                      <c:pt idx="206">
                        <c:v>27.911999999999999</c:v>
                      </c:pt>
                      <c:pt idx="207">
                        <c:v>27.914000000000001</c:v>
                      </c:pt>
                      <c:pt idx="208">
                        <c:v>27.916</c:v>
                      </c:pt>
                      <c:pt idx="209">
                        <c:v>27.917999999999999</c:v>
                      </c:pt>
                      <c:pt idx="210">
                        <c:v>27.92</c:v>
                      </c:pt>
                      <c:pt idx="211">
                        <c:v>27.922000000000001</c:v>
                      </c:pt>
                      <c:pt idx="212">
                        <c:v>27.923999999999999</c:v>
                      </c:pt>
                      <c:pt idx="213">
                        <c:v>27.925999999999998</c:v>
                      </c:pt>
                      <c:pt idx="214">
                        <c:v>27.928000000000001</c:v>
                      </c:pt>
                      <c:pt idx="215">
                        <c:v>27.93</c:v>
                      </c:pt>
                      <c:pt idx="216">
                        <c:v>27.931999999999999</c:v>
                      </c:pt>
                      <c:pt idx="217">
                        <c:v>27.934000000000001</c:v>
                      </c:pt>
                      <c:pt idx="218">
                        <c:v>27.936</c:v>
                      </c:pt>
                      <c:pt idx="219">
                        <c:v>27.937999999999999</c:v>
                      </c:pt>
                      <c:pt idx="220">
                        <c:v>27.94</c:v>
                      </c:pt>
                      <c:pt idx="221">
                        <c:v>27.942</c:v>
                      </c:pt>
                      <c:pt idx="222">
                        <c:v>27.943999999999999</c:v>
                      </c:pt>
                      <c:pt idx="223">
                        <c:v>27.946000000000002</c:v>
                      </c:pt>
                      <c:pt idx="224">
                        <c:v>27.948</c:v>
                      </c:pt>
                      <c:pt idx="225">
                        <c:v>27.95</c:v>
                      </c:pt>
                      <c:pt idx="226">
                        <c:v>27.952000000000002</c:v>
                      </c:pt>
                      <c:pt idx="227">
                        <c:v>27.954000000000001</c:v>
                      </c:pt>
                      <c:pt idx="228">
                        <c:v>27.956</c:v>
                      </c:pt>
                      <c:pt idx="229">
                        <c:v>27.957999999999998</c:v>
                      </c:pt>
                      <c:pt idx="230">
                        <c:v>27.96</c:v>
                      </c:pt>
                      <c:pt idx="231">
                        <c:v>27.962</c:v>
                      </c:pt>
                      <c:pt idx="232">
                        <c:v>27.963999999999999</c:v>
                      </c:pt>
                      <c:pt idx="233">
                        <c:v>27.966000000000001</c:v>
                      </c:pt>
                      <c:pt idx="234">
                        <c:v>27.968</c:v>
                      </c:pt>
                      <c:pt idx="235">
                        <c:v>27.97</c:v>
                      </c:pt>
                      <c:pt idx="236">
                        <c:v>27.972000000000001</c:v>
                      </c:pt>
                      <c:pt idx="237">
                        <c:v>27.974</c:v>
                      </c:pt>
                      <c:pt idx="238">
                        <c:v>27.975999999999999</c:v>
                      </c:pt>
                      <c:pt idx="239">
                        <c:v>27.978000000000002</c:v>
                      </c:pt>
                      <c:pt idx="240">
                        <c:v>27.98</c:v>
                      </c:pt>
                      <c:pt idx="241">
                        <c:v>27.981999999999999</c:v>
                      </c:pt>
                      <c:pt idx="242">
                        <c:v>27.984000000000002</c:v>
                      </c:pt>
                      <c:pt idx="243">
                        <c:v>27.986000000000001</c:v>
                      </c:pt>
                      <c:pt idx="244">
                        <c:v>27.988</c:v>
                      </c:pt>
                      <c:pt idx="245">
                        <c:v>27.99</c:v>
                      </c:pt>
                      <c:pt idx="246">
                        <c:v>27.992000000000001</c:v>
                      </c:pt>
                      <c:pt idx="247">
                        <c:v>27.994</c:v>
                      </c:pt>
                      <c:pt idx="248">
                        <c:v>27.995999999999999</c:v>
                      </c:pt>
                      <c:pt idx="249">
                        <c:v>27.998000000000001</c:v>
                      </c:pt>
                      <c:pt idx="250">
                        <c:v>28</c:v>
                      </c:pt>
                      <c:pt idx="251">
                        <c:v>28.001999999999999</c:v>
                      </c:pt>
                      <c:pt idx="252">
                        <c:v>28.004000000000001</c:v>
                      </c:pt>
                      <c:pt idx="253">
                        <c:v>28.006</c:v>
                      </c:pt>
                      <c:pt idx="254">
                        <c:v>28.007999999999999</c:v>
                      </c:pt>
                      <c:pt idx="255">
                        <c:v>28.01</c:v>
                      </c:pt>
                      <c:pt idx="256">
                        <c:v>28.012</c:v>
                      </c:pt>
                      <c:pt idx="257">
                        <c:v>28.013999999999999</c:v>
                      </c:pt>
                      <c:pt idx="258">
                        <c:v>28.015999999999998</c:v>
                      </c:pt>
                      <c:pt idx="259">
                        <c:v>28.018000000000001</c:v>
                      </c:pt>
                      <c:pt idx="260">
                        <c:v>28.02</c:v>
                      </c:pt>
                      <c:pt idx="261">
                        <c:v>28.021999999999998</c:v>
                      </c:pt>
                      <c:pt idx="262">
                        <c:v>28.024000000000001</c:v>
                      </c:pt>
                      <c:pt idx="263">
                        <c:v>28.026</c:v>
                      </c:pt>
                      <c:pt idx="264">
                        <c:v>28.027999999999999</c:v>
                      </c:pt>
                      <c:pt idx="265">
                        <c:v>28.03</c:v>
                      </c:pt>
                      <c:pt idx="266">
                        <c:v>28.032</c:v>
                      </c:pt>
                      <c:pt idx="267">
                        <c:v>28.033999999999999</c:v>
                      </c:pt>
                      <c:pt idx="268">
                        <c:v>28.036000000000001</c:v>
                      </c:pt>
                      <c:pt idx="269">
                        <c:v>28.038</c:v>
                      </c:pt>
                      <c:pt idx="270">
                        <c:v>28.04</c:v>
                      </c:pt>
                      <c:pt idx="271">
                        <c:v>28.042000000000002</c:v>
                      </c:pt>
                      <c:pt idx="272">
                        <c:v>28.044</c:v>
                      </c:pt>
                      <c:pt idx="273">
                        <c:v>28.045999999999999</c:v>
                      </c:pt>
                      <c:pt idx="274">
                        <c:v>28.047999999999998</c:v>
                      </c:pt>
                      <c:pt idx="275">
                        <c:v>28.05</c:v>
                      </c:pt>
                      <c:pt idx="276">
                        <c:v>28.052</c:v>
                      </c:pt>
                      <c:pt idx="277">
                        <c:v>28.053999999999998</c:v>
                      </c:pt>
                      <c:pt idx="278">
                        <c:v>28.056000000000001</c:v>
                      </c:pt>
                      <c:pt idx="279">
                        <c:v>28.058</c:v>
                      </c:pt>
                      <c:pt idx="280">
                        <c:v>28.06</c:v>
                      </c:pt>
                      <c:pt idx="281">
                        <c:v>28.062000000000001</c:v>
                      </c:pt>
                      <c:pt idx="282">
                        <c:v>28.064</c:v>
                      </c:pt>
                      <c:pt idx="283">
                        <c:v>28.065999999999999</c:v>
                      </c:pt>
                      <c:pt idx="284">
                        <c:v>28.068000000000001</c:v>
                      </c:pt>
                      <c:pt idx="285">
                        <c:v>28.07</c:v>
                      </c:pt>
                      <c:pt idx="286">
                        <c:v>28.071999999999999</c:v>
                      </c:pt>
                      <c:pt idx="287">
                        <c:v>28.074000000000002</c:v>
                      </c:pt>
                      <c:pt idx="288">
                        <c:v>28.076000000000001</c:v>
                      </c:pt>
                      <c:pt idx="289">
                        <c:v>28.077999999999999</c:v>
                      </c:pt>
                      <c:pt idx="290">
                        <c:v>28.08</c:v>
                      </c:pt>
                      <c:pt idx="291">
                        <c:v>28.082000000000001</c:v>
                      </c:pt>
                      <c:pt idx="292">
                        <c:v>28.084</c:v>
                      </c:pt>
                      <c:pt idx="293">
                        <c:v>28.085999999999999</c:v>
                      </c:pt>
                      <c:pt idx="294">
                        <c:v>28.088000000000001</c:v>
                      </c:pt>
                      <c:pt idx="295">
                        <c:v>28.09</c:v>
                      </c:pt>
                      <c:pt idx="296">
                        <c:v>28.091999999999999</c:v>
                      </c:pt>
                      <c:pt idx="297">
                        <c:v>28.094000000000001</c:v>
                      </c:pt>
                      <c:pt idx="298">
                        <c:v>28.096</c:v>
                      </c:pt>
                      <c:pt idx="299">
                        <c:v>28.097999999999999</c:v>
                      </c:pt>
                      <c:pt idx="300">
                        <c:v>28.1</c:v>
                      </c:pt>
                      <c:pt idx="301">
                        <c:v>28.102</c:v>
                      </c:pt>
                      <c:pt idx="302">
                        <c:v>28.103999999999999</c:v>
                      </c:pt>
                      <c:pt idx="303">
                        <c:v>28.106000000000002</c:v>
                      </c:pt>
                      <c:pt idx="304">
                        <c:v>28.108000000000001</c:v>
                      </c:pt>
                      <c:pt idx="305">
                        <c:v>28.11</c:v>
                      </c:pt>
                      <c:pt idx="306">
                        <c:v>28.111999999999998</c:v>
                      </c:pt>
                      <c:pt idx="307">
                        <c:v>28.114000000000001</c:v>
                      </c:pt>
                      <c:pt idx="308">
                        <c:v>28.116</c:v>
                      </c:pt>
                      <c:pt idx="309">
                        <c:v>28.117999999999999</c:v>
                      </c:pt>
                      <c:pt idx="310">
                        <c:v>28.12</c:v>
                      </c:pt>
                      <c:pt idx="311">
                        <c:v>28.122</c:v>
                      </c:pt>
                      <c:pt idx="312">
                        <c:v>28.123999999999999</c:v>
                      </c:pt>
                      <c:pt idx="313">
                        <c:v>28.126000000000001</c:v>
                      </c:pt>
                      <c:pt idx="314">
                        <c:v>28.128</c:v>
                      </c:pt>
                      <c:pt idx="315">
                        <c:v>28.13</c:v>
                      </c:pt>
                      <c:pt idx="316">
                        <c:v>28.132000000000001</c:v>
                      </c:pt>
                      <c:pt idx="317">
                        <c:v>28.134</c:v>
                      </c:pt>
                      <c:pt idx="318">
                        <c:v>28.135999999999999</c:v>
                      </c:pt>
                      <c:pt idx="319">
                        <c:v>28.138000000000002</c:v>
                      </c:pt>
                      <c:pt idx="320">
                        <c:v>28.14</c:v>
                      </c:pt>
                      <c:pt idx="321">
                        <c:v>28.141999999999999</c:v>
                      </c:pt>
                      <c:pt idx="322">
                        <c:v>28.143999999999998</c:v>
                      </c:pt>
                      <c:pt idx="323">
                        <c:v>28.146000000000001</c:v>
                      </c:pt>
                      <c:pt idx="324">
                        <c:v>28.148</c:v>
                      </c:pt>
                      <c:pt idx="325">
                        <c:v>28.15</c:v>
                      </c:pt>
                      <c:pt idx="326">
                        <c:v>28.152000000000001</c:v>
                      </c:pt>
                      <c:pt idx="327">
                        <c:v>28.154</c:v>
                      </c:pt>
                      <c:pt idx="328">
                        <c:v>28.155999999999999</c:v>
                      </c:pt>
                      <c:pt idx="329">
                        <c:v>28.158000000000001</c:v>
                      </c:pt>
                      <c:pt idx="330">
                        <c:v>28.16</c:v>
                      </c:pt>
                      <c:pt idx="331">
                        <c:v>28.161999999999999</c:v>
                      </c:pt>
                      <c:pt idx="332">
                        <c:v>28.164000000000001</c:v>
                      </c:pt>
                      <c:pt idx="333">
                        <c:v>28.166</c:v>
                      </c:pt>
                      <c:pt idx="334">
                        <c:v>28.167999999999999</c:v>
                      </c:pt>
                      <c:pt idx="335">
                        <c:v>28.17</c:v>
                      </c:pt>
                      <c:pt idx="336">
                        <c:v>28.172000000000001</c:v>
                      </c:pt>
                      <c:pt idx="337">
                        <c:v>28.173999999999999</c:v>
                      </c:pt>
                      <c:pt idx="338">
                        <c:v>28.175999999999998</c:v>
                      </c:pt>
                      <c:pt idx="339">
                        <c:v>28.178000000000001</c:v>
                      </c:pt>
                      <c:pt idx="340">
                        <c:v>28.18</c:v>
                      </c:pt>
                      <c:pt idx="341">
                        <c:v>28.181999999999999</c:v>
                      </c:pt>
                      <c:pt idx="342">
                        <c:v>28.184000000000001</c:v>
                      </c:pt>
                      <c:pt idx="343">
                        <c:v>28.186</c:v>
                      </c:pt>
                      <c:pt idx="344">
                        <c:v>28.187999999999999</c:v>
                      </c:pt>
                      <c:pt idx="345">
                        <c:v>28.19</c:v>
                      </c:pt>
                      <c:pt idx="346">
                        <c:v>28.192</c:v>
                      </c:pt>
                      <c:pt idx="347">
                        <c:v>28.193999999999999</c:v>
                      </c:pt>
                      <c:pt idx="348">
                        <c:v>28.196000000000002</c:v>
                      </c:pt>
                      <c:pt idx="349">
                        <c:v>28.198</c:v>
                      </c:pt>
                      <c:pt idx="350">
                        <c:v>28.2</c:v>
                      </c:pt>
                      <c:pt idx="351">
                        <c:v>28.202000000000002</c:v>
                      </c:pt>
                      <c:pt idx="352">
                        <c:v>28.204000000000001</c:v>
                      </c:pt>
                      <c:pt idx="353">
                        <c:v>28.206</c:v>
                      </c:pt>
                      <c:pt idx="354">
                        <c:v>28.207999999999998</c:v>
                      </c:pt>
                      <c:pt idx="355">
                        <c:v>28.21</c:v>
                      </c:pt>
                      <c:pt idx="356">
                        <c:v>28.212</c:v>
                      </c:pt>
                      <c:pt idx="357">
                        <c:v>28.213999999999999</c:v>
                      </c:pt>
                      <c:pt idx="358">
                        <c:v>28.216000000000001</c:v>
                      </c:pt>
                      <c:pt idx="359">
                        <c:v>28.218</c:v>
                      </c:pt>
                      <c:pt idx="360">
                        <c:v>28.22</c:v>
                      </c:pt>
                      <c:pt idx="361">
                        <c:v>28.222000000000001</c:v>
                      </c:pt>
                      <c:pt idx="362">
                        <c:v>28.224</c:v>
                      </c:pt>
                      <c:pt idx="363">
                        <c:v>28.225999999999999</c:v>
                      </c:pt>
                      <c:pt idx="364">
                        <c:v>28.228000000000002</c:v>
                      </c:pt>
                      <c:pt idx="365">
                        <c:v>28.23</c:v>
                      </c:pt>
                      <c:pt idx="366">
                        <c:v>28.231999999999999</c:v>
                      </c:pt>
                      <c:pt idx="367">
                        <c:v>28.234000000000002</c:v>
                      </c:pt>
                      <c:pt idx="368">
                        <c:v>28.236000000000001</c:v>
                      </c:pt>
                      <c:pt idx="369">
                        <c:v>28.238</c:v>
                      </c:pt>
                      <c:pt idx="370">
                        <c:v>28.24</c:v>
                      </c:pt>
                      <c:pt idx="371">
                        <c:v>28.242000000000001</c:v>
                      </c:pt>
                      <c:pt idx="372">
                        <c:v>28.244</c:v>
                      </c:pt>
                      <c:pt idx="373">
                        <c:v>28.245999999999999</c:v>
                      </c:pt>
                      <c:pt idx="374">
                        <c:v>28.248000000000001</c:v>
                      </c:pt>
                      <c:pt idx="375">
                        <c:v>28.25</c:v>
                      </c:pt>
                      <c:pt idx="376">
                        <c:v>28.251999999999999</c:v>
                      </c:pt>
                      <c:pt idx="377">
                        <c:v>28.254000000000001</c:v>
                      </c:pt>
                      <c:pt idx="378">
                        <c:v>28.256</c:v>
                      </c:pt>
                      <c:pt idx="379">
                        <c:v>28.257999999999999</c:v>
                      </c:pt>
                      <c:pt idx="380">
                        <c:v>28.26</c:v>
                      </c:pt>
                      <c:pt idx="381">
                        <c:v>28.262</c:v>
                      </c:pt>
                      <c:pt idx="382">
                        <c:v>28.263999999999999</c:v>
                      </c:pt>
                      <c:pt idx="383">
                        <c:v>28.265999999999998</c:v>
                      </c:pt>
                      <c:pt idx="384">
                        <c:v>28.268000000000001</c:v>
                      </c:pt>
                      <c:pt idx="385">
                        <c:v>28.27</c:v>
                      </c:pt>
                      <c:pt idx="386">
                        <c:v>28.271999999999998</c:v>
                      </c:pt>
                      <c:pt idx="387">
                        <c:v>28.274000000000001</c:v>
                      </c:pt>
                      <c:pt idx="388">
                        <c:v>28.276</c:v>
                      </c:pt>
                      <c:pt idx="389">
                        <c:v>28.277999999999999</c:v>
                      </c:pt>
                      <c:pt idx="390">
                        <c:v>28.28</c:v>
                      </c:pt>
                      <c:pt idx="391">
                        <c:v>28.282</c:v>
                      </c:pt>
                      <c:pt idx="392">
                        <c:v>28.283999999999999</c:v>
                      </c:pt>
                      <c:pt idx="393">
                        <c:v>28.286000000000001</c:v>
                      </c:pt>
                      <c:pt idx="394">
                        <c:v>28.288</c:v>
                      </c:pt>
                      <c:pt idx="395">
                        <c:v>28.29</c:v>
                      </c:pt>
                      <c:pt idx="396">
                        <c:v>28.292000000000002</c:v>
                      </c:pt>
                      <c:pt idx="397">
                        <c:v>28.294</c:v>
                      </c:pt>
                      <c:pt idx="398">
                        <c:v>28.295999999999999</c:v>
                      </c:pt>
                      <c:pt idx="399">
                        <c:v>28.297999999999998</c:v>
                      </c:pt>
                      <c:pt idx="400">
                        <c:v>28.3</c:v>
                      </c:pt>
                      <c:pt idx="401">
                        <c:v>28.302</c:v>
                      </c:pt>
                      <c:pt idx="402">
                        <c:v>28.303999999999998</c:v>
                      </c:pt>
                      <c:pt idx="403">
                        <c:v>28.306000000000001</c:v>
                      </c:pt>
                      <c:pt idx="404">
                        <c:v>28.308</c:v>
                      </c:pt>
                      <c:pt idx="405">
                        <c:v>28.31</c:v>
                      </c:pt>
                      <c:pt idx="406">
                        <c:v>28.312000000000001</c:v>
                      </c:pt>
                      <c:pt idx="407">
                        <c:v>28.314</c:v>
                      </c:pt>
                      <c:pt idx="408">
                        <c:v>28.315999999999999</c:v>
                      </c:pt>
                      <c:pt idx="409">
                        <c:v>28.318000000000001</c:v>
                      </c:pt>
                      <c:pt idx="410">
                        <c:v>28.32</c:v>
                      </c:pt>
                      <c:pt idx="411">
                        <c:v>28.321999999999999</c:v>
                      </c:pt>
                      <c:pt idx="412">
                        <c:v>28.324000000000002</c:v>
                      </c:pt>
                      <c:pt idx="413">
                        <c:v>28.326000000000001</c:v>
                      </c:pt>
                      <c:pt idx="414">
                        <c:v>28.327999999999999</c:v>
                      </c:pt>
                      <c:pt idx="415">
                        <c:v>28.33</c:v>
                      </c:pt>
                      <c:pt idx="416">
                        <c:v>28.332000000000001</c:v>
                      </c:pt>
                      <c:pt idx="417">
                        <c:v>28.334</c:v>
                      </c:pt>
                      <c:pt idx="418">
                        <c:v>28.335999999999999</c:v>
                      </c:pt>
                      <c:pt idx="419">
                        <c:v>28.338000000000001</c:v>
                      </c:pt>
                      <c:pt idx="420">
                        <c:v>28.34</c:v>
                      </c:pt>
                      <c:pt idx="421">
                        <c:v>28.341999999999999</c:v>
                      </c:pt>
                      <c:pt idx="422">
                        <c:v>28.344000000000001</c:v>
                      </c:pt>
                      <c:pt idx="423">
                        <c:v>28.346</c:v>
                      </c:pt>
                      <c:pt idx="424">
                        <c:v>28.347999999999999</c:v>
                      </c:pt>
                      <c:pt idx="425">
                        <c:v>28.35</c:v>
                      </c:pt>
                      <c:pt idx="426">
                        <c:v>28.352</c:v>
                      </c:pt>
                      <c:pt idx="427">
                        <c:v>28.353999999999999</c:v>
                      </c:pt>
                      <c:pt idx="428">
                        <c:v>28.356000000000002</c:v>
                      </c:pt>
                      <c:pt idx="429">
                        <c:v>28.358000000000001</c:v>
                      </c:pt>
                      <c:pt idx="430">
                        <c:v>28.36</c:v>
                      </c:pt>
                      <c:pt idx="431">
                        <c:v>28.361999999999998</c:v>
                      </c:pt>
                      <c:pt idx="432">
                        <c:v>28.364000000000001</c:v>
                      </c:pt>
                      <c:pt idx="433">
                        <c:v>28.366</c:v>
                      </c:pt>
                      <c:pt idx="434">
                        <c:v>28.367999999999999</c:v>
                      </c:pt>
                      <c:pt idx="435">
                        <c:v>28.37</c:v>
                      </c:pt>
                      <c:pt idx="436">
                        <c:v>28.372</c:v>
                      </c:pt>
                      <c:pt idx="437">
                        <c:v>28.373999999999999</c:v>
                      </c:pt>
                      <c:pt idx="438">
                        <c:v>28.376000000000001</c:v>
                      </c:pt>
                      <c:pt idx="439">
                        <c:v>28.378</c:v>
                      </c:pt>
                      <c:pt idx="440">
                        <c:v>28.38</c:v>
                      </c:pt>
                      <c:pt idx="441">
                        <c:v>28.382000000000001</c:v>
                      </c:pt>
                      <c:pt idx="442">
                        <c:v>28.384</c:v>
                      </c:pt>
                      <c:pt idx="443">
                        <c:v>28.385999999999999</c:v>
                      </c:pt>
                      <c:pt idx="444">
                        <c:v>28.388000000000002</c:v>
                      </c:pt>
                      <c:pt idx="445">
                        <c:v>28.39</c:v>
                      </c:pt>
                      <c:pt idx="446">
                        <c:v>28.391999999999999</c:v>
                      </c:pt>
                      <c:pt idx="447">
                        <c:v>28.393999999999998</c:v>
                      </c:pt>
                      <c:pt idx="448">
                        <c:v>28.396000000000001</c:v>
                      </c:pt>
                      <c:pt idx="449">
                        <c:v>28.398</c:v>
                      </c:pt>
                      <c:pt idx="450">
                        <c:v>28.4</c:v>
                      </c:pt>
                      <c:pt idx="451">
                        <c:v>28.402000000000001</c:v>
                      </c:pt>
                      <c:pt idx="452">
                        <c:v>28.404</c:v>
                      </c:pt>
                      <c:pt idx="453">
                        <c:v>28.405999999999999</c:v>
                      </c:pt>
                      <c:pt idx="454">
                        <c:v>28.408000000000001</c:v>
                      </c:pt>
                      <c:pt idx="455">
                        <c:v>28.41</c:v>
                      </c:pt>
                      <c:pt idx="456">
                        <c:v>28.411999999999999</c:v>
                      </c:pt>
                      <c:pt idx="457">
                        <c:v>28.414000000000001</c:v>
                      </c:pt>
                      <c:pt idx="458">
                        <c:v>28.416</c:v>
                      </c:pt>
                      <c:pt idx="459">
                        <c:v>28.417999999999999</c:v>
                      </c:pt>
                      <c:pt idx="460">
                        <c:v>28.42</c:v>
                      </c:pt>
                      <c:pt idx="461">
                        <c:v>28.422000000000001</c:v>
                      </c:pt>
                      <c:pt idx="462">
                        <c:v>28.423999999999999</c:v>
                      </c:pt>
                      <c:pt idx="463">
                        <c:v>28.425999999999998</c:v>
                      </c:pt>
                      <c:pt idx="464">
                        <c:v>28.428000000000001</c:v>
                      </c:pt>
                      <c:pt idx="465">
                        <c:v>28.43</c:v>
                      </c:pt>
                      <c:pt idx="466">
                        <c:v>28.431999999999999</c:v>
                      </c:pt>
                      <c:pt idx="467">
                        <c:v>28.434000000000001</c:v>
                      </c:pt>
                      <c:pt idx="468">
                        <c:v>28.436</c:v>
                      </c:pt>
                      <c:pt idx="469">
                        <c:v>28.437999999999999</c:v>
                      </c:pt>
                      <c:pt idx="470">
                        <c:v>28.44</c:v>
                      </c:pt>
                      <c:pt idx="471">
                        <c:v>28.442</c:v>
                      </c:pt>
                      <c:pt idx="472">
                        <c:v>28.443999999999999</c:v>
                      </c:pt>
                      <c:pt idx="473">
                        <c:v>28.446000000000002</c:v>
                      </c:pt>
                      <c:pt idx="474">
                        <c:v>28.448</c:v>
                      </c:pt>
                      <c:pt idx="475">
                        <c:v>28.45</c:v>
                      </c:pt>
                      <c:pt idx="476">
                        <c:v>28.452000000000002</c:v>
                      </c:pt>
                      <c:pt idx="477">
                        <c:v>28.454000000000001</c:v>
                      </c:pt>
                      <c:pt idx="478">
                        <c:v>28.456</c:v>
                      </c:pt>
                      <c:pt idx="479">
                        <c:v>28.457999999999998</c:v>
                      </c:pt>
                      <c:pt idx="480">
                        <c:v>28.46</c:v>
                      </c:pt>
                      <c:pt idx="481">
                        <c:v>28.462</c:v>
                      </c:pt>
                      <c:pt idx="482">
                        <c:v>28.463999999999999</c:v>
                      </c:pt>
                      <c:pt idx="483">
                        <c:v>28.466000000000001</c:v>
                      </c:pt>
                      <c:pt idx="484">
                        <c:v>28.468</c:v>
                      </c:pt>
                      <c:pt idx="485">
                        <c:v>28.47</c:v>
                      </c:pt>
                      <c:pt idx="486">
                        <c:v>28.472000000000001</c:v>
                      </c:pt>
                      <c:pt idx="487">
                        <c:v>28.474</c:v>
                      </c:pt>
                      <c:pt idx="488">
                        <c:v>28.475999999999999</c:v>
                      </c:pt>
                      <c:pt idx="489">
                        <c:v>28.478000000000002</c:v>
                      </c:pt>
                      <c:pt idx="490">
                        <c:v>28.48</c:v>
                      </c:pt>
                      <c:pt idx="491">
                        <c:v>28.481999999999999</c:v>
                      </c:pt>
                      <c:pt idx="492">
                        <c:v>28.484000000000002</c:v>
                      </c:pt>
                      <c:pt idx="493">
                        <c:v>28.486000000000001</c:v>
                      </c:pt>
                      <c:pt idx="494">
                        <c:v>28.488</c:v>
                      </c:pt>
                      <c:pt idx="495">
                        <c:v>28.49</c:v>
                      </c:pt>
                      <c:pt idx="496">
                        <c:v>28.492000000000001</c:v>
                      </c:pt>
                      <c:pt idx="497">
                        <c:v>28.494</c:v>
                      </c:pt>
                      <c:pt idx="498">
                        <c:v>28.495999999999999</c:v>
                      </c:pt>
                      <c:pt idx="499">
                        <c:v>28.498000000000001</c:v>
                      </c:pt>
                      <c:pt idx="500">
                        <c:v>28.5</c:v>
                      </c:pt>
                      <c:pt idx="501">
                        <c:v>28.501999999999999</c:v>
                      </c:pt>
                      <c:pt idx="502">
                        <c:v>28.504000000000001</c:v>
                      </c:pt>
                      <c:pt idx="503">
                        <c:v>28.506</c:v>
                      </c:pt>
                      <c:pt idx="504">
                        <c:v>28.507999999999999</c:v>
                      </c:pt>
                      <c:pt idx="505">
                        <c:v>28.51</c:v>
                      </c:pt>
                      <c:pt idx="506">
                        <c:v>28.512</c:v>
                      </c:pt>
                      <c:pt idx="507">
                        <c:v>28.513999999999999</c:v>
                      </c:pt>
                      <c:pt idx="508">
                        <c:v>28.515999999999998</c:v>
                      </c:pt>
                      <c:pt idx="509">
                        <c:v>28.518000000000001</c:v>
                      </c:pt>
                      <c:pt idx="510">
                        <c:v>28.52</c:v>
                      </c:pt>
                      <c:pt idx="511">
                        <c:v>28.521999999999998</c:v>
                      </c:pt>
                      <c:pt idx="512">
                        <c:v>28.524000000000001</c:v>
                      </c:pt>
                      <c:pt idx="513">
                        <c:v>28.526</c:v>
                      </c:pt>
                      <c:pt idx="514">
                        <c:v>28.527999999999999</c:v>
                      </c:pt>
                      <c:pt idx="515">
                        <c:v>28.53</c:v>
                      </c:pt>
                      <c:pt idx="516">
                        <c:v>28.532</c:v>
                      </c:pt>
                      <c:pt idx="517">
                        <c:v>28.533999999999999</c:v>
                      </c:pt>
                      <c:pt idx="518">
                        <c:v>28.536000000000001</c:v>
                      </c:pt>
                      <c:pt idx="519">
                        <c:v>28.538</c:v>
                      </c:pt>
                      <c:pt idx="520">
                        <c:v>28.54</c:v>
                      </c:pt>
                      <c:pt idx="521">
                        <c:v>28.542000000000002</c:v>
                      </c:pt>
                      <c:pt idx="522">
                        <c:v>28.544</c:v>
                      </c:pt>
                      <c:pt idx="523">
                        <c:v>28.545999999999999</c:v>
                      </c:pt>
                      <c:pt idx="524">
                        <c:v>28.547999999999998</c:v>
                      </c:pt>
                      <c:pt idx="525">
                        <c:v>28.55</c:v>
                      </c:pt>
                      <c:pt idx="526">
                        <c:v>28.552</c:v>
                      </c:pt>
                      <c:pt idx="527">
                        <c:v>28.553999999999998</c:v>
                      </c:pt>
                      <c:pt idx="528">
                        <c:v>28.556000000000001</c:v>
                      </c:pt>
                      <c:pt idx="529">
                        <c:v>28.558</c:v>
                      </c:pt>
                      <c:pt idx="530">
                        <c:v>28.56</c:v>
                      </c:pt>
                      <c:pt idx="531">
                        <c:v>28.562000000000001</c:v>
                      </c:pt>
                      <c:pt idx="532">
                        <c:v>28.564</c:v>
                      </c:pt>
                      <c:pt idx="533">
                        <c:v>28.565999999999999</c:v>
                      </c:pt>
                      <c:pt idx="534">
                        <c:v>28.568000000000001</c:v>
                      </c:pt>
                      <c:pt idx="535">
                        <c:v>28.57</c:v>
                      </c:pt>
                      <c:pt idx="536">
                        <c:v>28.571999999999999</c:v>
                      </c:pt>
                      <c:pt idx="537">
                        <c:v>28.574000000000002</c:v>
                      </c:pt>
                      <c:pt idx="538">
                        <c:v>28.576000000000001</c:v>
                      </c:pt>
                      <c:pt idx="539">
                        <c:v>28.577999999999999</c:v>
                      </c:pt>
                      <c:pt idx="540">
                        <c:v>28.58</c:v>
                      </c:pt>
                      <c:pt idx="541">
                        <c:v>28.582000000000001</c:v>
                      </c:pt>
                      <c:pt idx="542">
                        <c:v>28.584</c:v>
                      </c:pt>
                      <c:pt idx="543">
                        <c:v>28.585999999999999</c:v>
                      </c:pt>
                      <c:pt idx="544">
                        <c:v>28.588000000000001</c:v>
                      </c:pt>
                      <c:pt idx="545">
                        <c:v>28.59</c:v>
                      </c:pt>
                      <c:pt idx="546">
                        <c:v>28.591999999999999</c:v>
                      </c:pt>
                      <c:pt idx="547">
                        <c:v>28.594000000000001</c:v>
                      </c:pt>
                      <c:pt idx="548">
                        <c:v>28.596</c:v>
                      </c:pt>
                      <c:pt idx="549">
                        <c:v>28.597999999999999</c:v>
                      </c:pt>
                      <c:pt idx="550">
                        <c:v>28.6</c:v>
                      </c:pt>
                      <c:pt idx="551">
                        <c:v>28.602</c:v>
                      </c:pt>
                      <c:pt idx="552">
                        <c:v>28.603999999999999</c:v>
                      </c:pt>
                      <c:pt idx="553">
                        <c:v>28.606000000000002</c:v>
                      </c:pt>
                      <c:pt idx="554">
                        <c:v>28.608000000000001</c:v>
                      </c:pt>
                      <c:pt idx="555">
                        <c:v>28.61</c:v>
                      </c:pt>
                      <c:pt idx="556">
                        <c:v>28.611999999999998</c:v>
                      </c:pt>
                      <c:pt idx="557">
                        <c:v>28.614000000000001</c:v>
                      </c:pt>
                      <c:pt idx="558">
                        <c:v>28.616</c:v>
                      </c:pt>
                      <c:pt idx="559">
                        <c:v>28.617999999999999</c:v>
                      </c:pt>
                      <c:pt idx="560">
                        <c:v>28.62</c:v>
                      </c:pt>
                      <c:pt idx="561">
                        <c:v>28.622</c:v>
                      </c:pt>
                      <c:pt idx="562">
                        <c:v>28.623999999999999</c:v>
                      </c:pt>
                      <c:pt idx="563">
                        <c:v>28.626000000000001</c:v>
                      </c:pt>
                      <c:pt idx="564">
                        <c:v>28.628</c:v>
                      </c:pt>
                      <c:pt idx="565">
                        <c:v>28.63</c:v>
                      </c:pt>
                      <c:pt idx="566">
                        <c:v>28.632000000000001</c:v>
                      </c:pt>
                      <c:pt idx="567">
                        <c:v>28.634</c:v>
                      </c:pt>
                      <c:pt idx="568">
                        <c:v>28.635999999999999</c:v>
                      </c:pt>
                      <c:pt idx="569">
                        <c:v>28.638000000000002</c:v>
                      </c:pt>
                      <c:pt idx="570">
                        <c:v>28.64</c:v>
                      </c:pt>
                      <c:pt idx="571">
                        <c:v>28.641999999999999</c:v>
                      </c:pt>
                      <c:pt idx="572">
                        <c:v>28.643999999999998</c:v>
                      </c:pt>
                      <c:pt idx="573">
                        <c:v>28.646000000000001</c:v>
                      </c:pt>
                      <c:pt idx="574">
                        <c:v>28.648</c:v>
                      </c:pt>
                      <c:pt idx="575">
                        <c:v>28.65</c:v>
                      </c:pt>
                      <c:pt idx="576">
                        <c:v>28.652000000000001</c:v>
                      </c:pt>
                      <c:pt idx="577">
                        <c:v>28.654</c:v>
                      </c:pt>
                      <c:pt idx="578">
                        <c:v>28.655999999999999</c:v>
                      </c:pt>
                      <c:pt idx="579">
                        <c:v>28.658000000000001</c:v>
                      </c:pt>
                      <c:pt idx="580">
                        <c:v>28.66</c:v>
                      </c:pt>
                      <c:pt idx="581">
                        <c:v>28.661999999999999</c:v>
                      </c:pt>
                      <c:pt idx="582">
                        <c:v>28.664000000000001</c:v>
                      </c:pt>
                      <c:pt idx="583">
                        <c:v>28.666</c:v>
                      </c:pt>
                      <c:pt idx="584">
                        <c:v>28.667999999999999</c:v>
                      </c:pt>
                      <c:pt idx="585">
                        <c:v>28.67</c:v>
                      </c:pt>
                      <c:pt idx="586">
                        <c:v>28.672000000000001</c:v>
                      </c:pt>
                      <c:pt idx="587">
                        <c:v>28.673999999999999</c:v>
                      </c:pt>
                      <c:pt idx="588">
                        <c:v>28.675999999999998</c:v>
                      </c:pt>
                      <c:pt idx="589">
                        <c:v>28.678000000000001</c:v>
                      </c:pt>
                      <c:pt idx="590">
                        <c:v>28.68</c:v>
                      </c:pt>
                      <c:pt idx="591">
                        <c:v>28.681999999999999</c:v>
                      </c:pt>
                      <c:pt idx="592">
                        <c:v>28.684000000000001</c:v>
                      </c:pt>
                      <c:pt idx="593">
                        <c:v>28.686</c:v>
                      </c:pt>
                      <c:pt idx="594">
                        <c:v>28.687999999999999</c:v>
                      </c:pt>
                      <c:pt idx="595">
                        <c:v>28.69</c:v>
                      </c:pt>
                      <c:pt idx="596">
                        <c:v>28.692</c:v>
                      </c:pt>
                      <c:pt idx="597">
                        <c:v>28.693999999999999</c:v>
                      </c:pt>
                      <c:pt idx="598">
                        <c:v>28.696000000000002</c:v>
                      </c:pt>
                      <c:pt idx="599">
                        <c:v>28.698</c:v>
                      </c:pt>
                      <c:pt idx="600">
                        <c:v>28.7</c:v>
                      </c:pt>
                      <c:pt idx="601">
                        <c:v>28.702000000000002</c:v>
                      </c:pt>
                      <c:pt idx="602">
                        <c:v>28.704000000000001</c:v>
                      </c:pt>
                      <c:pt idx="603">
                        <c:v>28.706</c:v>
                      </c:pt>
                      <c:pt idx="604">
                        <c:v>28.707999999999998</c:v>
                      </c:pt>
                      <c:pt idx="605">
                        <c:v>28.71</c:v>
                      </c:pt>
                      <c:pt idx="606">
                        <c:v>28.712</c:v>
                      </c:pt>
                      <c:pt idx="607">
                        <c:v>28.713999999999999</c:v>
                      </c:pt>
                      <c:pt idx="608">
                        <c:v>28.716000000000001</c:v>
                      </c:pt>
                      <c:pt idx="609">
                        <c:v>28.718</c:v>
                      </c:pt>
                      <c:pt idx="610">
                        <c:v>28.72</c:v>
                      </c:pt>
                      <c:pt idx="611">
                        <c:v>28.722000000000001</c:v>
                      </c:pt>
                      <c:pt idx="612">
                        <c:v>28.724</c:v>
                      </c:pt>
                      <c:pt idx="613">
                        <c:v>28.725999999999999</c:v>
                      </c:pt>
                      <c:pt idx="614">
                        <c:v>28.728000000000002</c:v>
                      </c:pt>
                      <c:pt idx="615">
                        <c:v>28.73</c:v>
                      </c:pt>
                      <c:pt idx="616">
                        <c:v>28.731999999999999</c:v>
                      </c:pt>
                      <c:pt idx="617">
                        <c:v>28.734000000000002</c:v>
                      </c:pt>
                      <c:pt idx="618">
                        <c:v>28.736000000000001</c:v>
                      </c:pt>
                      <c:pt idx="619">
                        <c:v>28.738</c:v>
                      </c:pt>
                      <c:pt idx="620">
                        <c:v>28.74</c:v>
                      </c:pt>
                      <c:pt idx="621">
                        <c:v>28.742000000000001</c:v>
                      </c:pt>
                      <c:pt idx="622">
                        <c:v>28.744</c:v>
                      </c:pt>
                      <c:pt idx="623">
                        <c:v>28.745999999999999</c:v>
                      </c:pt>
                      <c:pt idx="624">
                        <c:v>28.748000000000001</c:v>
                      </c:pt>
                      <c:pt idx="625">
                        <c:v>28.75</c:v>
                      </c:pt>
                      <c:pt idx="626">
                        <c:v>28.751999999999999</c:v>
                      </c:pt>
                      <c:pt idx="627">
                        <c:v>28.754000000000001</c:v>
                      </c:pt>
                      <c:pt idx="628">
                        <c:v>28.756</c:v>
                      </c:pt>
                      <c:pt idx="629">
                        <c:v>28.757999999999999</c:v>
                      </c:pt>
                      <c:pt idx="630">
                        <c:v>28.76</c:v>
                      </c:pt>
                      <c:pt idx="631">
                        <c:v>28.762</c:v>
                      </c:pt>
                      <c:pt idx="632">
                        <c:v>28.763999999999999</c:v>
                      </c:pt>
                      <c:pt idx="633">
                        <c:v>28.765999999999998</c:v>
                      </c:pt>
                      <c:pt idx="634">
                        <c:v>28.768000000000001</c:v>
                      </c:pt>
                      <c:pt idx="635">
                        <c:v>28.77</c:v>
                      </c:pt>
                      <c:pt idx="636">
                        <c:v>28.771999999999998</c:v>
                      </c:pt>
                      <c:pt idx="637">
                        <c:v>28.774000000000001</c:v>
                      </c:pt>
                      <c:pt idx="638">
                        <c:v>28.776</c:v>
                      </c:pt>
                      <c:pt idx="639">
                        <c:v>28.777999999999999</c:v>
                      </c:pt>
                      <c:pt idx="640">
                        <c:v>28.78</c:v>
                      </c:pt>
                      <c:pt idx="641">
                        <c:v>28.782</c:v>
                      </c:pt>
                      <c:pt idx="642">
                        <c:v>28.783999999999999</c:v>
                      </c:pt>
                      <c:pt idx="643">
                        <c:v>28.786000000000001</c:v>
                      </c:pt>
                      <c:pt idx="644">
                        <c:v>28.788</c:v>
                      </c:pt>
                      <c:pt idx="645">
                        <c:v>28.79</c:v>
                      </c:pt>
                      <c:pt idx="646">
                        <c:v>28.792000000000002</c:v>
                      </c:pt>
                      <c:pt idx="647">
                        <c:v>28.794</c:v>
                      </c:pt>
                      <c:pt idx="648">
                        <c:v>28.795999999999999</c:v>
                      </c:pt>
                      <c:pt idx="649">
                        <c:v>28.797999999999998</c:v>
                      </c:pt>
                      <c:pt idx="650">
                        <c:v>28.8</c:v>
                      </c:pt>
                      <c:pt idx="651">
                        <c:v>28.802</c:v>
                      </c:pt>
                      <c:pt idx="652">
                        <c:v>28.803999999999998</c:v>
                      </c:pt>
                      <c:pt idx="653">
                        <c:v>28.806000000000001</c:v>
                      </c:pt>
                      <c:pt idx="654">
                        <c:v>28.808</c:v>
                      </c:pt>
                      <c:pt idx="655">
                        <c:v>28.81</c:v>
                      </c:pt>
                      <c:pt idx="656">
                        <c:v>28.812000000000001</c:v>
                      </c:pt>
                      <c:pt idx="657">
                        <c:v>28.814</c:v>
                      </c:pt>
                      <c:pt idx="658">
                        <c:v>28.815999999999999</c:v>
                      </c:pt>
                      <c:pt idx="659">
                        <c:v>28.818000000000001</c:v>
                      </c:pt>
                      <c:pt idx="660">
                        <c:v>28.82</c:v>
                      </c:pt>
                      <c:pt idx="661">
                        <c:v>28.821999999999999</c:v>
                      </c:pt>
                      <c:pt idx="662">
                        <c:v>28.824000000000002</c:v>
                      </c:pt>
                      <c:pt idx="663">
                        <c:v>28.826000000000001</c:v>
                      </c:pt>
                      <c:pt idx="664">
                        <c:v>28.827999999999999</c:v>
                      </c:pt>
                      <c:pt idx="665">
                        <c:v>28.83</c:v>
                      </c:pt>
                      <c:pt idx="666">
                        <c:v>28.832000000000001</c:v>
                      </c:pt>
                      <c:pt idx="667">
                        <c:v>28.834</c:v>
                      </c:pt>
                      <c:pt idx="668">
                        <c:v>28.835999999999999</c:v>
                      </c:pt>
                      <c:pt idx="669">
                        <c:v>28.838000000000001</c:v>
                      </c:pt>
                      <c:pt idx="670">
                        <c:v>28.84</c:v>
                      </c:pt>
                      <c:pt idx="671">
                        <c:v>28.841999999999999</c:v>
                      </c:pt>
                      <c:pt idx="672">
                        <c:v>28.844000000000001</c:v>
                      </c:pt>
                      <c:pt idx="673">
                        <c:v>28.846</c:v>
                      </c:pt>
                      <c:pt idx="674">
                        <c:v>28.847999999999999</c:v>
                      </c:pt>
                      <c:pt idx="675">
                        <c:v>28.85</c:v>
                      </c:pt>
                      <c:pt idx="676">
                        <c:v>28.852</c:v>
                      </c:pt>
                      <c:pt idx="677">
                        <c:v>28.853999999999999</c:v>
                      </c:pt>
                      <c:pt idx="678">
                        <c:v>28.856000000000002</c:v>
                      </c:pt>
                      <c:pt idx="679">
                        <c:v>28.858000000000001</c:v>
                      </c:pt>
                      <c:pt idx="680">
                        <c:v>28.86</c:v>
                      </c:pt>
                      <c:pt idx="681">
                        <c:v>28.861999999999998</c:v>
                      </c:pt>
                      <c:pt idx="682">
                        <c:v>28.864000000000001</c:v>
                      </c:pt>
                      <c:pt idx="683">
                        <c:v>28.866</c:v>
                      </c:pt>
                      <c:pt idx="684">
                        <c:v>28.867999999999999</c:v>
                      </c:pt>
                      <c:pt idx="685">
                        <c:v>28.87</c:v>
                      </c:pt>
                      <c:pt idx="686">
                        <c:v>28.872</c:v>
                      </c:pt>
                      <c:pt idx="687">
                        <c:v>28.873999999999999</c:v>
                      </c:pt>
                      <c:pt idx="688">
                        <c:v>28.876000000000001</c:v>
                      </c:pt>
                      <c:pt idx="689">
                        <c:v>28.878</c:v>
                      </c:pt>
                      <c:pt idx="690">
                        <c:v>28.88</c:v>
                      </c:pt>
                      <c:pt idx="691">
                        <c:v>28.882000000000001</c:v>
                      </c:pt>
                      <c:pt idx="692">
                        <c:v>28.884</c:v>
                      </c:pt>
                      <c:pt idx="693">
                        <c:v>28.885999999999999</c:v>
                      </c:pt>
                      <c:pt idx="694">
                        <c:v>28.888000000000002</c:v>
                      </c:pt>
                      <c:pt idx="695">
                        <c:v>28.89</c:v>
                      </c:pt>
                      <c:pt idx="696">
                        <c:v>28.891999999999999</c:v>
                      </c:pt>
                      <c:pt idx="697">
                        <c:v>28.893999999999998</c:v>
                      </c:pt>
                      <c:pt idx="698">
                        <c:v>28.896000000000001</c:v>
                      </c:pt>
                      <c:pt idx="699">
                        <c:v>28.898</c:v>
                      </c:pt>
                      <c:pt idx="700">
                        <c:v>28.9</c:v>
                      </c:pt>
                      <c:pt idx="701">
                        <c:v>28.902000000000001</c:v>
                      </c:pt>
                      <c:pt idx="702">
                        <c:v>28.904</c:v>
                      </c:pt>
                      <c:pt idx="703">
                        <c:v>28.905999999999999</c:v>
                      </c:pt>
                      <c:pt idx="704">
                        <c:v>28.908000000000001</c:v>
                      </c:pt>
                      <c:pt idx="705">
                        <c:v>28.91</c:v>
                      </c:pt>
                      <c:pt idx="706">
                        <c:v>28.911999999999999</c:v>
                      </c:pt>
                      <c:pt idx="707">
                        <c:v>28.914000000000001</c:v>
                      </c:pt>
                      <c:pt idx="708">
                        <c:v>28.916</c:v>
                      </c:pt>
                      <c:pt idx="709">
                        <c:v>28.917999999999999</c:v>
                      </c:pt>
                      <c:pt idx="710">
                        <c:v>28.92</c:v>
                      </c:pt>
                      <c:pt idx="711">
                        <c:v>28.922000000000001</c:v>
                      </c:pt>
                      <c:pt idx="712">
                        <c:v>28.923999999999999</c:v>
                      </c:pt>
                      <c:pt idx="713">
                        <c:v>28.925999999999998</c:v>
                      </c:pt>
                      <c:pt idx="714">
                        <c:v>28.928000000000001</c:v>
                      </c:pt>
                      <c:pt idx="715">
                        <c:v>28.93</c:v>
                      </c:pt>
                      <c:pt idx="716">
                        <c:v>28.931999999999999</c:v>
                      </c:pt>
                      <c:pt idx="717">
                        <c:v>28.934000000000001</c:v>
                      </c:pt>
                      <c:pt idx="718">
                        <c:v>28.936</c:v>
                      </c:pt>
                      <c:pt idx="719">
                        <c:v>28.937999999999999</c:v>
                      </c:pt>
                      <c:pt idx="720">
                        <c:v>28.94</c:v>
                      </c:pt>
                      <c:pt idx="721">
                        <c:v>28.942</c:v>
                      </c:pt>
                      <c:pt idx="722">
                        <c:v>28.943999999999999</c:v>
                      </c:pt>
                      <c:pt idx="723">
                        <c:v>28.946000000000002</c:v>
                      </c:pt>
                      <c:pt idx="724">
                        <c:v>28.948</c:v>
                      </c:pt>
                      <c:pt idx="725">
                        <c:v>28.95</c:v>
                      </c:pt>
                      <c:pt idx="726">
                        <c:v>28.952000000000002</c:v>
                      </c:pt>
                      <c:pt idx="727">
                        <c:v>28.954000000000001</c:v>
                      </c:pt>
                      <c:pt idx="728">
                        <c:v>28.956</c:v>
                      </c:pt>
                      <c:pt idx="729">
                        <c:v>28.957999999999998</c:v>
                      </c:pt>
                      <c:pt idx="730">
                        <c:v>28.96</c:v>
                      </c:pt>
                      <c:pt idx="731">
                        <c:v>28.962</c:v>
                      </c:pt>
                      <c:pt idx="732">
                        <c:v>28.963999999999999</c:v>
                      </c:pt>
                      <c:pt idx="733">
                        <c:v>28.966000000000001</c:v>
                      </c:pt>
                      <c:pt idx="734">
                        <c:v>28.968</c:v>
                      </c:pt>
                      <c:pt idx="735">
                        <c:v>28.97</c:v>
                      </c:pt>
                      <c:pt idx="736">
                        <c:v>28.972000000000001</c:v>
                      </c:pt>
                      <c:pt idx="737">
                        <c:v>28.974</c:v>
                      </c:pt>
                      <c:pt idx="738">
                        <c:v>28.975999999999999</c:v>
                      </c:pt>
                      <c:pt idx="739">
                        <c:v>28.978000000000002</c:v>
                      </c:pt>
                      <c:pt idx="740">
                        <c:v>28.98</c:v>
                      </c:pt>
                      <c:pt idx="741">
                        <c:v>28.981999999999999</c:v>
                      </c:pt>
                      <c:pt idx="742">
                        <c:v>28.984000000000002</c:v>
                      </c:pt>
                      <c:pt idx="743">
                        <c:v>28.986000000000001</c:v>
                      </c:pt>
                      <c:pt idx="744">
                        <c:v>28.988</c:v>
                      </c:pt>
                      <c:pt idx="745">
                        <c:v>28.99</c:v>
                      </c:pt>
                      <c:pt idx="746">
                        <c:v>28.992000000000001</c:v>
                      </c:pt>
                      <c:pt idx="747">
                        <c:v>28.994</c:v>
                      </c:pt>
                      <c:pt idx="748">
                        <c:v>28.995999999999999</c:v>
                      </c:pt>
                      <c:pt idx="749">
                        <c:v>28.998000000000001</c:v>
                      </c:pt>
                      <c:pt idx="750">
                        <c:v>29</c:v>
                      </c:pt>
                      <c:pt idx="751">
                        <c:v>29.001999999999999</c:v>
                      </c:pt>
                      <c:pt idx="752">
                        <c:v>29.004000000000001</c:v>
                      </c:pt>
                      <c:pt idx="753">
                        <c:v>29.006</c:v>
                      </c:pt>
                      <c:pt idx="754">
                        <c:v>29.007999999999999</c:v>
                      </c:pt>
                      <c:pt idx="755">
                        <c:v>29.01</c:v>
                      </c:pt>
                      <c:pt idx="756">
                        <c:v>29.012</c:v>
                      </c:pt>
                      <c:pt idx="757">
                        <c:v>29.013999999999999</c:v>
                      </c:pt>
                      <c:pt idx="758">
                        <c:v>29.015999999999998</c:v>
                      </c:pt>
                      <c:pt idx="759">
                        <c:v>29.018000000000001</c:v>
                      </c:pt>
                      <c:pt idx="760">
                        <c:v>29.02</c:v>
                      </c:pt>
                      <c:pt idx="761">
                        <c:v>29.021999999999998</c:v>
                      </c:pt>
                      <c:pt idx="762">
                        <c:v>29.024000000000001</c:v>
                      </c:pt>
                      <c:pt idx="763">
                        <c:v>29.026</c:v>
                      </c:pt>
                      <c:pt idx="764">
                        <c:v>29.027999999999999</c:v>
                      </c:pt>
                      <c:pt idx="765">
                        <c:v>29.03</c:v>
                      </c:pt>
                      <c:pt idx="766">
                        <c:v>29.032</c:v>
                      </c:pt>
                      <c:pt idx="767">
                        <c:v>29.033999999999999</c:v>
                      </c:pt>
                      <c:pt idx="768">
                        <c:v>29.036000000000001</c:v>
                      </c:pt>
                      <c:pt idx="769">
                        <c:v>29.038</c:v>
                      </c:pt>
                      <c:pt idx="770">
                        <c:v>29.04</c:v>
                      </c:pt>
                      <c:pt idx="771">
                        <c:v>29.042000000000002</c:v>
                      </c:pt>
                      <c:pt idx="772">
                        <c:v>29.044</c:v>
                      </c:pt>
                      <c:pt idx="773">
                        <c:v>29.045999999999999</c:v>
                      </c:pt>
                      <c:pt idx="774">
                        <c:v>29.047999999999998</c:v>
                      </c:pt>
                      <c:pt idx="775">
                        <c:v>29.05</c:v>
                      </c:pt>
                      <c:pt idx="776">
                        <c:v>29.052</c:v>
                      </c:pt>
                      <c:pt idx="777">
                        <c:v>29.053999999999998</c:v>
                      </c:pt>
                      <c:pt idx="778">
                        <c:v>29.056000000000001</c:v>
                      </c:pt>
                      <c:pt idx="779">
                        <c:v>29.058</c:v>
                      </c:pt>
                      <c:pt idx="780">
                        <c:v>29.06</c:v>
                      </c:pt>
                      <c:pt idx="781">
                        <c:v>29.062000000000001</c:v>
                      </c:pt>
                      <c:pt idx="782">
                        <c:v>29.064</c:v>
                      </c:pt>
                      <c:pt idx="783">
                        <c:v>29.065999999999999</c:v>
                      </c:pt>
                      <c:pt idx="784">
                        <c:v>29.068000000000001</c:v>
                      </c:pt>
                      <c:pt idx="785">
                        <c:v>29.07</c:v>
                      </c:pt>
                      <c:pt idx="786">
                        <c:v>29.071999999999999</c:v>
                      </c:pt>
                      <c:pt idx="787">
                        <c:v>29.074000000000002</c:v>
                      </c:pt>
                      <c:pt idx="788">
                        <c:v>29.076000000000001</c:v>
                      </c:pt>
                      <c:pt idx="789">
                        <c:v>29.077999999999999</c:v>
                      </c:pt>
                      <c:pt idx="790">
                        <c:v>29.08</c:v>
                      </c:pt>
                      <c:pt idx="791">
                        <c:v>29.082000000000001</c:v>
                      </c:pt>
                      <c:pt idx="792">
                        <c:v>29.084</c:v>
                      </c:pt>
                      <c:pt idx="793">
                        <c:v>29.085999999999999</c:v>
                      </c:pt>
                      <c:pt idx="794">
                        <c:v>29.088000000000001</c:v>
                      </c:pt>
                      <c:pt idx="795">
                        <c:v>29.09</c:v>
                      </c:pt>
                      <c:pt idx="796">
                        <c:v>29.091999999999999</c:v>
                      </c:pt>
                      <c:pt idx="797">
                        <c:v>29.094000000000001</c:v>
                      </c:pt>
                      <c:pt idx="798">
                        <c:v>29.096</c:v>
                      </c:pt>
                      <c:pt idx="799">
                        <c:v>29.097999999999999</c:v>
                      </c:pt>
                      <c:pt idx="800">
                        <c:v>29.1</c:v>
                      </c:pt>
                      <c:pt idx="801">
                        <c:v>29.102</c:v>
                      </c:pt>
                      <c:pt idx="802">
                        <c:v>29.103999999999999</c:v>
                      </c:pt>
                      <c:pt idx="803">
                        <c:v>29.106000000000002</c:v>
                      </c:pt>
                      <c:pt idx="804">
                        <c:v>29.108000000000001</c:v>
                      </c:pt>
                      <c:pt idx="805">
                        <c:v>29.11</c:v>
                      </c:pt>
                      <c:pt idx="806">
                        <c:v>29.111999999999998</c:v>
                      </c:pt>
                      <c:pt idx="807">
                        <c:v>29.114000000000001</c:v>
                      </c:pt>
                      <c:pt idx="808">
                        <c:v>29.116</c:v>
                      </c:pt>
                      <c:pt idx="809">
                        <c:v>29.117999999999999</c:v>
                      </c:pt>
                      <c:pt idx="810">
                        <c:v>29.12</c:v>
                      </c:pt>
                      <c:pt idx="811">
                        <c:v>29.122</c:v>
                      </c:pt>
                      <c:pt idx="812">
                        <c:v>29.123999999999999</c:v>
                      </c:pt>
                      <c:pt idx="813">
                        <c:v>29.126000000000001</c:v>
                      </c:pt>
                      <c:pt idx="814">
                        <c:v>29.128</c:v>
                      </c:pt>
                      <c:pt idx="815">
                        <c:v>29.13</c:v>
                      </c:pt>
                      <c:pt idx="816">
                        <c:v>29.132000000000001</c:v>
                      </c:pt>
                      <c:pt idx="817">
                        <c:v>29.134</c:v>
                      </c:pt>
                      <c:pt idx="818">
                        <c:v>29.135999999999999</c:v>
                      </c:pt>
                      <c:pt idx="819">
                        <c:v>29.138000000000002</c:v>
                      </c:pt>
                      <c:pt idx="820">
                        <c:v>29.14</c:v>
                      </c:pt>
                      <c:pt idx="821">
                        <c:v>29.141999999999999</c:v>
                      </c:pt>
                      <c:pt idx="822">
                        <c:v>29.143999999999998</c:v>
                      </c:pt>
                      <c:pt idx="823">
                        <c:v>29.146000000000001</c:v>
                      </c:pt>
                      <c:pt idx="824">
                        <c:v>29.148</c:v>
                      </c:pt>
                      <c:pt idx="825">
                        <c:v>29.15</c:v>
                      </c:pt>
                      <c:pt idx="826">
                        <c:v>29.152000000000001</c:v>
                      </c:pt>
                      <c:pt idx="827">
                        <c:v>29.154</c:v>
                      </c:pt>
                      <c:pt idx="828">
                        <c:v>29.155999999999999</c:v>
                      </c:pt>
                      <c:pt idx="829">
                        <c:v>29.158000000000001</c:v>
                      </c:pt>
                      <c:pt idx="830">
                        <c:v>29.16</c:v>
                      </c:pt>
                      <c:pt idx="831">
                        <c:v>29.161999999999999</c:v>
                      </c:pt>
                      <c:pt idx="832">
                        <c:v>29.164000000000001</c:v>
                      </c:pt>
                      <c:pt idx="833">
                        <c:v>29.166</c:v>
                      </c:pt>
                      <c:pt idx="834">
                        <c:v>29.167999999999999</c:v>
                      </c:pt>
                      <c:pt idx="835">
                        <c:v>29.17</c:v>
                      </c:pt>
                      <c:pt idx="836">
                        <c:v>29.172000000000001</c:v>
                      </c:pt>
                      <c:pt idx="837">
                        <c:v>29.173999999999999</c:v>
                      </c:pt>
                      <c:pt idx="838">
                        <c:v>29.175999999999998</c:v>
                      </c:pt>
                      <c:pt idx="839">
                        <c:v>29.178000000000001</c:v>
                      </c:pt>
                      <c:pt idx="840">
                        <c:v>29.18</c:v>
                      </c:pt>
                      <c:pt idx="841">
                        <c:v>29.181999999999999</c:v>
                      </c:pt>
                      <c:pt idx="842">
                        <c:v>29.184000000000001</c:v>
                      </c:pt>
                      <c:pt idx="843">
                        <c:v>29.186</c:v>
                      </c:pt>
                      <c:pt idx="844">
                        <c:v>29.187999999999999</c:v>
                      </c:pt>
                      <c:pt idx="845">
                        <c:v>29.19</c:v>
                      </c:pt>
                      <c:pt idx="846">
                        <c:v>29.192</c:v>
                      </c:pt>
                      <c:pt idx="847">
                        <c:v>29.193999999999999</c:v>
                      </c:pt>
                      <c:pt idx="848">
                        <c:v>29.196000000000002</c:v>
                      </c:pt>
                      <c:pt idx="849">
                        <c:v>29.198</c:v>
                      </c:pt>
                      <c:pt idx="850">
                        <c:v>29.2</c:v>
                      </c:pt>
                      <c:pt idx="851">
                        <c:v>29.202000000000002</c:v>
                      </c:pt>
                      <c:pt idx="852">
                        <c:v>29.204000000000001</c:v>
                      </c:pt>
                      <c:pt idx="853">
                        <c:v>29.206</c:v>
                      </c:pt>
                      <c:pt idx="854">
                        <c:v>29.207999999999998</c:v>
                      </c:pt>
                      <c:pt idx="855">
                        <c:v>29.21</c:v>
                      </c:pt>
                      <c:pt idx="856">
                        <c:v>29.212</c:v>
                      </c:pt>
                      <c:pt idx="857">
                        <c:v>29.213999999999999</c:v>
                      </c:pt>
                      <c:pt idx="858">
                        <c:v>29.216000000000001</c:v>
                      </c:pt>
                      <c:pt idx="859">
                        <c:v>29.218</c:v>
                      </c:pt>
                      <c:pt idx="860">
                        <c:v>29.22</c:v>
                      </c:pt>
                      <c:pt idx="861">
                        <c:v>29.222000000000001</c:v>
                      </c:pt>
                      <c:pt idx="862">
                        <c:v>29.224</c:v>
                      </c:pt>
                      <c:pt idx="863">
                        <c:v>29.225999999999999</c:v>
                      </c:pt>
                      <c:pt idx="864">
                        <c:v>29.228000000000002</c:v>
                      </c:pt>
                      <c:pt idx="865">
                        <c:v>29.23</c:v>
                      </c:pt>
                      <c:pt idx="866">
                        <c:v>29.231999999999999</c:v>
                      </c:pt>
                      <c:pt idx="867">
                        <c:v>29.234000000000002</c:v>
                      </c:pt>
                      <c:pt idx="868">
                        <c:v>29.236000000000001</c:v>
                      </c:pt>
                      <c:pt idx="869">
                        <c:v>29.238</c:v>
                      </c:pt>
                      <c:pt idx="870">
                        <c:v>29.24</c:v>
                      </c:pt>
                      <c:pt idx="871">
                        <c:v>29.242000000000001</c:v>
                      </c:pt>
                      <c:pt idx="872">
                        <c:v>29.244</c:v>
                      </c:pt>
                      <c:pt idx="873">
                        <c:v>29.245999999999999</c:v>
                      </c:pt>
                      <c:pt idx="874">
                        <c:v>29.248000000000001</c:v>
                      </c:pt>
                      <c:pt idx="875">
                        <c:v>29.25</c:v>
                      </c:pt>
                      <c:pt idx="876">
                        <c:v>29.251999999999999</c:v>
                      </c:pt>
                      <c:pt idx="877">
                        <c:v>29.254000000000001</c:v>
                      </c:pt>
                      <c:pt idx="878">
                        <c:v>29.256</c:v>
                      </c:pt>
                      <c:pt idx="879">
                        <c:v>29.257999999999999</c:v>
                      </c:pt>
                      <c:pt idx="880">
                        <c:v>29.26</c:v>
                      </c:pt>
                      <c:pt idx="881">
                        <c:v>29.262</c:v>
                      </c:pt>
                      <c:pt idx="882">
                        <c:v>29.263999999999999</c:v>
                      </c:pt>
                      <c:pt idx="883">
                        <c:v>29.265999999999998</c:v>
                      </c:pt>
                      <c:pt idx="884">
                        <c:v>29.268000000000001</c:v>
                      </c:pt>
                      <c:pt idx="885">
                        <c:v>29.27</c:v>
                      </c:pt>
                      <c:pt idx="886">
                        <c:v>29.271999999999998</c:v>
                      </c:pt>
                      <c:pt idx="887">
                        <c:v>29.274000000000001</c:v>
                      </c:pt>
                      <c:pt idx="888">
                        <c:v>29.276</c:v>
                      </c:pt>
                      <c:pt idx="889">
                        <c:v>29.277999999999999</c:v>
                      </c:pt>
                      <c:pt idx="890">
                        <c:v>29.28</c:v>
                      </c:pt>
                      <c:pt idx="891">
                        <c:v>29.282</c:v>
                      </c:pt>
                      <c:pt idx="892">
                        <c:v>29.283999999999999</c:v>
                      </c:pt>
                      <c:pt idx="893">
                        <c:v>29.286000000000001</c:v>
                      </c:pt>
                      <c:pt idx="894">
                        <c:v>29.288</c:v>
                      </c:pt>
                      <c:pt idx="895">
                        <c:v>29.29</c:v>
                      </c:pt>
                      <c:pt idx="896">
                        <c:v>29.292000000000002</c:v>
                      </c:pt>
                      <c:pt idx="897">
                        <c:v>29.294</c:v>
                      </c:pt>
                      <c:pt idx="898">
                        <c:v>29.295999999999999</c:v>
                      </c:pt>
                      <c:pt idx="899">
                        <c:v>29.297999999999998</c:v>
                      </c:pt>
                      <c:pt idx="900">
                        <c:v>29.3</c:v>
                      </c:pt>
                      <c:pt idx="901">
                        <c:v>29.302</c:v>
                      </c:pt>
                      <c:pt idx="902">
                        <c:v>29.303999999999998</c:v>
                      </c:pt>
                      <c:pt idx="903">
                        <c:v>29.306000000000001</c:v>
                      </c:pt>
                      <c:pt idx="904">
                        <c:v>29.308</c:v>
                      </c:pt>
                      <c:pt idx="905">
                        <c:v>29.31</c:v>
                      </c:pt>
                      <c:pt idx="906">
                        <c:v>29.312000000000001</c:v>
                      </c:pt>
                      <c:pt idx="907">
                        <c:v>29.314</c:v>
                      </c:pt>
                      <c:pt idx="908">
                        <c:v>29.315999999999999</c:v>
                      </c:pt>
                      <c:pt idx="909">
                        <c:v>29.318000000000001</c:v>
                      </c:pt>
                      <c:pt idx="910">
                        <c:v>29.32</c:v>
                      </c:pt>
                      <c:pt idx="911">
                        <c:v>29.321999999999999</c:v>
                      </c:pt>
                      <c:pt idx="912">
                        <c:v>29.324000000000002</c:v>
                      </c:pt>
                      <c:pt idx="913">
                        <c:v>29.326000000000001</c:v>
                      </c:pt>
                      <c:pt idx="914">
                        <c:v>29.327999999999999</c:v>
                      </c:pt>
                      <c:pt idx="915">
                        <c:v>29.33</c:v>
                      </c:pt>
                      <c:pt idx="916">
                        <c:v>29.332000000000001</c:v>
                      </c:pt>
                      <c:pt idx="917">
                        <c:v>29.334</c:v>
                      </c:pt>
                      <c:pt idx="918">
                        <c:v>29.335999999999999</c:v>
                      </c:pt>
                      <c:pt idx="919">
                        <c:v>29.338000000000001</c:v>
                      </c:pt>
                      <c:pt idx="920">
                        <c:v>29.34</c:v>
                      </c:pt>
                      <c:pt idx="921">
                        <c:v>29.341999999999999</c:v>
                      </c:pt>
                      <c:pt idx="922">
                        <c:v>29.344000000000001</c:v>
                      </c:pt>
                      <c:pt idx="923">
                        <c:v>29.346</c:v>
                      </c:pt>
                      <c:pt idx="924">
                        <c:v>29.347999999999999</c:v>
                      </c:pt>
                      <c:pt idx="925">
                        <c:v>29.35</c:v>
                      </c:pt>
                      <c:pt idx="926">
                        <c:v>29.352</c:v>
                      </c:pt>
                      <c:pt idx="927">
                        <c:v>29.353999999999999</c:v>
                      </c:pt>
                      <c:pt idx="928">
                        <c:v>29.356000000000002</c:v>
                      </c:pt>
                      <c:pt idx="929">
                        <c:v>29.358000000000001</c:v>
                      </c:pt>
                      <c:pt idx="930">
                        <c:v>29.36</c:v>
                      </c:pt>
                      <c:pt idx="931">
                        <c:v>29.361999999999998</c:v>
                      </c:pt>
                      <c:pt idx="932">
                        <c:v>29.364000000000001</c:v>
                      </c:pt>
                      <c:pt idx="933">
                        <c:v>29.366</c:v>
                      </c:pt>
                      <c:pt idx="934">
                        <c:v>29.367999999999999</c:v>
                      </c:pt>
                      <c:pt idx="935">
                        <c:v>29.37</c:v>
                      </c:pt>
                      <c:pt idx="936">
                        <c:v>29.372</c:v>
                      </c:pt>
                      <c:pt idx="937">
                        <c:v>29.373999999999999</c:v>
                      </c:pt>
                      <c:pt idx="938">
                        <c:v>29.376000000000001</c:v>
                      </c:pt>
                      <c:pt idx="939">
                        <c:v>29.378</c:v>
                      </c:pt>
                      <c:pt idx="940">
                        <c:v>29.38</c:v>
                      </c:pt>
                      <c:pt idx="941">
                        <c:v>29.382000000000001</c:v>
                      </c:pt>
                      <c:pt idx="942">
                        <c:v>29.384</c:v>
                      </c:pt>
                      <c:pt idx="943">
                        <c:v>29.385999999999999</c:v>
                      </c:pt>
                      <c:pt idx="944">
                        <c:v>29.388000000000002</c:v>
                      </c:pt>
                      <c:pt idx="945">
                        <c:v>29.39</c:v>
                      </c:pt>
                      <c:pt idx="946">
                        <c:v>29.391999999999999</c:v>
                      </c:pt>
                      <c:pt idx="947">
                        <c:v>29.393999999999998</c:v>
                      </c:pt>
                      <c:pt idx="948">
                        <c:v>29.396000000000001</c:v>
                      </c:pt>
                      <c:pt idx="949">
                        <c:v>29.398</c:v>
                      </c:pt>
                      <c:pt idx="950">
                        <c:v>29.4</c:v>
                      </c:pt>
                      <c:pt idx="951">
                        <c:v>29.402000000000001</c:v>
                      </c:pt>
                      <c:pt idx="952">
                        <c:v>29.404</c:v>
                      </c:pt>
                      <c:pt idx="953">
                        <c:v>29.405999999999999</c:v>
                      </c:pt>
                      <c:pt idx="954">
                        <c:v>29.408000000000001</c:v>
                      </c:pt>
                      <c:pt idx="955">
                        <c:v>29.41</c:v>
                      </c:pt>
                      <c:pt idx="956">
                        <c:v>29.411999999999999</c:v>
                      </c:pt>
                      <c:pt idx="957">
                        <c:v>29.414000000000001</c:v>
                      </c:pt>
                      <c:pt idx="958">
                        <c:v>29.416</c:v>
                      </c:pt>
                      <c:pt idx="959">
                        <c:v>29.417999999999999</c:v>
                      </c:pt>
                      <c:pt idx="960">
                        <c:v>29.42</c:v>
                      </c:pt>
                      <c:pt idx="961">
                        <c:v>29.422000000000001</c:v>
                      </c:pt>
                      <c:pt idx="962">
                        <c:v>29.423999999999999</c:v>
                      </c:pt>
                      <c:pt idx="963">
                        <c:v>29.425999999999998</c:v>
                      </c:pt>
                      <c:pt idx="964">
                        <c:v>29.428000000000001</c:v>
                      </c:pt>
                      <c:pt idx="965">
                        <c:v>29.43</c:v>
                      </c:pt>
                      <c:pt idx="966">
                        <c:v>29.431999999999999</c:v>
                      </c:pt>
                      <c:pt idx="967">
                        <c:v>29.434000000000001</c:v>
                      </c:pt>
                      <c:pt idx="968">
                        <c:v>29.436</c:v>
                      </c:pt>
                      <c:pt idx="969">
                        <c:v>29.437999999999999</c:v>
                      </c:pt>
                      <c:pt idx="970">
                        <c:v>29.44</c:v>
                      </c:pt>
                      <c:pt idx="971">
                        <c:v>29.442</c:v>
                      </c:pt>
                      <c:pt idx="972">
                        <c:v>29.443999999999999</c:v>
                      </c:pt>
                      <c:pt idx="973">
                        <c:v>29.446000000000002</c:v>
                      </c:pt>
                      <c:pt idx="974">
                        <c:v>29.448</c:v>
                      </c:pt>
                      <c:pt idx="975">
                        <c:v>29.45</c:v>
                      </c:pt>
                      <c:pt idx="976">
                        <c:v>29.452000000000002</c:v>
                      </c:pt>
                      <c:pt idx="977">
                        <c:v>29.454000000000001</c:v>
                      </c:pt>
                      <c:pt idx="978">
                        <c:v>29.456</c:v>
                      </c:pt>
                      <c:pt idx="979">
                        <c:v>29.457999999999998</c:v>
                      </c:pt>
                      <c:pt idx="980">
                        <c:v>29.46</c:v>
                      </c:pt>
                      <c:pt idx="981">
                        <c:v>29.462</c:v>
                      </c:pt>
                      <c:pt idx="982">
                        <c:v>29.463999999999999</c:v>
                      </c:pt>
                      <c:pt idx="983">
                        <c:v>29.466000000000001</c:v>
                      </c:pt>
                      <c:pt idx="984">
                        <c:v>29.468</c:v>
                      </c:pt>
                      <c:pt idx="985">
                        <c:v>29.47</c:v>
                      </c:pt>
                      <c:pt idx="986">
                        <c:v>29.472000000000001</c:v>
                      </c:pt>
                      <c:pt idx="987">
                        <c:v>29.474</c:v>
                      </c:pt>
                      <c:pt idx="988">
                        <c:v>29.475999999999999</c:v>
                      </c:pt>
                      <c:pt idx="989">
                        <c:v>29.478000000000002</c:v>
                      </c:pt>
                      <c:pt idx="990">
                        <c:v>29.48</c:v>
                      </c:pt>
                      <c:pt idx="991">
                        <c:v>29.481999999999999</c:v>
                      </c:pt>
                      <c:pt idx="992">
                        <c:v>29.484000000000002</c:v>
                      </c:pt>
                      <c:pt idx="993">
                        <c:v>29.486000000000001</c:v>
                      </c:pt>
                      <c:pt idx="994">
                        <c:v>29.488</c:v>
                      </c:pt>
                      <c:pt idx="995">
                        <c:v>29.49</c:v>
                      </c:pt>
                      <c:pt idx="996">
                        <c:v>29.492000000000001</c:v>
                      </c:pt>
                      <c:pt idx="997">
                        <c:v>29.494</c:v>
                      </c:pt>
                      <c:pt idx="998">
                        <c:v>29.495999999999999</c:v>
                      </c:pt>
                      <c:pt idx="999">
                        <c:v>29.498000000000001</c:v>
                      </c:pt>
                      <c:pt idx="1000">
                        <c:v>29.5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'③ simulated_sample_profile'!$D$4:$D$20000</c15:sqref>
                        </c15:formulaRef>
                      </c:ext>
                    </c:extLst>
                    <c:numCache>
                      <c:formatCode>0.00E+00</c:formatCode>
                      <c:ptCount val="19997"/>
                      <c:pt idx="0">
                        <c:v>1.6800011889901228E-3</c:v>
                      </c:pt>
                      <c:pt idx="1">
                        <c:v>1.6858572726305844E-3</c:v>
                      </c:pt>
                      <c:pt idx="2">
                        <c:v>1.6917440117361355E-3</c:v>
                      </c:pt>
                      <c:pt idx="3">
                        <c:v>1.6976616205260575E-3</c:v>
                      </c:pt>
                      <c:pt idx="4">
                        <c:v>1.7036103150930727E-3</c:v>
                      </c:pt>
                      <c:pt idx="5">
                        <c:v>1.709590313422931E-3</c:v>
                      </c:pt>
                      <c:pt idx="6">
                        <c:v>1.7156018354144264E-3</c:v>
                      </c:pt>
                      <c:pt idx="7">
                        <c:v>1.7216451028995538E-3</c:v>
                      </c:pt>
                      <c:pt idx="8">
                        <c:v>1.727720339663823E-3</c:v>
                      </c:pt>
                      <c:pt idx="9">
                        <c:v>1.7338277714670841E-3</c:v>
                      </c:pt>
                      <c:pt idx="10">
                        <c:v>1.7399676260643133E-3</c:v>
                      </c:pt>
                      <c:pt idx="11">
                        <c:v>1.7461401332269056E-3</c:v>
                      </c:pt>
                      <c:pt idx="12">
                        <c:v>1.7523455247640649E-3</c:v>
                      </c:pt>
                      <c:pt idx="13">
                        <c:v>1.7585840345445034E-3</c:v>
                      </c:pt>
                      <c:pt idx="14">
                        <c:v>1.764855898518491E-3</c:v>
                      </c:pt>
                      <c:pt idx="15">
                        <c:v>1.7711613547400262E-3</c:v>
                      </c:pt>
                      <c:pt idx="16">
                        <c:v>1.7775006433894494E-3</c:v>
                      </c:pt>
                      <c:pt idx="17">
                        <c:v>1.7838740067962547E-3</c:v>
                      </c:pt>
                      <c:pt idx="18">
                        <c:v>1.7902816894620826E-3</c:v>
                      </c:pt>
                      <c:pt idx="19">
                        <c:v>1.7967239380842987E-3</c:v>
                      </c:pt>
                      <c:pt idx="20">
                        <c:v>1.8032010015795168E-3</c:v>
                      </c:pt>
                      <c:pt idx="21">
                        <c:v>1.8097131311076787E-3</c:v>
                      </c:pt>
                      <c:pt idx="22">
                        <c:v>1.8162605800963283E-3</c:v>
                      </c:pt>
                      <c:pt idx="23">
                        <c:v>1.8228436042651511E-3</c:v>
                      </c:pt>
                      <c:pt idx="24">
                        <c:v>1.8294624616509881E-3</c:v>
                      </c:pt>
                      <c:pt idx="25">
                        <c:v>1.8361174126329508E-3</c:v>
                      </c:pt>
                      <c:pt idx="26">
                        <c:v>1.8428087199580418E-3</c:v>
                      </c:pt>
                      <c:pt idx="27">
                        <c:v>1.8495366487670144E-3</c:v>
                      </c:pt>
                      <c:pt idx="28">
                        <c:v>1.856301466620511E-3</c:v>
                      </c:pt>
                      <c:pt idx="29">
                        <c:v>1.8631034435257273E-3</c:v>
                      </c:pt>
                      <c:pt idx="30">
                        <c:v>1.8699428519631026E-3</c:v>
                      </c:pt>
                      <c:pt idx="31">
                        <c:v>1.8768199669137362E-3</c:v>
                      </c:pt>
                      <c:pt idx="32">
                        <c:v>1.8837350658868451E-3</c:v>
                      </c:pt>
                      <c:pt idx="33">
                        <c:v>1.8906884289476766E-3</c:v>
                      </c:pt>
                      <c:pt idx="34">
                        <c:v>1.8976803387458787E-3</c:v>
                      </c:pt>
                      <c:pt idx="35">
                        <c:v>1.9047110805440648E-3</c:v>
                      </c:pt>
                      <c:pt idx="36">
                        <c:v>1.9117809422468904E-3</c:v>
                      </c:pt>
                      <c:pt idx="37">
                        <c:v>1.9188902144304607E-3</c:v>
                      </c:pt>
                      <c:pt idx="38">
                        <c:v>1.9260391903720309E-3</c:v>
                      </c:pt>
                      <c:pt idx="39">
                        <c:v>1.9332281660802964E-3</c:v>
                      </c:pt>
                      <c:pt idx="40">
                        <c:v>1.9404574403258182E-3</c:v>
                      </c:pt>
                      <c:pt idx="41">
                        <c:v>1.9477273146721395E-3</c:v>
                      </c:pt>
                      <c:pt idx="42">
                        <c:v>1.9550380935070355E-3</c:v>
                      </c:pt>
                      <c:pt idx="43">
                        <c:v>1.9623900840742901E-3</c:v>
                      </c:pt>
                      <c:pt idx="44">
                        <c:v>1.9697835965059988E-3</c:v>
                      </c:pt>
                      <c:pt idx="45">
                        <c:v>1.9772189438550616E-3</c:v>
                      </c:pt>
                      <c:pt idx="46">
                        <c:v>1.9846964421283354E-3</c:v>
                      </c:pt>
                      <c:pt idx="47">
                        <c:v>1.9922164103200832E-3</c:v>
                      </c:pt>
                      <c:pt idx="48">
                        <c:v>1.9997791704458533E-3</c:v>
                      </c:pt>
                      <c:pt idx="49">
                        <c:v>2.0073850475769688E-3</c:v>
                      </c:pt>
                      <c:pt idx="50">
                        <c:v>2.015034369875266E-3</c:v>
                      </c:pt>
                      <c:pt idx="51">
                        <c:v>2.0227274686284457E-3</c:v>
                      </c:pt>
                      <c:pt idx="52">
                        <c:v>2.030464678285898E-3</c:v>
                      </c:pt>
                      <c:pt idx="53">
                        <c:v>2.0382463364948026E-3</c:v>
                      </c:pt>
                      <c:pt idx="54">
                        <c:v>2.0460727841370356E-3</c:v>
                      </c:pt>
                      <c:pt idx="55">
                        <c:v>2.0539443653662549E-3</c:v>
                      </c:pt>
                      <c:pt idx="56">
                        <c:v>2.0618614276457607E-3</c:v>
                      </c:pt>
                      <c:pt idx="57">
                        <c:v>2.069824321786662E-3</c:v>
                      </c:pt>
                      <c:pt idx="58">
                        <c:v>2.0778334019866001E-3</c:v>
                      </c:pt>
                      <c:pt idx="59">
                        <c:v>2.0858890258691302E-3</c:v>
                      </c:pt>
                      <c:pt idx="60">
                        <c:v>2.0939915545234171E-3</c:v>
                      </c:pt>
                      <c:pt idx="61">
                        <c:v>2.1021413525446893E-3</c:v>
                      </c:pt>
                      <c:pt idx="62">
                        <c:v>2.1103387880750807E-3</c:v>
                      </c:pt>
                      <c:pt idx="63">
                        <c:v>2.1185842328450616E-3</c:v>
                      </c:pt>
                      <c:pt idx="64">
                        <c:v>2.1268780622155999E-3</c:v>
                      </c:pt>
                      <c:pt idx="65">
                        <c:v>2.1352206552205429E-3</c:v>
                      </c:pt>
                      <c:pt idx="66">
                        <c:v>2.1436123946100036E-3</c:v>
                      </c:pt>
                      <c:pt idx="67">
                        <c:v>2.1520536668940362E-3</c:v>
                      </c:pt>
                      <c:pt idx="68">
                        <c:v>2.1605448623869955E-3</c:v>
                      </c:pt>
                      <c:pt idx="69">
                        <c:v>2.1690863752526087E-3</c:v>
                      </c:pt>
                      <c:pt idx="70">
                        <c:v>2.1776786035494992E-3</c:v>
                      </c:pt>
                      <c:pt idx="71">
                        <c:v>2.1863219492774949E-3</c:v>
                      </c:pt>
                      <c:pt idx="72">
                        <c:v>2.1950168184245063E-3</c:v>
                      </c:pt>
                      <c:pt idx="73">
                        <c:v>2.2037636210139855E-3</c:v>
                      </c:pt>
                      <c:pt idx="74">
                        <c:v>2.2125627711532484E-3</c:v>
                      </c:pt>
                      <c:pt idx="75">
                        <c:v>2.2214146870821933E-3</c:v>
                      </c:pt>
                      <c:pt idx="76">
                        <c:v>2.2303197912230421E-3</c:v>
                      </c:pt>
                      <c:pt idx="77">
                        <c:v>2.2392785102304377E-3</c:v>
                      </c:pt>
                      <c:pt idx="78">
                        <c:v>2.2482912750423872E-3</c:v>
                      </c:pt>
                      <c:pt idx="79">
                        <c:v>2.2573585209320806E-3</c:v>
                      </c:pt>
                      <c:pt idx="80">
                        <c:v>2.2664806875601091E-3</c:v>
                      </c:pt>
                      <c:pt idx="81">
                        <c:v>2.2756582190277303E-3</c:v>
                      </c:pt>
                      <c:pt idx="82">
                        <c:v>2.2848915639307253E-3</c:v>
                      </c:pt>
                      <c:pt idx="83">
                        <c:v>2.2941811754139695E-3</c:v>
                      </c:pt>
                      <c:pt idx="84">
                        <c:v>2.3035275112270183E-3</c:v>
                      </c:pt>
                      <c:pt idx="85">
                        <c:v>2.31293103378014E-3</c:v>
                      </c:pt>
                      <c:pt idx="86">
                        <c:v>2.3223922102014725E-3</c:v>
                      </c:pt>
                      <c:pt idx="87">
                        <c:v>2.3319115123948755E-3</c:v>
                      </c:pt>
                      <c:pt idx="88">
                        <c:v>2.3414894170984105E-3</c:v>
                      </c:pt>
                      <c:pt idx="89">
                        <c:v>2.3511264059440642E-3</c:v>
                      </c:pt>
                      <c:pt idx="90">
                        <c:v>2.3608229655179176E-3</c:v>
                      </c:pt>
                      <c:pt idx="91">
                        <c:v>2.3705795874215505E-3</c:v>
                      </c:pt>
                      <c:pt idx="92">
                        <c:v>2.3803967683340348E-3</c:v>
                      </c:pt>
                      <c:pt idx="93">
                        <c:v>2.3902750100749486E-3</c:v>
                      </c:pt>
                      <c:pt idx="94">
                        <c:v>2.4002148196683882E-3</c:v>
                      </c:pt>
                      <c:pt idx="95">
                        <c:v>2.4102167094077198E-3</c:v>
                      </c:pt>
                      <c:pt idx="96">
                        <c:v>2.4202811969214204E-3</c:v>
                      </c:pt>
                      <c:pt idx="97">
                        <c:v>2.43040880523995E-3</c:v>
                      </c:pt>
                      <c:pt idx="98">
                        <c:v>2.4406000628631572E-3</c:v>
                      </c:pt>
                      <c:pt idx="99">
                        <c:v>2.4508555038294413E-3</c:v>
                      </c:pt>
                      <c:pt idx="100">
                        <c:v>2.461175667785111E-3</c:v>
                      </c:pt>
                      <c:pt idx="101">
                        <c:v>2.4715611000553604E-3</c:v>
                      </c:pt>
                      <c:pt idx="102">
                        <c:v>2.4820123517160205E-3</c:v>
                      </c:pt>
                      <c:pt idx="103">
                        <c:v>2.4925299796663557E-3</c:v>
                      </c:pt>
                      <c:pt idx="104">
                        <c:v>2.5031145467031097E-3</c:v>
                      </c:pt>
                      <c:pt idx="105">
                        <c:v>2.5137666215954515E-3</c:v>
                      </c:pt>
                      <c:pt idx="106">
                        <c:v>2.5244867791611924E-3</c:v>
                      </c:pt>
                      <c:pt idx="107">
                        <c:v>2.5352756003440766E-3</c:v>
                      </c:pt>
                      <c:pt idx="108">
                        <c:v>2.5461336722921043E-3</c:v>
                      </c:pt>
                      <c:pt idx="109">
                        <c:v>2.5570615884373928E-3</c:v>
                      </c:pt>
                      <c:pt idx="110">
                        <c:v>2.5680599485766293E-3</c:v>
                      </c:pt>
                      <c:pt idx="111">
                        <c:v>2.5791293589534667E-3</c:v>
                      </c:pt>
                      <c:pt idx="112">
                        <c:v>2.590270432341551E-3</c:v>
                      </c:pt>
                      <c:pt idx="113">
                        <c:v>2.6014837881290333E-3</c:v>
                      </c:pt>
                      <c:pt idx="114">
                        <c:v>2.6127700524044978E-3</c:v>
                      </c:pt>
                      <c:pt idx="115">
                        <c:v>2.6241298580438922E-3</c:v>
                      </c:pt>
                      <c:pt idx="116">
                        <c:v>2.6355638447990849E-3</c:v>
                      </c:pt>
                      <c:pt idx="117">
                        <c:v>2.6470726593875384E-3</c:v>
                      </c:pt>
                      <c:pt idx="118">
                        <c:v>2.6586569555834033E-3</c:v>
                      </c:pt>
                      <c:pt idx="119">
                        <c:v>2.6703173943101598E-3</c:v>
                      </c:pt>
                      <c:pt idx="120">
                        <c:v>2.6820546437343845E-3</c:v>
                      </c:pt>
                      <c:pt idx="121">
                        <c:v>2.6938693793613468E-3</c:v>
                      </c:pt>
                      <c:pt idx="122">
                        <c:v>2.7057622841316657E-3</c:v>
                      </c:pt>
                      <c:pt idx="123">
                        <c:v>2.7177340485196595E-3</c:v>
                      </c:pt>
                      <c:pt idx="124">
                        <c:v>2.7297853706333562E-3</c:v>
                      </c:pt>
                      <c:pt idx="125">
                        <c:v>2.7419169563156999E-3</c:v>
                      </c:pt>
                      <c:pt idx="126">
                        <c:v>2.7541295192476923E-3</c:v>
                      </c:pt>
                      <c:pt idx="127">
                        <c:v>2.7664237810528969E-3</c:v>
                      </c:pt>
                      <c:pt idx="128">
                        <c:v>2.7788004714035838E-3</c:v>
                      </c:pt>
                      <c:pt idx="129">
                        <c:v>2.7912603281287614E-3</c:v>
                      </c:pt>
                      <c:pt idx="130">
                        <c:v>2.803804097323536E-3</c:v>
                      </c:pt>
                      <c:pt idx="131">
                        <c:v>2.8164325334605373E-3</c:v>
                      </c:pt>
                      <c:pt idx="132">
                        <c:v>2.829146399502957E-3</c:v>
                      </c:pt>
                      <c:pt idx="133">
                        <c:v>2.8419464670191509E-3</c:v>
                      </c:pt>
                      <c:pt idx="134">
                        <c:v>2.8548335162995046E-3</c:v>
                      </c:pt>
                      <c:pt idx="135">
                        <c:v>2.8678083364747147E-3</c:v>
                      </c:pt>
                      <c:pt idx="136">
                        <c:v>2.8808717256362634E-3</c:v>
                      </c:pt>
                      <c:pt idx="137">
                        <c:v>2.8940244909586199E-3</c:v>
                      </c:pt>
                      <c:pt idx="138">
                        <c:v>2.9072674488234006E-3</c:v>
                      </c:pt>
                      <c:pt idx="139">
                        <c:v>2.9206014249456833E-3</c:v>
                      </c:pt>
                      <c:pt idx="140">
                        <c:v>2.9340272545020653E-3</c:v>
                      </c:pt>
                      <c:pt idx="141">
                        <c:v>2.9475457822610556E-3</c:v>
                      </c:pt>
                      <c:pt idx="142">
                        <c:v>2.9611578627155E-3</c:v>
                      </c:pt>
                      <c:pt idx="143">
                        <c:v>2.9748643602167317E-3</c:v>
                      </c:pt>
                      <c:pt idx="144">
                        <c:v>2.9886661491117547E-3</c:v>
                      </c:pt>
                      <c:pt idx="145">
                        <c:v>3.0025641138816633E-3</c:v>
                      </c:pt>
                      <c:pt idx="146">
                        <c:v>3.0165591492830909E-3</c:v>
                      </c:pt>
                      <c:pt idx="147">
                        <c:v>3.0306521604915289E-3</c:v>
                      </c:pt>
                      <c:pt idx="148">
                        <c:v>3.0448440632470171E-3</c:v>
                      </c:pt>
                      <c:pt idx="149">
                        <c:v>3.0591357840025106E-3</c:v>
                      </c:pt>
                      <c:pt idx="150">
                        <c:v>3.0735282600742311E-3</c:v>
                      </c:pt>
                      <c:pt idx="151">
                        <c:v>3.0880224397949099E-3</c:v>
                      </c:pt>
                      <c:pt idx="152">
                        <c:v>3.1026192826692982E-3</c:v>
                      </c:pt>
                      <c:pt idx="153">
                        <c:v>3.117319759532184E-3</c:v>
                      </c:pt>
                      <c:pt idx="154">
                        <c:v>3.1321248527094833E-3</c:v>
                      </c:pt>
                      <c:pt idx="155">
                        <c:v>3.1470355561811435E-3</c:v>
                      </c:pt>
                      <c:pt idx="156">
                        <c:v>3.1620528757478482E-3</c:v>
                      </c:pt>
                      <c:pt idx="157">
                        <c:v>3.1771778291995586E-3</c:v>
                      </c:pt>
                      <c:pt idx="158">
                        <c:v>3.1924114464872582E-3</c:v>
                      </c:pt>
                      <c:pt idx="159">
                        <c:v>3.2077547698977317E-3</c:v>
                      </c:pt>
                      <c:pt idx="160">
                        <c:v>3.2232088542308748E-3</c:v>
                      </c:pt>
                      <c:pt idx="161">
                        <c:v>3.2387747669803809E-3</c:v>
                      </c:pt>
                      <c:pt idx="162">
                        <c:v>3.2544535885172129E-3</c:v>
                      </c:pt>
                      <c:pt idx="163">
                        <c:v>3.2702464122761955E-3</c:v>
                      </c:pt>
                      <c:pt idx="164">
                        <c:v>3.2861543449459567E-3</c:v>
                      </c:pt>
                      <c:pt idx="165">
                        <c:v>3.3021785066618004E-3</c:v>
                      </c:pt>
                      <c:pt idx="166">
                        <c:v>3.318320031202237E-3</c:v>
                      </c:pt>
                      <c:pt idx="167">
                        <c:v>3.3345800661884802E-3</c:v>
                      </c:pt>
                      <c:pt idx="168">
                        <c:v>3.3509597732874845E-3</c:v>
                      </c:pt>
                      <c:pt idx="169">
                        <c:v>3.3674603284187185E-3</c:v>
                      </c:pt>
                      <c:pt idx="170">
                        <c:v>3.3840829219640364E-3</c:v>
                      </c:pt>
                      <c:pt idx="171">
                        <c:v>3.400828758981584E-3</c:v>
                      </c:pt>
                      <c:pt idx="172">
                        <c:v>3.4176990594231588E-3</c:v>
                      </c:pt>
                      <c:pt idx="173">
                        <c:v>3.4346950583552644E-3</c:v>
                      </c:pt>
                      <c:pt idx="174">
                        <c:v>3.4518180061843665E-3</c:v>
                      </c:pt>
                      <c:pt idx="175">
                        <c:v>3.4690691688855631E-3</c:v>
                      </c:pt>
                      <c:pt idx="176">
                        <c:v>3.486449828235687E-3</c:v>
                      </c:pt>
                      <c:pt idx="177">
                        <c:v>3.5039612820503205E-3</c:v>
                      </c:pt>
                      <c:pt idx="178">
                        <c:v>3.5216048444246893E-3</c:v>
                      </c:pt>
                      <c:pt idx="179">
                        <c:v>3.5393818459793325E-3</c:v>
                      </c:pt>
                      <c:pt idx="180">
                        <c:v>3.5572936341095626E-3</c:v>
                      </c:pt>
                      <c:pt idx="181">
                        <c:v>3.5753415732397687E-3</c:v>
                      </c:pt>
                      <c:pt idx="182">
                        <c:v>3.5935270450819265E-3</c:v>
                      </c:pt>
                      <c:pt idx="183">
                        <c:v>3.611851448898697E-3</c:v>
                      </c:pt>
                      <c:pt idx="184">
                        <c:v>3.6303162017715181E-3</c:v>
                      </c:pt>
                      <c:pt idx="185">
                        <c:v>3.648922738872989E-3</c:v>
                      </c:pt>
                      <c:pt idx="186">
                        <c:v>3.6676725137446179E-3</c:v>
                      </c:pt>
                      <c:pt idx="187">
                        <c:v>3.6865669985792129E-3</c:v>
                      </c:pt>
                      <c:pt idx="188">
                        <c:v>3.7056076845083399E-3</c:v>
                      </c:pt>
                      <c:pt idx="189">
                        <c:v>3.7247960818953996E-3</c:v>
                      </c:pt>
                      <c:pt idx="190">
                        <c:v>3.744133720633216E-3</c:v>
                      </c:pt>
                      <c:pt idx="191">
                        <c:v>3.7636221504478255E-3</c:v>
                      </c:pt>
                      <c:pt idx="192">
                        <c:v>3.7832629412072887E-3</c:v>
                      </c:pt>
                      <c:pt idx="193">
                        <c:v>3.8030576832361286E-3</c:v>
                      </c:pt>
                      <c:pt idx="194">
                        <c:v>3.8230079876358683E-3</c:v>
                      </c:pt>
                      <c:pt idx="195">
                        <c:v>3.8431154866109211E-3</c:v>
                      </c:pt>
                      <c:pt idx="196">
                        <c:v>3.8633818338009609E-3</c:v>
                      </c:pt>
                      <c:pt idx="197">
                        <c:v>3.8838087046190579E-3</c:v>
                      </c:pt>
                      <c:pt idx="198">
                        <c:v>3.9043977965960439E-3</c:v>
                      </c:pt>
                      <c:pt idx="199">
                        <c:v>3.9251508297316277E-3</c:v>
                      </c:pt>
                      <c:pt idx="200">
                        <c:v>3.9460695468513671E-3</c:v>
                      </c:pt>
                      <c:pt idx="201">
                        <c:v>3.967155713971114E-3</c:v>
                      </c:pt>
                      <c:pt idx="202">
                        <c:v>3.9884111206673909E-3</c:v>
                      </c:pt>
                      <c:pt idx="203">
                        <c:v>4.0098375804551532E-3</c:v>
                      </c:pt>
                      <c:pt idx="204">
                        <c:v>4.0314369311727598E-3</c:v>
                      </c:pt>
                      <c:pt idx="205">
                        <c:v>4.0532110353736321E-3</c:v>
                      </c:pt>
                      <c:pt idx="206">
                        <c:v>4.0751617807259421E-3</c:v>
                      </c:pt>
                      <c:pt idx="207">
                        <c:v>4.0972910804193408E-3</c:v>
                      </c:pt>
                      <c:pt idx="208">
                        <c:v>4.1196008735794789E-3</c:v>
                      </c:pt>
                      <c:pt idx="209">
                        <c:v>4.1420931256907281E-3</c:v>
                      </c:pt>
                      <c:pt idx="210">
                        <c:v>4.1647698290264105E-3</c:v>
                      </c:pt>
                      <c:pt idx="211">
                        <c:v>4.1876330030877137E-3</c:v>
                      </c:pt>
                      <c:pt idx="212">
                        <c:v>4.2106846950509015E-3</c:v>
                      </c:pt>
                      <c:pt idx="213">
                        <c:v>4.2339269802225956E-3</c:v>
                      </c:pt>
                      <c:pt idx="214">
                        <c:v>4.2573619625047134E-3</c:v>
                      </c:pt>
                      <c:pt idx="215">
                        <c:v>4.2809917748675005E-3</c:v>
                      </c:pt>
                      <c:pt idx="216">
                        <c:v>4.3048185798323976E-3</c:v>
                      </c:pt>
                      <c:pt idx="217">
                        <c:v>4.3288445699638609E-3</c:v>
                      </c:pt>
                      <c:pt idx="218">
                        <c:v>4.3530719683707126E-3</c:v>
                      </c:pt>
                      <c:pt idx="219">
                        <c:v>4.3775030292177147E-3</c:v>
                      </c:pt>
                      <c:pt idx="220">
                        <c:v>4.4021400382465263E-3</c:v>
                      </c:pt>
                      <c:pt idx="221">
                        <c:v>4.4269853133074291E-3</c:v>
                      </c:pt>
                      <c:pt idx="222">
                        <c:v>4.4520412049013766E-3</c:v>
                      </c:pt>
                      <c:pt idx="223">
                        <c:v>4.4773100967320043E-3</c:v>
                      </c:pt>
                      <c:pt idx="224">
                        <c:v>4.5027944062701044E-3</c:v>
                      </c:pt>
                      <c:pt idx="225">
                        <c:v>4.5284965853275346E-3</c:v>
                      </c:pt>
                      <c:pt idx="226">
                        <c:v>4.5544191206438956E-3</c:v>
                      </c:pt>
                      <c:pt idx="227">
                        <c:v>4.5805645344841961E-3</c:v>
                      </c:pt>
                      <c:pt idx="228">
                        <c:v>4.6069353852485227E-3</c:v>
                      </c:pt>
                      <c:pt idx="229">
                        <c:v>4.6335342680943739E-3</c:v>
                      </c:pt>
                      <c:pt idx="230">
                        <c:v>4.6603638155708459E-3</c:v>
                      </c:pt>
                      <c:pt idx="231">
                        <c:v>4.6874266982662536E-3</c:v>
                      </c:pt>
                      <c:pt idx="232">
                        <c:v>4.7147256254684465E-3</c:v>
                      </c:pt>
                      <c:pt idx="233">
                        <c:v>4.7422633458384057E-3</c:v>
                      </c:pt>
                      <c:pt idx="234">
                        <c:v>4.7700426480983445E-3</c:v>
                      </c:pt>
                      <c:pt idx="235">
                        <c:v>4.7980663617323265E-3</c:v>
                      </c:pt>
                      <c:pt idx="236">
                        <c:v>4.8263373577032134E-3</c:v>
                      </c:pt>
                      <c:pt idx="237">
                        <c:v>4.8548585491825016E-3</c:v>
                      </c:pt>
                      <c:pt idx="238">
                        <c:v>4.8836328922960675E-3</c:v>
                      </c:pt>
                      <c:pt idx="239">
                        <c:v>4.912663386885471E-3</c:v>
                      </c:pt>
                      <c:pt idx="240">
                        <c:v>4.941953077284256E-3</c:v>
                      </c:pt>
                      <c:pt idx="241">
                        <c:v>4.9715050531112144E-3</c:v>
                      </c:pt>
                      <c:pt idx="242">
                        <c:v>5.0013224500795863E-3</c:v>
                      </c:pt>
                      <c:pt idx="243">
                        <c:v>5.0314084508231542E-3</c:v>
                      </c:pt>
                      <c:pt idx="244">
                        <c:v>5.0617662857402219E-3</c:v>
                      </c:pt>
                      <c:pt idx="245">
                        <c:v>5.0923992338543726E-3</c:v>
                      </c:pt>
                      <c:pt idx="246">
                        <c:v>5.1233106236945186E-3</c:v>
                      </c:pt>
                      <c:pt idx="247">
                        <c:v>5.1545038341924082E-3</c:v>
                      </c:pt>
                      <c:pt idx="248">
                        <c:v>5.185982295599717E-3</c:v>
                      </c:pt>
                      <c:pt idx="249">
                        <c:v>5.2177494904248924E-3</c:v>
                      </c:pt>
                      <c:pt idx="250">
                        <c:v>5.2498089543891839E-3</c:v>
                      </c:pt>
                      <c:pt idx="251">
                        <c:v>5.2821642774040101E-3</c:v>
                      </c:pt>
                      <c:pt idx="252">
                        <c:v>5.3148191045686265E-3</c:v>
                      </c:pt>
                      <c:pt idx="253">
                        <c:v>5.3477771371893247E-3</c:v>
                      </c:pt>
                      <c:pt idx="254">
                        <c:v>5.3810421338211893E-3</c:v>
                      </c:pt>
                      <c:pt idx="255">
                        <c:v>5.4146179113314799E-3</c:v>
                      </c:pt>
                      <c:pt idx="256">
                        <c:v>5.4485083459869608E-3</c:v>
                      </c:pt>
                      <c:pt idx="257">
                        <c:v>5.4827173745646369E-3</c:v>
                      </c:pt>
                      <c:pt idx="258">
                        <c:v>5.5172489954860432E-3</c:v>
                      </c:pt>
                      <c:pt idx="259">
                        <c:v>5.5521072699777222E-3</c:v>
                      </c:pt>
                      <c:pt idx="260">
                        <c:v>5.5872963232558746E-3</c:v>
                      </c:pt>
                      <c:pt idx="261">
                        <c:v>5.6228203457381973E-3</c:v>
                      </c:pt>
                      <c:pt idx="262">
                        <c:v>5.6586835942818202E-3</c:v>
                      </c:pt>
                      <c:pt idx="263">
                        <c:v>5.6948903934487529E-3</c:v>
                      </c:pt>
                      <c:pt idx="264">
                        <c:v>5.7314451368000946E-3</c:v>
                      </c:pt>
                      <c:pt idx="265">
                        <c:v>5.7683522882181976E-3</c:v>
                      </c:pt>
                      <c:pt idx="266">
                        <c:v>5.8056163832592876E-3</c:v>
                      </c:pt>
                      <c:pt idx="267">
                        <c:v>5.8432420305362413E-3</c:v>
                      </c:pt>
                      <c:pt idx="268">
                        <c:v>5.8812339131316315E-3</c:v>
                      </c:pt>
                      <c:pt idx="269">
                        <c:v>5.919596790044568E-3</c:v>
                      </c:pt>
                      <c:pt idx="270">
                        <c:v>5.9583354976681475E-3</c:v>
                      </c:pt>
                      <c:pt idx="271">
                        <c:v>5.9974549513024345E-3</c:v>
                      </c:pt>
                      <c:pt idx="272">
                        <c:v>6.0369601467008469E-3</c:v>
                      </c:pt>
                      <c:pt idx="273">
                        <c:v>6.0768561616521242E-3</c:v>
                      </c:pt>
                      <c:pt idx="274">
                        <c:v>6.1171481575989619E-3</c:v>
                      </c:pt>
                      <c:pt idx="275">
                        <c:v>6.1578413812935747E-3</c:v>
                      </c:pt>
                      <c:pt idx="276">
                        <c:v>6.1989411664919065E-3</c:v>
                      </c:pt>
                      <c:pt idx="277">
                        <c:v>6.2404529356867994E-3</c:v>
                      </c:pt>
                      <c:pt idx="278">
                        <c:v>6.2823822018812127E-3</c:v>
                      </c:pt>
                      <c:pt idx="279">
                        <c:v>6.3247345704044193E-3</c:v>
                      </c:pt>
                      <c:pt idx="280">
                        <c:v>6.3675157407677855E-3</c:v>
                      </c:pt>
                      <c:pt idx="281">
                        <c:v>6.4107315085677116E-3</c:v>
                      </c:pt>
                      <c:pt idx="282">
                        <c:v>6.4543877674304966E-3</c:v>
                      </c:pt>
                      <c:pt idx="283">
                        <c:v>6.4984905110047723E-3</c:v>
                      </c:pt>
                      <c:pt idx="284">
                        <c:v>6.5430458350007941E-3</c:v>
                      </c:pt>
                      <c:pt idx="285">
                        <c:v>6.5880599392782509E-3</c:v>
                      </c:pt>
                      <c:pt idx="286">
                        <c:v>6.6335391299841241E-3</c:v>
                      </c:pt>
                      <c:pt idx="287">
                        <c:v>6.6794898217418033E-3</c:v>
                      </c:pt>
                      <c:pt idx="288">
                        <c:v>6.7259185398921787E-3</c:v>
                      </c:pt>
                      <c:pt idx="289">
                        <c:v>6.7728319227902851E-3</c:v>
                      </c:pt>
                      <c:pt idx="290">
                        <c:v>6.8202367241557444E-3</c:v>
                      </c:pt>
                      <c:pt idx="291">
                        <c:v>6.8681398154821849E-3</c:v>
                      </c:pt>
                      <c:pt idx="292">
                        <c:v>6.9165481885038902E-3</c:v>
                      </c:pt>
                      <c:pt idx="293">
                        <c:v>6.965468957723181E-3</c:v>
                      </c:pt>
                      <c:pt idx="294">
                        <c:v>7.0149093630007334E-3</c:v>
                      </c:pt>
                      <c:pt idx="295">
                        <c:v>7.0648767722083037E-3</c:v>
                      </c:pt>
                      <c:pt idx="296">
                        <c:v>7.1153786839483653E-3</c:v>
                      </c:pt>
                      <c:pt idx="297">
                        <c:v>7.1664227303403407E-3</c:v>
                      </c:pt>
                      <c:pt idx="298">
                        <c:v>7.218016679876E-3</c:v>
                      </c:pt>
                      <c:pt idx="299">
                        <c:v>7.2701684403476538E-3</c:v>
                      </c:pt>
                      <c:pt idx="300">
                        <c:v>7.3228860618474141E-3</c:v>
                      </c:pt>
                      <c:pt idx="301">
                        <c:v>7.3761777398442582E-3</c:v>
                      </c:pt>
                      <c:pt idx="302">
                        <c:v>7.4300518183375826E-3</c:v>
                      </c:pt>
                      <c:pt idx="303">
                        <c:v>7.4845167930898369E-3</c:v>
                      </c:pt>
                      <c:pt idx="304">
                        <c:v>7.5395813149435713E-3</c:v>
                      </c:pt>
                      <c:pt idx="305">
                        <c:v>7.5952541932208092E-3</c:v>
                      </c:pt>
                      <c:pt idx="306">
                        <c:v>7.651544399211156E-3</c:v>
                      </c:pt>
                      <c:pt idx="307">
                        <c:v>7.7084610697485826E-3</c:v>
                      </c:pt>
                      <c:pt idx="308">
                        <c:v>7.7660135108805406E-3</c:v>
                      </c:pt>
                      <c:pt idx="309">
                        <c:v>7.8242112016328053E-3</c:v>
                      </c:pt>
                      <c:pt idx="310">
                        <c:v>7.883063797870786E-3</c:v>
                      </c:pt>
                      <c:pt idx="311">
                        <c:v>7.9425811362630189E-3</c:v>
                      </c:pt>
                      <c:pt idx="312">
                        <c:v>8.0027732383473691E-3</c:v>
                      </c:pt>
                      <c:pt idx="313">
                        <c:v>8.0636503147038258E-3</c:v>
                      </c:pt>
                      <c:pt idx="314">
                        <c:v>8.1252227692387522E-3</c:v>
                      </c:pt>
                      <c:pt idx="315">
                        <c:v>8.1875012035803277E-3</c:v>
                      </c:pt>
                      <c:pt idx="316">
                        <c:v>8.250496421592703E-3</c:v>
                      </c:pt>
                      <c:pt idx="317">
                        <c:v>8.3142194340094129E-3</c:v>
                      </c:pt>
                      <c:pt idx="318">
                        <c:v>8.378681463190667E-3</c:v>
                      </c:pt>
                      <c:pt idx="319">
                        <c:v>8.4438939480092606E-3</c:v>
                      </c:pt>
                      <c:pt idx="320">
                        <c:v>8.5098685488668498E-3</c:v>
                      </c:pt>
                      <c:pt idx="321">
                        <c:v>8.5766171528476251E-3</c:v>
                      </c:pt>
                      <c:pt idx="322">
                        <c:v>8.6441518790104505E-3</c:v>
                      </c:pt>
                      <c:pt idx="323">
                        <c:v>8.7124850838256607E-3</c:v>
                      </c:pt>
                      <c:pt idx="324">
                        <c:v>8.7816293667616306E-3</c:v>
                      </c:pt>
                      <c:pt idx="325">
                        <c:v>8.8515975760229525E-3</c:v>
                      </c:pt>
                      <c:pt idx="326">
                        <c:v>8.9224028144491135E-3</c:v>
                      </c:pt>
                      <c:pt idx="327">
                        <c:v>8.9940584455743613E-3</c:v>
                      </c:pt>
                      <c:pt idx="328">
                        <c:v>9.0665780998569114E-3</c:v>
                      </c:pt>
                      <c:pt idx="329">
                        <c:v>9.139975681082553E-3</c:v>
                      </c:pt>
                      <c:pt idx="330">
                        <c:v>9.2142653729459355E-3</c:v>
                      </c:pt>
                      <c:pt idx="331">
                        <c:v>9.2894616458186977E-3</c:v>
                      </c:pt>
                      <c:pt idx="332">
                        <c:v>9.3655792637076882E-3</c:v>
                      </c:pt>
                      <c:pt idx="333">
                        <c:v>9.4426332914097511E-3</c:v>
                      </c:pt>
                      <c:pt idx="334">
                        <c:v>9.5206391018717411E-3</c:v>
                      </c:pt>
                      <c:pt idx="335">
                        <c:v>9.5996123837589781E-3</c:v>
                      </c:pt>
                      <c:pt idx="336">
                        <c:v>9.6795691492419702E-3</c:v>
                      </c:pt>
                      <c:pt idx="337">
                        <c:v>9.7605257420073106E-3</c:v>
                      </c:pt>
                      <c:pt idx="338">
                        <c:v>9.8424988454983518E-3</c:v>
                      </c:pt>
                      <c:pt idx="339">
                        <c:v>9.9255054913977674E-3</c:v>
                      </c:pt>
                      <c:pt idx="340">
                        <c:v>1.0009563068354965E-2</c:v>
                      </c:pt>
                      <c:pt idx="341">
                        <c:v>1.0094689330970404E-2</c:v>
                      </c:pt>
                      <c:pt idx="342">
                        <c:v>1.0180902409043126E-2</c:v>
                      </c:pt>
                      <c:pt idx="343">
                        <c:v>1.0268220817090407E-2</c:v>
                      </c:pt>
                      <c:pt idx="344">
                        <c:v>1.035666346415144E-2</c:v>
                      </c:pt>
                      <c:pt idx="345">
                        <c:v>1.0446249663879836E-2</c:v>
                      </c:pt>
                      <c:pt idx="346">
                        <c:v>1.0536999144939722E-2</c:v>
                      </c:pt>
                      <c:pt idx="347">
                        <c:v>1.0628932061713536E-2</c:v>
                      </c:pt>
                      <c:pt idx="348">
                        <c:v>1.07220690053289E-2</c:v>
                      </c:pt>
                      <c:pt idx="349">
                        <c:v>1.0816431015024925E-2</c:v>
                      </c:pt>
                      <c:pt idx="350">
                        <c:v>1.0912039589857364E-2</c:v>
                      </c:pt>
                      <c:pt idx="351">
                        <c:v>1.1008916700765451E-2</c:v>
                      </c:pt>
                      <c:pt idx="352">
                        <c:v>1.1107084803005656E-2</c:v>
                      </c:pt>
                      <c:pt idx="353">
                        <c:v>1.120656684896813E-2</c:v>
                      </c:pt>
                      <c:pt idx="354">
                        <c:v>1.130738630139053E-2</c:v>
                      </c:pt>
                      <c:pt idx="355">
                        <c:v>1.1409567146979096E-2</c:v>
                      </c:pt>
                      <c:pt idx="356">
                        <c:v>1.1513133910456752E-2</c:v>
                      </c:pt>
                      <c:pt idx="357">
                        <c:v>1.1618111669048772E-2</c:v>
                      </c:pt>
                      <c:pt idx="358">
                        <c:v>1.1724526067423441E-2</c:v>
                      </c:pt>
                      <c:pt idx="359">
                        <c:v>1.1832403333107306E-2</c:v>
                      </c:pt>
                      <c:pt idx="360">
                        <c:v>1.1941770292382768E-2</c:v>
                      </c:pt>
                      <c:pt idx="361">
                        <c:v>1.2052654386699878E-2</c:v>
                      </c:pt>
                      <c:pt idx="362">
                        <c:v>1.2165083689605744E-2</c:v>
                      </c:pt>
                      <c:pt idx="363">
                        <c:v>1.227908692422075E-2</c:v>
                      </c:pt>
                      <c:pt idx="364">
                        <c:v>1.239469348127978E-2</c:v>
                      </c:pt>
                      <c:pt idx="365">
                        <c:v>1.251193343775437E-2</c:v>
                      </c:pt>
                      <c:pt idx="366">
                        <c:v>1.2630837576084812E-2</c:v>
                      </c:pt>
                      <c:pt idx="367">
                        <c:v>1.2751437404038606E-2</c:v>
                      </c:pt>
                      <c:pt idx="368">
                        <c:v>1.2873765175220778E-2</c:v>
                      </c:pt>
                      <c:pt idx="369">
                        <c:v>1.2997853910263302E-2</c:v>
                      </c:pt>
                      <c:pt idx="370">
                        <c:v>1.3123737418713472E-2</c:v>
                      </c:pt>
                      <c:pt idx="371">
                        <c:v>1.3251450321654618E-2</c:v>
                      </c:pt>
                      <c:pt idx="372">
                        <c:v>1.3381028075079671E-2</c:v>
                      </c:pt>
                      <c:pt idx="373">
                        <c:v>1.3512506994051746E-2</c:v>
                      </c:pt>
                      <c:pt idx="374">
                        <c:v>1.3645924277681562E-2</c:v>
                      </c:pt>
                      <c:pt idx="375">
                        <c:v>1.3781318034948651E-2</c:v>
                      </c:pt>
                      <c:pt idx="376">
                        <c:v>1.3918727311405523E-2</c:v>
                      </c:pt>
                      <c:pt idx="377">
                        <c:v>1.4058192116793834E-2</c:v>
                      </c:pt>
                      <c:pt idx="378">
                        <c:v>1.4199753453610029E-2</c:v>
                      </c:pt>
                      <c:pt idx="379">
                        <c:v>1.4343453346660312E-2</c:v>
                      </c:pt>
                      <c:pt idx="380">
                        <c:v>1.4489334873638016E-2</c:v>
                      </c:pt>
                      <c:pt idx="381">
                        <c:v>1.4637442196771286E-2</c:v>
                      </c:pt>
                      <c:pt idx="382">
                        <c:v>1.478782059557811E-2</c:v>
                      </c:pt>
                      <c:pt idx="383">
                        <c:v>1.4940516500772856E-2</c:v>
                      </c:pt>
                      <c:pt idx="384">
                        <c:v>1.5095577529377492E-2</c:v>
                      </c:pt>
                      <c:pt idx="385">
                        <c:v>1.5253052521075873E-2</c:v>
                      </c:pt>
                      <c:pt idx="386">
                        <c:v>1.5412991575871829E-2</c:v>
                      </c:pt>
                      <c:pt idx="387">
                        <c:v>1.5575446093096012E-2</c:v>
                      </c:pt>
                      <c:pt idx="388">
                        <c:v>1.5740468811820597E-2</c:v>
                      </c:pt>
                      <c:pt idx="389">
                        <c:v>1.590811385274201E-2</c:v>
                      </c:pt>
                      <c:pt idx="390">
                        <c:v>1.6078436761585584E-2</c:v>
                      </c:pt>
                      <c:pt idx="391">
                        <c:v>1.625149455410373E-2</c:v>
                      </c:pt>
                      <c:pt idx="392">
                        <c:v>1.6427345762729164E-2</c:v>
                      </c:pt>
                      <c:pt idx="393">
                        <c:v>1.6606050484948627E-2</c:v>
                      </c:pt>
                      <c:pt idx="394">
                        <c:v>1.6787670433486043E-2</c:v>
                      </c:pt>
                      <c:pt idx="395">
                        <c:v>1.6972268988347337E-2</c:v>
                      </c:pt>
                      <c:pt idx="396">
                        <c:v>1.7159911250830592E-2</c:v>
                      </c:pt>
                      <c:pt idx="397">
                        <c:v>1.7350664099568737E-2</c:v>
                      </c:pt>
                      <c:pt idx="398">
                        <c:v>1.7544596248698884E-2</c:v>
                      </c:pt>
                      <c:pt idx="399">
                        <c:v>1.7741778308253617E-2</c:v>
                      </c:pt>
                      <c:pt idx="400">
                        <c:v>1.7942282846861061E-2</c:v>
                      </c:pt>
                      <c:pt idx="401">
                        <c:v>1.8146184456867196E-2</c:v>
                      </c:pt>
                      <c:pt idx="402">
                        <c:v>1.8353559821975528E-2</c:v>
                      </c:pt>
                      <c:pt idx="403">
                        <c:v>1.8564487787520966E-2</c:v>
                      </c:pt>
                      <c:pt idx="404">
                        <c:v>1.877904943349917E-2</c:v>
                      </c:pt>
                      <c:pt idx="405">
                        <c:v>1.8997328150458227E-2</c:v>
                      </c:pt>
                      <c:pt idx="406">
                        <c:v>1.9219409718406966E-2</c:v>
                      </c:pt>
                      <c:pt idx="407">
                        <c:v>1.9445382388847958E-2</c:v>
                      </c:pt>
                      <c:pt idx="408">
                        <c:v>1.9675336970096133E-2</c:v>
                      </c:pt>
                      <c:pt idx="409">
                        <c:v>1.9909366916028261E-2</c:v>
                      </c:pt>
                      <c:pt idx="410">
                        <c:v>2.0147568418413378E-2</c:v>
                      </c:pt>
                      <c:pt idx="411">
                        <c:v>2.0390040503000566E-2</c:v>
                      </c:pt>
                      <c:pt idx="412">
                        <c:v>2.0636885129528423E-2</c:v>
                      </c:pt>
                      <c:pt idx="413">
                        <c:v>2.0888207295841937E-2</c:v>
                      </c:pt>
                      <c:pt idx="414">
                        <c:v>2.1144115146314504E-2</c:v>
                      </c:pt>
                      <c:pt idx="415">
                        <c:v>2.1404720084765207E-2</c:v>
                      </c:pt>
                      <c:pt idx="416">
                        <c:v>2.1670136892101229E-2</c:v>
                      </c:pt>
                      <c:pt idx="417">
                        <c:v>2.1940483848890833E-2</c:v>
                      </c:pt>
                      <c:pt idx="418">
                        <c:v>2.2215882863117421E-2</c:v>
                      </c:pt>
                      <c:pt idx="419">
                        <c:v>2.249645960336151E-2</c:v>
                      </c:pt>
                      <c:pt idx="420">
                        <c:v>2.278234363766338E-2</c:v>
                      </c:pt>
                      <c:pt idx="421">
                        <c:v>2.3073668578357475E-2</c:v>
                      </c:pt>
                      <c:pt idx="422">
                        <c:v>2.3370572233157631E-2</c:v>
                      </c:pt>
                      <c:pt idx="423">
                        <c:v>2.3673196762806065E-2</c:v>
                      </c:pt>
                      <c:pt idx="424">
                        <c:v>2.3981688845615089E-2</c:v>
                      </c:pt>
                      <c:pt idx="425">
                        <c:v>2.4296199849231669E-2</c:v>
                      </c:pt>
                      <c:pt idx="426">
                        <c:v>2.4616886010001698E-2</c:v>
                      </c:pt>
                      <c:pt idx="427">
                        <c:v>2.4943908620305461E-2</c:v>
                      </c:pt>
                      <c:pt idx="428">
                        <c:v>2.5277434224263887E-2</c:v>
                      </c:pt>
                      <c:pt idx="429">
                        <c:v>2.5617634822260007E-2</c:v>
                      </c:pt>
                      <c:pt idx="430">
                        <c:v>2.596468808470204E-2</c:v>
                      </c:pt>
                      <c:pt idx="431">
                        <c:v>2.6318777575525004E-2</c:v>
                      </c:pt>
                      <c:pt idx="432">
                        <c:v>2.6680092985919789E-2</c:v>
                      </c:pt>
                      <c:pt idx="433">
                        <c:v>2.7048830378827007E-2</c:v>
                      </c:pt>
                      <c:pt idx="434">
                        <c:v>2.742519244476592E-2</c:v>
                      </c:pt>
                      <c:pt idx="435">
                        <c:v>2.7809388769579373E-2</c:v>
                      </c:pt>
                      <c:pt idx="436">
                        <c:v>2.8201636114744862E-2</c:v>
                      </c:pt>
                      <c:pt idx="437">
                        <c:v>2.860215871090447E-2</c:v>
                      </c:pt>
                      <c:pt idx="438">
                        <c:v>2.9011188565328132E-2</c:v>
                      </c:pt>
                      <c:pt idx="439">
                        <c:v>2.9428965784072537E-2</c:v>
                      </c:pt>
                      <c:pt idx="440">
                        <c:v>2.9855738909602695E-2</c:v>
                      </c:pt>
                      <c:pt idx="441">
                        <c:v>3.0291765274757493E-2</c:v>
                      </c:pt>
                      <c:pt idx="442">
                        <c:v>3.0737311373924468E-2</c:v>
                      </c:pt>
                      <c:pt idx="443">
                        <c:v>3.1192653252386082E-2</c:v>
                      </c:pt>
                      <c:pt idx="444">
                        <c:v>3.1658076914854082E-2</c:v>
                      </c:pt>
                      <c:pt idx="445">
                        <c:v>3.2133878754241785E-2</c:v>
                      </c:pt>
                      <c:pt idx="446">
                        <c:v>3.2620366001837604E-2</c:v>
                      </c:pt>
                      <c:pt idx="447">
                        <c:v>3.311785720006688E-2</c:v>
                      </c:pt>
                      <c:pt idx="448">
                        <c:v>3.3626682699135942E-2</c:v>
                      </c:pt>
                      <c:pt idx="449">
                        <c:v>3.4147185178932206E-2</c:v>
                      </c:pt>
                      <c:pt idx="450">
                        <c:v>3.467972019761148E-2</c:v>
                      </c:pt>
                      <c:pt idx="451">
                        <c:v>3.5224656768449561E-2</c:v>
                      </c:pt>
                      <c:pt idx="452">
                        <c:v>3.5782377966567434E-2</c:v>
                      </c:pt>
                      <c:pt idx="453">
                        <c:v>3.6353281567308632E-2</c:v>
                      </c:pt>
                      <c:pt idx="454">
                        <c:v>3.6937780718130822E-2</c:v>
                      </c:pt>
                      <c:pt idx="455">
                        <c:v>3.7536304645979401E-2</c:v>
                      </c:pt>
                      <c:pt idx="456">
                        <c:v>3.8149299402290782E-2</c:v>
                      </c:pt>
                      <c:pt idx="457">
                        <c:v>3.8777228647858035E-2</c:v>
                      </c:pt>
                      <c:pt idx="458">
                        <c:v>3.9420574479976836E-2</c:v>
                      </c:pt>
                      <c:pt idx="459">
                        <c:v>4.0079838304452199E-2</c:v>
                      </c:pt>
                      <c:pt idx="460">
                        <c:v>4.0755541755180938E-2</c:v>
                      </c:pt>
                      <c:pt idx="461">
                        <c:v>4.1448227664268124E-2</c:v>
                      </c:pt>
                      <c:pt idx="462">
                        <c:v>4.2158461085783583E-2</c:v>
                      </c:pt>
                      <c:pt idx="463">
                        <c:v>4.2886830376489694E-2</c:v>
                      </c:pt>
                      <c:pt idx="464">
                        <c:v>4.3633948337146997E-2</c:v>
                      </c:pt>
                      <c:pt idx="465">
                        <c:v>4.4400453418161838E-2</c:v>
                      </c:pt>
                      <c:pt idx="466">
                        <c:v>4.518701099370246E-2</c:v>
                      </c:pt>
                      <c:pt idx="467">
                        <c:v>4.5994314708611886E-2</c:v>
                      </c:pt>
                      <c:pt idx="468">
                        <c:v>4.6823087902801055E-2</c:v>
                      </c:pt>
                      <c:pt idx="469">
                        <c:v>4.7674085118134278E-2</c:v>
                      </c:pt>
                      <c:pt idx="470">
                        <c:v>4.8548093693123018E-2</c:v>
                      </c:pt>
                      <c:pt idx="471">
                        <c:v>4.9445935451201496E-2</c:v>
                      </c:pt>
                      <c:pt idx="472">
                        <c:v>5.0368468488700573E-2</c:v>
                      </c:pt>
                      <c:pt idx="473">
                        <c:v>5.1316589069078572E-2</c:v>
                      </c:pt>
                      <c:pt idx="474">
                        <c:v>5.2291233630549896E-2</c:v>
                      </c:pt>
                      <c:pt idx="475">
                        <c:v>5.3293380914552164E-2</c:v>
                      </c:pt>
                      <c:pt idx="476">
                        <c:v>5.4324054223285505E-2</c:v>
                      </c:pt>
                      <c:pt idx="477">
                        <c:v>5.5384323814952056E-2</c:v>
                      </c:pt>
                      <c:pt idx="478">
                        <c:v>5.6475309446064874E-2</c:v>
                      </c:pt>
                      <c:pt idx="479">
                        <c:v>5.7598183070875789E-2</c:v>
                      </c:pt>
                      <c:pt idx="480">
                        <c:v>5.8754171708638496E-2</c:v>
                      </c:pt>
                      <c:pt idx="481">
                        <c:v>5.9944560490333532E-2</c:v>
                      </c:pt>
                      <c:pt idx="482">
                        <c:v>6.1170695897211531E-2</c:v>
                      </c:pt>
                      <c:pt idx="483">
                        <c:v>6.243398920453027E-2</c:v>
                      </c:pt>
                      <c:pt idx="484">
                        <c:v>6.3735920144837185E-2</c:v>
                      </c:pt>
                      <c:pt idx="485">
                        <c:v>6.5078040806099927E-2</c:v>
                      </c:pt>
                      <c:pt idx="486">
                        <c:v>6.6461979781391761E-2</c:v>
                      </c:pt>
                      <c:pt idx="487">
                        <c:v>6.7889446587735047E-2</c:v>
                      </c:pt>
                      <c:pt idx="488">
                        <c:v>6.9362236373331859E-2</c:v>
                      </c:pt>
                      <c:pt idx="489">
                        <c:v>7.0882234933677277E-2</c:v>
                      </c:pt>
                      <c:pt idx="490">
                        <c:v>7.2451424058579003E-2</c:v>
                      </c:pt>
                      <c:pt idx="491">
                        <c:v>7.4071887233835496E-2</c:v>
                      </c:pt>
                      <c:pt idx="492">
                        <c:v>7.5745815722980794E-2</c:v>
                      </c:pt>
                      <c:pt idx="493">
                        <c:v>7.7475515056424971E-2</c:v>
                      </c:pt>
                      <c:pt idx="494">
                        <c:v>7.9263411957373853E-2</c:v>
                      </c:pt>
                      <c:pt idx="495">
                        <c:v>8.111206173591394E-2</c:v>
                      </c:pt>
                      <c:pt idx="496">
                        <c:v>8.3024156185119685E-2</c:v>
                      </c:pt>
                      <c:pt idx="497">
                        <c:v>8.5002532015230739E-2</c:v>
                      </c:pt>
                      <c:pt idx="498">
                        <c:v>8.7050179864716221E-2</c:v>
                      </c:pt>
                      <c:pt idx="499">
                        <c:v>8.917025392965286E-2</c:v>
                      </c:pt>
                      <c:pt idx="500">
                        <c:v>9.136608225561349E-2</c:v>
                      </c:pt>
                      <c:pt idx="501">
                        <c:v>9.3641177739441431E-2</c:v>
                      </c:pt>
                      <c:pt idx="502">
                        <c:v>9.5999249891158642E-2</c:v>
                      </c:pt>
                      <c:pt idx="503">
                        <c:v>9.8444217409626958E-2</c:v>
                      </c:pt>
                      <c:pt idx="504">
                        <c:v>0.10098022162885618</c:v>
                      </c:pt>
                      <c:pt idx="505">
                        <c:v>0.10361164089506215</c:v>
                      </c:pt>
                      <c:pt idx="506">
                        <c:v>0.1063431059381741</c:v>
                      </c:pt>
                      <c:pt idx="507">
                        <c:v>0.1091795163045733</c:v>
                      </c:pt>
                      <c:pt idx="508">
                        <c:v>0.11212605792110128</c:v>
                      </c:pt>
                      <c:pt idx="509">
                        <c:v>0.11518822186352599</c:v>
                      </c:pt>
                      <c:pt idx="510">
                        <c:v>0.1183718244049312</c:v>
                      </c:pt>
                      <c:pt idx="511">
                        <c:v>0.12168302842205098</c:v>
                      </c:pt>
                      <c:pt idx="512">
                        <c:v>0.12512836623868717</c:v>
                      </c:pt>
                      <c:pt idx="513">
                        <c:v>0.12871476398609874</c:v>
                      </c:pt>
                      <c:pt idx="514">
                        <c:v>0.1324495675595998</c:v>
                      </c:pt>
                      <c:pt idx="515">
                        <c:v>0.13634057024809287</c:v>
                      </c:pt>
                      <c:pt idx="516">
                        <c:v>0.14039604210932372</c:v>
                      </c:pt>
                      <c:pt idx="517">
                        <c:v>0.14462476115639683</c:v>
                      </c:pt>
                      <c:pt idx="518">
                        <c:v>0.14903604641090415</c:v>
                      </c:pt>
                      <c:pt idx="519">
                        <c:v>0.15363979286409418</c:v>
                      </c:pt>
                      <c:pt idx="520">
                        <c:v>0.15844650836702198</c:v>
                      </c:pt>
                      <c:pt idx="521">
                        <c:v>0.16346735244569538</c:v>
                      </c:pt>
                      <c:pt idx="522">
                        <c:v>0.16871417700231991</c:v>
                      </c:pt>
                      <c:pt idx="523">
                        <c:v>0.1741995688203988</c:v>
                      </c:pt>
                      <c:pt idx="524">
                        <c:v>0.17993689373544852</c:v>
                      </c:pt>
                      <c:pt idx="525">
                        <c:v>0.18594034226199849</c:v>
                      </c:pt>
                      <c:pt idx="526">
                        <c:v>0.19222497637923919</c:v>
                      </c:pt>
                      <c:pt idx="527">
                        <c:v>0.19880677706631389</c:v>
                      </c:pt>
                      <c:pt idx="528">
                        <c:v>0.20570269204110297</c:v>
                      </c:pt>
                      <c:pt idx="529">
                        <c:v>0.21293068298684548</c:v>
                      </c:pt>
                      <c:pt idx="530">
                        <c:v>0.22050977134174829</c:v>
                      </c:pt>
                      <c:pt idx="531">
                        <c:v>0.22846008147345076</c:v>
                      </c:pt>
                      <c:pt idx="532">
                        <c:v>0.23680287974823003</c:v>
                      </c:pt>
                      <c:pt idx="533">
                        <c:v>0.24556060763065782</c:v>
                      </c:pt>
                      <c:pt idx="534">
                        <c:v>0.25475690649542337</c:v>
                      </c:pt>
                      <c:pt idx="535">
                        <c:v>0.26441663128894261</c:v>
                      </c:pt>
                      <c:pt idx="536">
                        <c:v>0.27456584952986418</c:v>
                      </c:pt>
                      <c:pt idx="537">
                        <c:v>0.2852318213663948</c:v>
                      </c:pt>
                      <c:pt idx="538">
                        <c:v>0.29644295550105743</c:v>
                      </c:pt>
                      <c:pt idx="539">
                        <c:v>0.30822873473215501</c:v>
                      </c:pt>
                      <c:pt idx="540">
                        <c:v>0.32061960363078978</c:v>
                      </c:pt>
                      <c:pt idx="541">
                        <c:v>0.33364680946483122</c:v>
                      </c:pt>
                      <c:pt idx="542">
                        <c:v>0.3473421858875077</c:v>
                      </c:pt>
                      <c:pt idx="543">
                        <c:v>0.36173786714094008</c:v>
                      </c:pt>
                      <c:pt idx="544">
                        <c:v>0.37686591860208168</c:v>
                      </c:pt>
                      <c:pt idx="545">
                        <c:v>0.39275786747054847</c:v>
                      </c:pt>
                      <c:pt idx="546">
                        <c:v>0.4094441153491164</c:v>
                      </c:pt>
                      <c:pt idx="547">
                        <c:v>0.42695321252451612</c:v>
                      </c:pt>
                      <c:pt idx="548">
                        <c:v>0.44531097211822751</c:v>
                      </c:pt>
                      <c:pt idx="549">
                        <c:v>0.46453940121815607</c:v>
                      </c:pt>
                      <c:pt idx="550">
                        <c:v>0.48465542600182493</c:v>
                      </c:pt>
                      <c:pt idx="551">
                        <c:v>0.50566938922720639</c:v>
                      </c:pt>
                      <c:pt idx="552">
                        <c:v>0.52758330193475356</c:v>
                      </c:pt>
                      <c:pt idx="553">
                        <c:v>0.55038883756706325</c:v>
                      </c:pt>
                      <c:pt idx="554">
                        <c:v>0.57406506689195569</c:v>
                      </c:pt>
                      <c:pt idx="555">
                        <c:v>0.59857594711674778</c:v>
                      </c:pt>
                      <c:pt idx="556">
                        <c:v>0.62386759942596948</c:v>
                      </c:pt>
                      <c:pt idx="557">
                        <c:v>0.64986543670147345</c:v>
                      </c:pt>
                      <c:pt idx="558">
                        <c:v>0.67647123785421948</c:v>
                      </c:pt>
                      <c:pt idx="559">
                        <c:v>0.70356030672387726</c:v>
                      </c:pt>
                      <c:pt idx="560">
                        <c:v>0.7309789004487206</c:v>
                      </c:pt>
                      <c:pt idx="561">
                        <c:v>0.75854216151630438</c:v>
                      </c:pt>
                      <c:pt idx="562">
                        <c:v>0.786032834236155</c:v>
                      </c:pt>
                      <c:pt idx="563">
                        <c:v>0.8132010826786773</c:v>
                      </c:pt>
                      <c:pt idx="564">
                        <c:v>0.83976574351537592</c:v>
                      </c:pt>
                      <c:pt idx="565">
                        <c:v>0.86541733249586561</c:v>
                      </c:pt>
                      <c:pt idx="566">
                        <c:v>0.88982306638551589</c:v>
                      </c:pt>
                      <c:pt idx="567">
                        <c:v>0.91263405440005008</c:v>
                      </c:pt>
                      <c:pt idx="568">
                        <c:v>0.93349465151402478</c:v>
                      </c:pt>
                      <c:pt idx="569">
                        <c:v>0.95205375640649081</c:v>
                      </c:pt>
                      <c:pt idx="570">
                        <c:v>0.96797759659679172</c:v>
                      </c:pt>
                      <c:pt idx="571">
                        <c:v>0.98096330175840651</c:v>
                      </c:pt>
                      <c:pt idx="572">
                        <c:v>0.99075236172778025</c:v>
                      </c:pt>
                      <c:pt idx="573">
                        <c:v>0.99714293980737567</c:v>
                      </c:pt>
                      <c:pt idx="574">
                        <c:v>1</c:v>
                      </c:pt>
                      <c:pt idx="575">
                        <c:v>0.99926232836846041</c:v>
                      </c:pt>
                      <c:pt idx="576">
                        <c:v>0.99494577995486766</c:v>
                      </c:pt>
                      <c:pt idx="577">
                        <c:v>0.98714243398573542</c:v>
                      </c:pt>
                      <c:pt idx="578">
                        <c:v>0.9760157403945835</c:v>
                      </c:pt>
                      <c:pt idx="579">
                        <c:v>0.96179212808074466</c:v>
                      </c:pt>
                      <c:pt idx="580">
                        <c:v>0.94474986075702372</c:v>
                      </c:pt>
                      <c:pt idx="581">
                        <c:v>0.92520612648317802</c:v>
                      </c:pt>
                      <c:pt idx="582">
                        <c:v>0.90350341284660796</c:v>
                      </c:pt>
                      <c:pt idx="583">
                        <c:v>0.87999615762173855</c:v>
                      </c:pt>
                      <c:pt idx="584">
                        <c:v>0.85503850178528507</c:v>
                      </c:pt>
                      <c:pt idx="585">
                        <c:v>0.82897374707439964</c:v>
                      </c:pt>
                      <c:pt idx="586">
                        <c:v>0.80212587503310329</c:v>
                      </c:pt>
                      <c:pt idx="587">
                        <c:v>0.77479325393865794</c:v>
                      </c:pt>
                      <c:pt idx="588">
                        <c:v>0.74724446862198923</c:v>
                      </c:pt>
                      <c:pt idx="589">
                        <c:v>0.71971606846937286</c:v>
                      </c:pt>
                      <c:pt idx="590">
                        <c:v>0.69241194271560969</c:v>
                      </c:pt>
                      <c:pt idx="591">
                        <c:v>0.66550399376960279</c:v>
                      </c:pt>
                      <c:pt idx="592">
                        <c:v>0.63913377875082289</c:v>
                      </c:pt>
                      <c:pt idx="593">
                        <c:v>0.61341481525332442</c:v>
                      </c:pt>
                      <c:pt idx="594">
                        <c:v>0.58843528890066454</c:v>
                      </c:pt>
                      <c:pt idx="595">
                        <c:v>0.56426094869278987</c:v>
                      </c:pt>
                      <c:pt idx="596">
                        <c:v>0.54093802497720422</c:v>
                      </c:pt>
                      <c:pt idx="597">
                        <c:v>0.51849604987297127</c:v>
                      </c:pt>
                      <c:pt idx="598">
                        <c:v>0.4969504987902324</c:v>
                      </c:pt>
                      <c:pt idx="599">
                        <c:v>0.47630520341282023</c:v>
                      </c:pt>
                      <c:pt idx="600">
                        <c:v>0.45655451122175278</c:v>
                      </c:pt>
                      <c:pt idx="601">
                        <c:v>0.43768518496526937</c:v>
                      </c:pt>
                      <c:pt idx="602">
                        <c:v>0.41967804838775113</c:v>
                      </c:pt>
                      <c:pt idx="603">
                        <c:v>0.40250939302336125</c:v>
                      </c:pt>
                      <c:pt idx="604">
                        <c:v>0.3861521659331707</c:v>
                      </c:pt>
                      <c:pt idx="605">
                        <c:v>0.37057696078490482</c:v>
                      </c:pt>
                      <c:pt idx="606">
                        <c:v>0.35575283536766972</c:v>
                      </c:pt>
                      <c:pt idx="607">
                        <c:v>0.34164797808990544</c:v>
                      </c:pt>
                      <c:pt idx="608">
                        <c:v>0.32823024467162709</c:v>
                      </c:pt>
                      <c:pt idx="609">
                        <c:v>0.31546758445061862</c:v>
                      </c:pt>
                      <c:pt idx="610">
                        <c:v>0.30332837371816312</c:v>
                      </c:pt>
                      <c:pt idx="611">
                        <c:v>0.29178167144357658</c:v>
                      </c:pt>
                      <c:pt idx="612">
                        <c:v>0.28079741075804349</c:v>
                      </c:pt>
                      <c:pt idx="613">
                        <c:v>0.27034653770184064</c:v>
                      </c:pt>
                      <c:pt idx="614">
                        <c:v>0.26040110704234121</c:v>
                      </c:pt>
                      <c:pt idx="615">
                        <c:v>0.2509343434531594</c:v>
                      </c:pt>
                      <c:pt idx="616">
                        <c:v>0.24192067500953712</c:v>
                      </c:pt>
                      <c:pt idx="617">
                        <c:v>0.23333574479692251</c:v>
                      </c:pt>
                      <c:pt idx="618">
                        <c:v>0.22515640543242474</c:v>
                      </c:pt>
                      <c:pt idx="619">
                        <c:v>0.21736070044936884</c:v>
                      </c:pt>
                      <c:pt idx="620">
                        <c:v>0.20992783577695018</c:v>
                      </c:pt>
                      <c:pt idx="621">
                        <c:v>0.20283814394180963</c:v>
                      </c:pt>
                      <c:pt idx="622">
                        <c:v>0.19607304311437745</c:v>
                      </c:pt>
                      <c:pt idx="623">
                        <c:v>0.18961499270186291</c:v>
                      </c:pt>
                      <c:pt idx="624">
                        <c:v>0.1834474468427669</c:v>
                      </c:pt>
                      <c:pt idx="625">
                        <c:v>0.17755480687160244</c:v>
                      </c:pt>
                      <c:pt idx="626">
                        <c:v>0.17192237358724061</c:v>
                      </c:pt>
                      <c:pt idx="627">
                        <c:v>0.16653629996723485</c:v>
                      </c:pt>
                      <c:pt idx="628">
                        <c:v>0.16138354481435183</c:v>
                      </c:pt>
                      <c:pt idx="629">
                        <c:v>0.15645182769563931</c:v>
                      </c:pt>
                      <c:pt idx="630">
                        <c:v>0.15172958543335952</c:v>
                      </c:pt>
                      <c:pt idx="631">
                        <c:v>0.14720593032565035</c:v>
                      </c:pt>
                      <c:pt idx="632">
                        <c:v>0.14287061021085237</c:v>
                      </c:pt>
                      <c:pt idx="633">
                        <c:v>0.1387139704386294</c:v>
                      </c:pt>
                      <c:pt idx="634">
                        <c:v>0.13472691777115345</c:v>
                      </c:pt>
                      <c:pt idx="635">
                        <c:v>0.13090088620767107</c:v>
                      </c:pt>
                      <c:pt idx="636">
                        <c:v>0.12722780470195749</c:v>
                      </c:pt>
                      <c:pt idx="637">
                        <c:v>0.12370006672533708</c:v>
                      </c:pt>
                      <c:pt idx="638">
                        <c:v>0.1203105016151185</c:v>
                      </c:pt>
                      <c:pt idx="639">
                        <c:v>0.11705234763952327</c:v>
                      </c:pt>
                      <c:pt idx="640">
                        <c:v>0.113919226704633</c:v>
                      </c:pt>
                      <c:pt idx="641">
                        <c:v>0.11090512062512822</c:v>
                      </c:pt>
                      <c:pt idx="642">
                        <c:v>0.10800434887933058</c:v>
                      </c:pt>
                      <c:pt idx="643">
                        <c:v>0.10521154776884946</c:v>
                      </c:pt>
                      <c:pt idx="644">
                        <c:v>0.10252165090379842</c:v>
                      </c:pt>
                      <c:pt idx="645">
                        <c:v>9.9929870936950119E-2</c:v>
                      </c:pt>
                      <c:pt idx="646">
                        <c:v>9.7431682471820061E-2</c:v>
                      </c:pt>
                      <c:pt idx="647">
                        <c:v>9.5022806073075505E-2</c:v>
                      </c:pt>
                      <c:pt idx="648">
                        <c:v>9.2699193310394487E-2</c:v>
                      </c:pt>
                      <c:pt idx="649">
                        <c:v>9.0457012770214507E-2</c:v>
                      </c:pt>
                      <c:pt idx="650">
                        <c:v>8.8292636973289595E-2</c:v>
                      </c:pt>
                      <c:pt idx="651">
                        <c:v>8.6202630139091407E-2</c:v>
                      </c:pt>
                      <c:pt idx="652">
                        <c:v>8.4183736741654649E-2</c:v>
                      </c:pt>
                      <c:pt idx="653">
                        <c:v>8.2232870804592254E-2</c:v>
                      </c:pt>
                      <c:pt idx="654">
                        <c:v>8.0347105886146131E-2</c:v>
                      </c:pt>
                      <c:pt idx="655">
                        <c:v>7.8523665708414445E-2</c:v>
                      </c:pt>
                      <c:pt idx="656">
                        <c:v>7.6759915387427255E-2</c:v>
                      </c:pt>
                      <c:pt idx="657">
                        <c:v>7.5053353224007857E-2</c:v>
                      </c:pt>
                      <c:pt idx="658">
                        <c:v>7.3401603017591702E-2</c:v>
                      </c:pt>
                      <c:pt idx="659">
                        <c:v>7.1802406867885513E-2</c:v>
                      </c:pt>
                      <c:pt idx="660">
                        <c:v>7.0253618431619064E-2</c:v>
                      </c:pt>
                      <c:pt idx="661">
                        <c:v>6.8753196603727279E-2</c:v>
                      </c:pt>
                      <c:pt idx="662">
                        <c:v>6.7299199594535619E-2</c:v>
                      </c:pt>
                      <c:pt idx="663">
                        <c:v>6.5889779376379146E-2</c:v>
                      </c:pt>
                      <c:pt idx="664">
                        <c:v>6.4523176474912625E-2</c:v>
                      </c:pt>
                      <c:pt idx="665">
                        <c:v>6.3197715082161848E-2</c:v>
                      </c:pt>
                      <c:pt idx="666">
                        <c:v>6.1911798469816537E-2</c:v>
                      </c:pt>
                      <c:pt idx="667">
                        <c:v>6.0663904682923743E-2</c:v>
                      </c:pt>
                      <c:pt idx="668">
                        <c:v>5.9452582495355753E-2</c:v>
                      </c:pt>
                      <c:pt idx="669">
                        <c:v>5.8276447609808858E-2</c:v>
                      </c:pt>
                      <c:pt idx="670">
                        <c:v>5.71341790863042E-2</c:v>
                      </c:pt>
                      <c:pt idx="671">
                        <c:v>5.6024515984176286E-2</c:v>
                      </c:pt>
                      <c:pt idx="672">
                        <c:v>5.4946254203690169E-2</c:v>
                      </c:pt>
                      <c:pt idx="673">
                        <c:v>5.3898243514306235E-2</c:v>
                      </c:pt>
                      <c:pt idx="674">
                        <c:v>5.2879384757517835E-2</c:v>
                      </c:pt>
                      <c:pt idx="675">
                        <c:v>5.1888627213078527E-2</c:v>
                      </c:pt>
                      <c:pt idx="676">
                        <c:v>5.09249661181067E-2</c:v>
                      </c:pt>
                      <c:pt idx="677">
                        <c:v>4.9987440329361164E-2</c:v>
                      </c:pt>
                      <c:pt idx="678">
                        <c:v>4.9075130119618428E-2</c:v>
                      </c:pt>
                      <c:pt idx="679">
                        <c:v>4.8187155099642491E-2</c:v>
                      </c:pt>
                      <c:pt idx="680">
                        <c:v>4.7322672257928716E-2</c:v>
                      </c:pt>
                      <c:pt idx="681">
                        <c:v>4.6480874110811837E-2</c:v>
                      </c:pt>
                      <c:pt idx="682">
                        <c:v>4.566098695612171E-2</c:v>
                      </c:pt>
                      <c:pt idx="683">
                        <c:v>4.4862269223973988E-2</c:v>
                      </c:pt>
                      <c:pt idx="684">
                        <c:v>4.4084009918711461E-2</c:v>
                      </c:pt>
                      <c:pt idx="685">
                        <c:v>4.3325527146460201E-2</c:v>
                      </c:pt>
                      <c:pt idx="686">
                        <c:v>4.2586166723053147E-2</c:v>
                      </c:pt>
                      <c:pt idx="687">
                        <c:v>4.1865300857496214E-2</c:v>
                      </c:pt>
                      <c:pt idx="688">
                        <c:v>4.1162326906422943E-2</c:v>
                      </c:pt>
                      <c:pt idx="689">
                        <c:v>4.047666619527153E-2</c:v>
                      </c:pt>
                      <c:pt idx="690">
                        <c:v>3.980776290226784E-2</c:v>
                      </c:pt>
                      <c:pt idx="691">
                        <c:v>3.9155083001438641E-2</c:v>
                      </c:pt>
                      <c:pt idx="692">
                        <c:v>3.8518113261232959E-2</c:v>
                      </c:pt>
                      <c:pt idx="693">
                        <c:v>3.7896360295480547E-2</c:v>
                      </c:pt>
                      <c:pt idx="694">
                        <c:v>3.7289349663635896E-2</c:v>
                      </c:pt>
                      <c:pt idx="695">
                        <c:v>3.6696625017485295E-2</c:v>
                      </c:pt>
                      <c:pt idx="696">
                        <c:v>3.6117747291614828E-2</c:v>
                      </c:pt>
                      <c:pt idx="697">
                        <c:v>3.555229393516425E-2</c:v>
                      </c:pt>
                      <c:pt idx="698">
                        <c:v>3.4999858182510432E-2</c:v>
                      </c:pt>
                      <c:pt idx="699">
                        <c:v>3.4460048360670813E-2</c:v>
                      </c:pt>
                      <c:pt idx="700">
                        <c:v>3.3932487231389266E-2</c:v>
                      </c:pt>
                      <c:pt idx="701">
                        <c:v>3.3416811365932921E-2</c:v>
                      </c:pt>
                      <c:pt idx="702">
                        <c:v>3.2912670550820457E-2</c:v>
                      </c:pt>
                      <c:pt idx="703">
                        <c:v>3.2419727222745678E-2</c:v>
                      </c:pt>
                      <c:pt idx="704">
                        <c:v>3.1937655931098631E-2</c:v>
                      </c:pt>
                      <c:pt idx="705">
                        <c:v>3.1466142826593872E-2</c:v>
                      </c:pt>
                      <c:pt idx="706">
                        <c:v>3.1004885174563183E-2</c:v>
                      </c:pt>
                      <c:pt idx="707">
                        <c:v>3.0553590891603331E-2</c:v>
                      </c:pt>
                      <c:pt idx="708">
                        <c:v>3.011197810431657E-2</c:v>
                      </c:pt>
                      <c:pt idx="709">
                        <c:v>2.967977472895636E-2</c:v>
                      </c:pt>
                      <c:pt idx="710">
                        <c:v>2.9256718070889896E-2</c:v>
                      </c:pt>
                      <c:pt idx="711">
                        <c:v>2.8842554442808054E-2</c:v>
                      </c:pt>
                      <c:pt idx="712">
                        <c:v>2.8437038800714642E-2</c:v>
                      </c:pt>
                      <c:pt idx="713">
                        <c:v>2.803993439676971E-2</c:v>
                      </c:pt>
                      <c:pt idx="714">
                        <c:v>2.7651012448091997E-2</c:v>
                      </c:pt>
                      <c:pt idx="715">
                        <c:v>2.7270051820724679E-2</c:v>
                      </c:pt>
                      <c:pt idx="716">
                        <c:v>2.689683872796212E-2</c:v>
                      </c:pt>
                      <c:pt idx="717">
                        <c:v>2.6531166442321914E-2</c:v>
                      </c:pt>
                      <c:pt idx="718">
                        <c:v>2.6172835020464098E-2</c:v>
                      </c:pt>
                      <c:pt idx="719">
                        <c:v>2.5821651040396802E-2</c:v>
                      </c:pt>
                      <c:pt idx="720">
                        <c:v>2.5477427350368786E-2</c:v>
                      </c:pt>
                      <c:pt idx="721">
                        <c:v>2.5139982828846837E-2</c:v>
                      </c:pt>
                      <c:pt idx="722">
                        <c:v>2.4809142155039734E-2</c:v>
                      </c:pt>
                      <c:pt idx="723">
                        <c:v>2.4484735589454198E-2</c:v>
                      </c:pt>
                      <c:pt idx="724">
                        <c:v>2.4166598763961704E-2</c:v>
                      </c:pt>
                      <c:pt idx="725">
                        <c:v>2.3854572480954867E-2</c:v>
                      </c:pt>
                      <c:pt idx="726">
                        <c:v>2.3548502521110772E-2</c:v>
                      </c:pt>
                      <c:pt idx="727">
                        <c:v>2.3248239459373678E-2</c:v>
                      </c:pt>
                      <c:pt idx="728">
                        <c:v>2.2953638488750892E-2</c:v>
                      </c:pt>
                      <c:pt idx="729">
                        <c:v>2.2664559251545764E-2</c:v>
                      </c:pt>
                      <c:pt idx="730">
                        <c:v>2.2380865677685789E-2</c:v>
                      </c:pt>
                      <c:pt idx="731">
                        <c:v>2.2102425829796483E-2</c:v>
                      </c:pt>
                      <c:pt idx="732">
                        <c:v>2.1829111754715462E-2</c:v>
                      </c:pt>
                      <c:pt idx="733">
                        <c:v>2.1560799341141496E-2</c:v>
                      </c:pt>
                      <c:pt idx="734">
                        <c:v>2.12973681831253E-2</c:v>
                      </c:pt>
                      <c:pt idx="735">
                        <c:v>2.1038701449153176E-2</c:v>
                      </c:pt>
                      <c:pt idx="736">
                        <c:v>2.0784685756533972E-2</c:v>
                      </c:pt>
                      <c:pt idx="737">
                        <c:v>2.0535211050880433E-2</c:v>
                      </c:pt>
                      <c:pt idx="738">
                        <c:v>2.0290170490429145E-2</c:v>
                      </c:pt>
                      <c:pt idx="739">
                        <c:v>2.0049460334987064E-2</c:v>
                      </c:pt>
                      <c:pt idx="740">
                        <c:v>1.9812979839301467E-2</c:v>
                      </c:pt>
                      <c:pt idx="741">
                        <c:v>1.9580631150644911E-2</c:v>
                      </c:pt>
                      <c:pt idx="742">
                        <c:v>1.9352319210435613E-2</c:v>
                      </c:pt>
                      <c:pt idx="743">
                        <c:v>1.912795165971129E-2</c:v>
                      </c:pt>
                      <c:pt idx="744">
                        <c:v>1.8907438748281831E-2</c:v>
                      </c:pt>
                      <c:pt idx="745">
                        <c:v>1.8690693247409122E-2</c:v>
                      </c:pt>
                      <c:pt idx="746">
                        <c:v>1.8477630365846435E-2</c:v>
                      </c:pt>
                      <c:pt idx="747">
                        <c:v>1.8268167669106179E-2</c:v>
                      </c:pt>
                      <c:pt idx="748">
                        <c:v>1.8062225001804662E-2</c:v>
                      </c:pt>
                      <c:pt idx="749">
                        <c:v>1.7859724412953894E-2</c:v>
                      </c:pt>
                      <c:pt idx="750">
                        <c:v>1.7660590084080947E-2</c:v>
                      </c:pt>
                      <c:pt idx="751">
                        <c:v>1.7464748260043017E-2</c:v>
                      </c:pt>
                      <c:pt idx="752">
                        <c:v>1.7272127182433917E-2</c:v>
                      </c:pt>
                      <c:pt idx="753">
                        <c:v>1.7082657025468347E-2</c:v>
                      </c:pt>
                      <c:pt idx="754">
                        <c:v>1.6896269834236369E-2</c:v>
                      </c:pt>
                      <c:pt idx="755">
                        <c:v>1.6712899465237865E-2</c:v>
                      </c:pt>
                      <c:pt idx="756">
                        <c:v>1.6532481529092043E-2</c:v>
                      </c:pt>
                      <c:pt idx="757">
                        <c:v>1.6354953335338703E-2</c:v>
                      </c:pt>
                      <c:pt idx="758">
                        <c:v>1.6180253839245765E-2</c:v>
                      </c:pt>
                      <c:pt idx="759">
                        <c:v>1.6008323590532444E-2</c:v>
                      </c:pt>
                      <c:pt idx="760">
                        <c:v>1.5839104683941112E-2</c:v>
                      </c:pt>
                      <c:pt idx="761">
                        <c:v>1.5672540711573008E-2</c:v>
                      </c:pt>
                      <c:pt idx="762">
                        <c:v>1.5508576716923256E-2</c:v>
                      </c:pt>
                      <c:pt idx="763">
                        <c:v>1.5347159150544376E-2</c:v>
                      </c:pt>
                      <c:pt idx="764">
                        <c:v>1.5188235827270243E-2</c:v>
                      </c:pt>
                      <c:pt idx="765">
                        <c:v>1.5031755884945101E-2</c:v>
                      </c:pt>
                      <c:pt idx="766">
                        <c:v>1.4877669744589799E-2</c:v>
                      </c:pt>
                      <c:pt idx="767">
                        <c:v>1.472592907195425E-2</c:v>
                      </c:pt>
                      <c:pt idx="768">
                        <c:v>1.4576486740403754E-2</c:v>
                      </c:pt>
                      <c:pt idx="769">
                        <c:v>1.4429296795073657E-2</c:v>
                      </c:pt>
                      <c:pt idx="770">
                        <c:v>1.4284314418263897E-2</c:v>
                      </c:pt>
                      <c:pt idx="771">
                        <c:v>1.4141495896004823E-2</c:v>
                      </c:pt>
                      <c:pt idx="772">
                        <c:v>1.4000798585763356E-2</c:v>
                      </c:pt>
                      <c:pt idx="773">
                        <c:v>1.3862180885239304E-2</c:v>
                      </c:pt>
                      <c:pt idx="774">
                        <c:v>1.372560220220986E-2</c:v>
                      </c:pt>
                      <c:pt idx="775">
                        <c:v>1.3591022925387108E-2</c:v>
                      </c:pt>
                      <c:pt idx="776">
                        <c:v>1.3458404396243373E-2</c:v>
                      </c:pt>
                      <c:pt idx="777">
                        <c:v>1.3327708881774043E-2</c:v>
                      </c:pt>
                      <c:pt idx="778">
                        <c:v>1.3198899548160193E-2</c:v>
                      </c:pt>
                      <c:pt idx="779">
                        <c:v>1.3071940435294038E-2</c:v>
                      </c:pt>
                      <c:pt idx="780">
                        <c:v>1.2946796432144735E-2</c:v>
                      </c:pt>
                      <c:pt idx="781">
                        <c:v>1.2823433252918664E-2</c:v>
                      </c:pt>
                      <c:pt idx="782">
                        <c:v>1.2701817414000605E-2</c:v>
                      </c:pt>
                      <c:pt idx="783">
                        <c:v>1.2581916211636495E-2</c:v>
                      </c:pt>
                      <c:pt idx="784">
                        <c:v>1.2463697700332949E-2</c:v>
                      </c:pt>
                      <c:pt idx="785">
                        <c:v>1.234713067195127E-2</c:v>
                      </c:pt>
                      <c:pt idx="786">
                        <c:v>1.223218463546508E-2</c:v>
                      </c:pt>
                      <c:pt idx="787">
                        <c:v>1.2118829797361987E-2</c:v>
                      </c:pt>
                      <c:pt idx="788">
                        <c:v>1.2007037042665118E-2</c:v>
                      </c:pt>
                      <c:pt idx="789">
                        <c:v>1.1896777916549433E-2</c:v>
                      </c:pt>
                      <c:pt idx="790">
                        <c:v>1.1788024606537297E-2</c:v>
                      </c:pt>
                      <c:pt idx="791">
                        <c:v>1.1680749925245664E-2</c:v>
                      </c:pt>
                      <c:pt idx="792">
                        <c:v>1.1574927293672431E-2</c:v>
                      </c:pt>
                      <c:pt idx="793">
                        <c:v>1.1470530724998849E-2</c:v>
                      </c:pt>
                      <c:pt idx="794">
                        <c:v>1.1367534808888734E-2</c:v>
                      </c:pt>
                      <c:pt idx="795">
                        <c:v>1.1265914696272541E-2</c:v>
                      </c:pt>
                      <c:pt idx="796">
                        <c:v>1.1165646084592995E-2</c:v>
                      </c:pt>
                      <c:pt idx="797">
                        <c:v>1.1066705203501387E-2</c:v>
                      </c:pt>
                      <c:pt idx="798">
                        <c:v>1.0969068800986687E-2</c:v>
                      </c:pt>
                      <c:pt idx="799">
                        <c:v>1.0872714129921987E-2</c:v>
                      </c:pt>
                      <c:pt idx="800">
                        <c:v>1.0777618935016471E-2</c:v>
                      </c:pt>
                      <c:pt idx="801">
                        <c:v>1.0683761440156099E-2</c:v>
                      </c:pt>
                      <c:pt idx="802">
                        <c:v>1.0591120336121919E-2</c:v>
                      </c:pt>
                      <c:pt idx="803">
                        <c:v>1.049967476867422E-2</c:v>
                      </c:pt>
                      <c:pt idx="804">
                        <c:v>1.0409404326985524E-2</c:v>
                      </c:pt>
                      <c:pt idx="805">
                        <c:v>1.0320289032417161E-2</c:v>
                      </c:pt>
                      <c:pt idx="806">
                        <c:v>1.0232309327622069E-2</c:v>
                      </c:pt>
                      <c:pt idx="807">
                        <c:v>1.0145446065967168E-2</c:v>
                      </c:pt>
                      <c:pt idx="808">
                        <c:v>1.0059680501263385E-2</c:v>
                      </c:pt>
                      <c:pt idx="809">
                        <c:v>9.9749942777912198E-3</c:v>
                      </c:pt>
                      <c:pt idx="810">
                        <c:v>9.8913694206162542E-3</c:v>
                      </c:pt>
                      <c:pt idx="811">
                        <c:v>9.8087883261805155E-3</c:v>
                      </c:pt>
                      <c:pt idx="812">
                        <c:v>9.7272337531647598E-3</c:v>
                      </c:pt>
                      <c:pt idx="813">
                        <c:v>9.6466888136105943E-3</c:v>
                      </c:pt>
                      <c:pt idx="814">
                        <c:v>9.5671369642930156E-3</c:v>
                      </c:pt>
                      <c:pt idx="815">
                        <c:v>9.488561998340278E-3</c:v>
                      </c:pt>
                      <c:pt idx="816">
                        <c:v>9.410948037085894E-3</c:v>
                      </c:pt>
                      <c:pt idx="817">
                        <c:v>9.3342795221514289E-3</c:v>
                      </c:pt>
                      <c:pt idx="818">
                        <c:v>9.2585412077505948E-3</c:v>
                      </c:pt>
                      <c:pt idx="819">
                        <c:v>9.1837181532059917E-3</c:v>
                      </c:pt>
                      <c:pt idx="820">
                        <c:v>9.1097957156750075E-3</c:v>
                      </c:pt>
                      <c:pt idx="821">
                        <c:v>9.0367595430753331E-3</c:v>
                      </c:pt>
                      <c:pt idx="822">
                        <c:v>8.9645955672057014E-3</c:v>
                      </c:pt>
                      <c:pt idx="823">
                        <c:v>8.8932899970557491E-3</c:v>
                      </c:pt>
                      <c:pt idx="824">
                        <c:v>8.8228293122969512E-3</c:v>
                      </c:pt>
                      <c:pt idx="825">
                        <c:v>8.7532002569524238E-3</c:v>
                      </c:pt>
                      <c:pt idx="826">
                        <c:v>8.6843898332364753E-3</c:v>
                      </c:pt>
                      <c:pt idx="827">
                        <c:v>8.616385295562112E-3</c:v>
                      </c:pt>
                      <c:pt idx="828">
                        <c:v>8.5491741447091298E-3</c:v>
                      </c:pt>
                      <c:pt idx="829">
                        <c:v>8.482744122147369E-3</c:v>
                      </c:pt>
                      <c:pt idx="830">
                        <c:v>8.4170832045135594E-3</c:v>
                      </c:pt>
                      <c:pt idx="831">
                        <c:v>8.3521795982331882E-3</c:v>
                      </c:pt>
                      <c:pt idx="832">
                        <c:v>8.2880217342856683E-3</c:v>
                      </c:pt>
                      <c:pt idx="833">
                        <c:v>8.2245982631085918E-3</c:v>
                      </c:pt>
                      <c:pt idx="834">
                        <c:v>8.1618980496337406E-3</c:v>
                      </c:pt>
                      <c:pt idx="835">
                        <c:v>8.0999101684559056E-3</c:v>
                      </c:pt>
                      <c:pt idx="836">
                        <c:v>8.0386238991255361E-3</c:v>
                      </c:pt>
                      <c:pt idx="837">
                        <c:v>7.9780287215650749E-3</c:v>
                      </c:pt>
                      <c:pt idx="838">
                        <c:v>7.9181143116044458E-3</c:v>
                      </c:pt>
                      <c:pt idx="839">
                        <c:v>7.8588705366304471E-3</c:v>
                      </c:pt>
                      <c:pt idx="840">
                        <c:v>7.8002874513499638E-3</c:v>
                      </c:pt>
                      <c:pt idx="841">
                        <c:v>7.7423552936596576E-3</c:v>
                      </c:pt>
                      <c:pt idx="842">
                        <c:v>7.6850644806232774E-3</c:v>
                      </c:pt>
                      <c:pt idx="843">
                        <c:v>7.6284056045504145E-3</c:v>
                      </c:pt>
                      <c:pt idx="844">
                        <c:v>7.5723694291742732E-3</c:v>
                      </c:pt>
                      <c:pt idx="845">
                        <c:v>7.5169468859273498E-3</c:v>
                      </c:pt>
                      <c:pt idx="846">
                        <c:v>7.4621290703097481E-3</c:v>
                      </c:pt>
                      <c:pt idx="847">
                        <c:v>7.4079072383489647E-3</c:v>
                      </c:pt>
                      <c:pt idx="848">
                        <c:v>7.3542728031497405E-3</c:v>
                      </c:pt>
                      <c:pt idx="849">
                        <c:v>7.3012173315264777E-3</c:v>
                      </c:pt>
                      <c:pt idx="850">
                        <c:v>7.2487325407235674E-3</c:v>
                      </c:pt>
                      <c:pt idx="851">
                        <c:v>7.1968102952133283E-3</c:v>
                      </c:pt>
                      <c:pt idx="852">
                        <c:v>7.145442603575111E-3</c:v>
                      </c:pt>
                      <c:pt idx="853">
                        <c:v>7.0946216154506086E-3</c:v>
                      </c:pt>
                      <c:pt idx="854">
                        <c:v>7.0443396185728901E-3</c:v>
                      </c:pt>
                      <c:pt idx="855">
                        <c:v>6.9945890358695311E-3</c:v>
                      </c:pt>
                      <c:pt idx="856">
                        <c:v>6.9453624226347606E-3</c:v>
                      </c:pt>
                      <c:pt idx="857">
                        <c:v>6.8966524637712762E-3</c:v>
                      </c:pt>
                      <c:pt idx="858">
                        <c:v>6.8484519710984596E-3</c:v>
                      </c:pt>
                      <c:pt idx="859">
                        <c:v>6.8007538807242623E-3</c:v>
                      </c:pt>
                      <c:pt idx="860">
                        <c:v>6.7535512504829582E-3</c:v>
                      </c:pt>
                      <c:pt idx="861">
                        <c:v>6.7068372574307002E-3</c:v>
                      </c:pt>
                      <c:pt idx="862">
                        <c:v>6.660605195403616E-3</c:v>
                      </c:pt>
                      <c:pt idx="863">
                        <c:v>6.6148484726328413E-3</c:v>
                      </c:pt>
                      <c:pt idx="864">
                        <c:v>6.5695606094155609E-3</c:v>
                      </c:pt>
                      <c:pt idx="865">
                        <c:v>6.5247352358423572E-3</c:v>
                      </c:pt>
                      <c:pt idx="866">
                        <c:v>6.4803660895765445E-3</c:v>
                      </c:pt>
                      <c:pt idx="867">
                        <c:v>6.436447013686666E-3</c:v>
                      </c:pt>
                      <c:pt idx="868">
                        <c:v>6.3929719545296982E-3</c:v>
                      </c:pt>
                      <c:pt idx="869">
                        <c:v>6.349934959682467E-3</c:v>
                      </c:pt>
                      <c:pt idx="870">
                        <c:v>6.3073301759225507E-3</c:v>
                      </c:pt>
                      <c:pt idx="871">
                        <c:v>6.2651518472546545E-3</c:v>
                      </c:pt>
                      <c:pt idx="872">
                        <c:v>6.2233943129835628E-3</c:v>
                      </c:pt>
                      <c:pt idx="873">
                        <c:v>6.1820520058309411E-3</c:v>
                      </c:pt>
                      <c:pt idx="874">
                        <c:v>6.1411194500950866E-3</c:v>
                      </c:pt>
                      <c:pt idx="875">
                        <c:v>6.1005912598532074E-3</c:v>
                      </c:pt>
                      <c:pt idx="876">
                        <c:v>6.0604621372044309E-3</c:v>
                      </c:pt>
                      <c:pt idx="877">
                        <c:v>6.0207268705525984E-3</c:v>
                      </c:pt>
                      <c:pt idx="878">
                        <c:v>5.9813803329284709E-3</c:v>
                      </c:pt>
                      <c:pt idx="879">
                        <c:v>5.9424174803486612E-3</c:v>
                      </c:pt>
                      <c:pt idx="880">
                        <c:v>5.9038333502132436E-3</c:v>
                      </c:pt>
                      <c:pt idx="881">
                        <c:v>5.8656230597372416E-3</c:v>
                      </c:pt>
                      <c:pt idx="882">
                        <c:v>5.8277818044186712E-3</c:v>
                      </c:pt>
                      <c:pt idx="883">
                        <c:v>5.7903048565406037E-3</c:v>
                      </c:pt>
                      <c:pt idx="884">
                        <c:v>5.7531875637053254E-3</c:v>
                      </c:pt>
                      <c:pt idx="885">
                        <c:v>5.7164253474026516E-3</c:v>
                      </c:pt>
                      <c:pt idx="886">
                        <c:v>5.6800137016083255E-3</c:v>
                      </c:pt>
                      <c:pt idx="887">
                        <c:v>5.6439481914142007E-3</c:v>
                      </c:pt>
                      <c:pt idx="888">
                        <c:v>5.6082244516883163E-3</c:v>
                      </c:pt>
                      <c:pt idx="889">
                        <c:v>5.5728381857637838E-3</c:v>
                      </c:pt>
                      <c:pt idx="890">
                        <c:v>5.5377851641570854E-3</c:v>
                      </c:pt>
                      <c:pt idx="891">
                        <c:v>5.5030612233134624E-3</c:v>
                      </c:pt>
                      <c:pt idx="892">
                        <c:v>5.4686622643796466E-3</c:v>
                      </c:pt>
                      <c:pt idx="893">
                        <c:v>5.4345842520041781E-3</c:v>
                      </c:pt>
                      <c:pt idx="894">
                        <c:v>5.4008232131613583E-3</c:v>
                      </c:pt>
                      <c:pt idx="895">
                        <c:v>5.3673752360029487E-3</c:v>
                      </c:pt>
                      <c:pt idx="896">
                        <c:v>5.334236468732538E-3</c:v>
                      </c:pt>
                      <c:pt idx="897">
                        <c:v>5.3014031185049191E-3</c:v>
                      </c:pt>
                      <c:pt idx="898">
                        <c:v>5.2688714503488195E-3</c:v>
                      </c:pt>
                      <c:pt idx="899">
                        <c:v>5.236637786111947E-3</c:v>
                      </c:pt>
                      <c:pt idx="900">
                        <c:v>5.2046985034291298E-3</c:v>
                      </c:pt>
                      <c:pt idx="901">
                        <c:v>5.1730500347114804E-3</c:v>
                      </c:pt>
                      <c:pt idx="902">
                        <c:v>5.1416888661572962E-3</c:v>
                      </c:pt>
                      <c:pt idx="903">
                        <c:v>5.1106115367838016E-3</c:v>
                      </c:pt>
                      <c:pt idx="904">
                        <c:v>5.079814637478218E-3</c:v>
                      </c:pt>
                      <c:pt idx="905">
                        <c:v>5.0492948100703469E-3</c:v>
                      </c:pt>
                      <c:pt idx="906">
                        <c:v>5.019048746422239E-3</c:v>
                      </c:pt>
                      <c:pt idx="907">
                        <c:v>4.989073187538602E-3</c:v>
                      </c:pt>
                      <c:pt idx="908">
                        <c:v>4.9593649226947608E-3</c:v>
                      </c:pt>
                      <c:pt idx="909">
                        <c:v>4.9299207885823738E-3</c:v>
                      </c:pt>
                      <c:pt idx="910">
                        <c:v>4.9007376684734004E-3</c:v>
                      </c:pt>
                      <c:pt idx="911">
                        <c:v>4.8718124914004478E-3</c:v>
                      </c:pt>
                      <c:pt idx="912">
                        <c:v>4.8431422313543844E-3</c:v>
                      </c:pt>
                      <c:pt idx="913">
                        <c:v>4.8147239064982609E-3</c:v>
                      </c:pt>
                      <c:pt idx="914">
                        <c:v>4.786554578396684E-3</c:v>
                      </c:pt>
                      <c:pt idx="915">
                        <c:v>4.7586313512616831E-3</c:v>
                      </c:pt>
                      <c:pt idx="916">
                        <c:v>4.7309513712126897E-3</c:v>
                      </c:pt>
                      <c:pt idx="917">
                        <c:v>4.7035118255524941E-3</c:v>
                      </c:pt>
                      <c:pt idx="918">
                        <c:v>4.6763099420572309E-3</c:v>
                      </c:pt>
                      <c:pt idx="919">
                        <c:v>4.6493429882803064E-3</c:v>
                      </c:pt>
                      <c:pt idx="920">
                        <c:v>4.6226082708709353E-3</c:v>
                      </c:pt>
                      <c:pt idx="921">
                        <c:v>4.5961031349055015E-3</c:v>
                      </c:pt>
                      <c:pt idx="922">
                        <c:v>4.5698249632327133E-3</c:v>
                      </c:pt>
                      <c:pt idx="923">
                        <c:v>4.5437711758316585E-3</c:v>
                      </c:pt>
                      <c:pt idx="924">
                        <c:v>4.5179392291821259E-3</c:v>
                      </c:pt>
                      <c:pt idx="925">
                        <c:v>4.4923266156479714E-3</c:v>
                      </c:pt>
                      <c:pt idx="926">
                        <c:v>4.46693086287201E-3</c:v>
                      </c:pt>
                      <c:pt idx="927">
                        <c:v>4.4417495331829111E-3</c:v>
                      </c:pt>
                      <c:pt idx="928">
                        <c:v>4.4167802230141717E-3</c:v>
                      </c:pt>
                      <c:pt idx="929">
                        <c:v>4.3920205623335217E-3</c:v>
                      </c:pt>
                      <c:pt idx="930">
                        <c:v>4.3674682140842297E-3</c:v>
                      </c:pt>
                      <c:pt idx="931">
                        <c:v>4.343120873636622E-3</c:v>
                      </c:pt>
                      <c:pt idx="932">
                        <c:v>4.3189762682505368E-3</c:v>
                      </c:pt>
                      <c:pt idx="933">
                        <c:v>4.2950321565481953E-3</c:v>
                      </c:pt>
                      <c:pt idx="934">
                        <c:v>4.2712863279967504E-3</c:v>
                      </c:pt>
                      <c:pt idx="935">
                        <c:v>4.2477366024013799E-3</c:v>
                      </c:pt>
                      <c:pt idx="936">
                        <c:v>4.2243808294074262E-3</c:v>
                      </c:pt>
                      <c:pt idx="937">
                        <c:v>4.2012168880124715E-3</c:v>
                      </c:pt>
                      <c:pt idx="938">
                        <c:v>4.1782426860876931E-3</c:v>
                      </c:pt>
                      <c:pt idx="939">
                        <c:v>4.1554561599076835E-3</c:v>
                      </c:pt>
                      <c:pt idx="940">
                        <c:v>4.1328552736901855E-3</c:v>
                      </c:pt>
                      <c:pt idx="941">
                        <c:v>4.1104380191434881E-3</c:v>
                      </c:pt>
                      <c:pt idx="942">
                        <c:v>4.0882024150229318E-3</c:v>
                      </c:pt>
                      <c:pt idx="943">
                        <c:v>4.0661465066956894E-3</c:v>
                      </c:pt>
                      <c:pt idx="944">
                        <c:v>4.0442683657132853E-3</c:v>
                      </c:pt>
                      <c:pt idx="945">
                        <c:v>4.022566089392705E-3</c:v>
                      </c:pt>
                      <c:pt idx="946">
                        <c:v>4.0010378004046651E-3</c:v>
                      </c:pt>
                      <c:pt idx="947">
                        <c:v>3.979681646369959E-3</c:v>
                      </c:pt>
                      <c:pt idx="948">
                        <c:v>3.9584957994632389E-3</c:v>
                      </c:pt>
                      <c:pt idx="949">
                        <c:v>3.9374784560237616E-3</c:v>
                      </c:pt>
                      <c:pt idx="950">
                        <c:v>3.9166278361738426E-3</c:v>
                      </c:pt>
                      <c:pt idx="951">
                        <c:v>3.8959421834436651E-3</c:v>
                      </c:pt>
                      <c:pt idx="952">
                        <c:v>3.8754197644035992E-3</c:v>
                      </c:pt>
                      <c:pt idx="953">
                        <c:v>3.8550588683029571E-3</c:v>
                      </c:pt>
                      <c:pt idx="954">
                        <c:v>3.8348578067150937E-3</c:v>
                      </c:pt>
                      <c:pt idx="955">
                        <c:v>3.8148149131894591E-3</c:v>
                      </c:pt>
                      <c:pt idx="956">
                        <c:v>3.7949285429094834E-3</c:v>
                      </c:pt>
                      <c:pt idx="957">
                        <c:v>3.7751970723569218E-3</c:v>
                      </c:pt>
                      <c:pt idx="958">
                        <c:v>3.7556188989823183E-3</c:v>
                      </c:pt>
                      <c:pt idx="959">
                        <c:v>3.7361924408810046E-3</c:v>
                      </c:pt>
                      <c:pt idx="960">
                        <c:v>3.7169161364754505E-3</c:v>
                      </c:pt>
                      <c:pt idx="961">
                        <c:v>3.6977884442028165E-3</c:v>
                      </c:pt>
                      <c:pt idx="962">
                        <c:v>3.678807842208278E-3</c:v>
                      </c:pt>
                      <c:pt idx="963">
                        <c:v>3.6599728280440847E-3</c:v>
                      </c:pt>
                      <c:pt idx="964">
                        <c:v>3.6412819183733705E-3</c:v>
                      </c:pt>
                      <c:pt idx="965">
                        <c:v>3.6227336486798294E-3</c:v>
                      </c:pt>
                      <c:pt idx="966">
                        <c:v>3.6043265729820105E-3</c:v>
                      </c:pt>
                      <c:pt idx="967">
                        <c:v>3.5860592635529711E-3</c:v>
                      </c:pt>
                      <c:pt idx="968">
                        <c:v>3.5679303106448562E-3</c:v>
                      </c:pt>
                      <c:pt idx="969">
                        <c:v>3.5499383222180178E-3</c:v>
                      </c:pt>
                      <c:pt idx="970">
                        <c:v>3.5320819236753166E-3</c:v>
                      </c:pt>
                      <c:pt idx="971">
                        <c:v>3.514359757600618E-3</c:v>
                      </c:pt>
                      <c:pt idx="972">
                        <c:v>3.4967704835020159E-3</c:v>
                      </c:pt>
                      <c:pt idx="973">
                        <c:v>3.4793127775599479E-3</c:v>
                      </c:pt>
                      <c:pt idx="974">
                        <c:v>3.4619853323786466E-3</c:v>
                      </c:pt>
                      <c:pt idx="975">
                        <c:v>3.4447868567430884E-3</c:v>
                      </c:pt>
                      <c:pt idx="976">
                        <c:v>3.4277160753791885E-3</c:v>
                      </c:pt>
                      <c:pt idx="977">
                        <c:v>3.4107717287186305E-3</c:v>
                      </c:pt>
                      <c:pt idx="978">
                        <c:v>3.3939525726676485E-3</c:v>
                      </c:pt>
                      <c:pt idx="979">
                        <c:v>3.3772573783795385E-3</c:v>
                      </c:pt>
                      <c:pt idx="980">
                        <c:v>3.3606849320314399E-3</c:v>
                      </c:pt>
                      <c:pt idx="981">
                        <c:v>3.3442340346045121E-3</c:v>
                      </c:pt>
                      <c:pt idx="982">
                        <c:v>3.3279035016681082E-3</c:v>
                      </c:pt>
                      <c:pt idx="983">
                        <c:v>3.311692163167694E-3</c:v>
                      </c:pt>
                      <c:pt idx="984">
                        <c:v>3.2955988632158129E-3</c:v>
                      </c:pt>
                      <c:pt idx="985">
                        <c:v>3.2796224598875445E-3</c:v>
                      </c:pt>
                      <c:pt idx="986">
                        <c:v>3.2637618250182026E-3</c:v>
                      </c:pt>
                      <c:pt idx="987">
                        <c:v>3.24801584400547E-3</c:v>
                      </c:pt>
                      <c:pt idx="988">
                        <c:v>3.232383415614356E-3</c:v>
                      </c:pt>
                      <c:pt idx="989">
                        <c:v>3.2168634517853495E-3</c:v>
                      </c:pt>
                      <c:pt idx="990">
                        <c:v>3.2014548774461082E-3</c:v>
                      </c:pt>
                      <c:pt idx="991">
                        <c:v>3.1861566303259111E-3</c:v>
                      </c:pt>
                      <c:pt idx="992">
                        <c:v>3.1709676607734284E-3</c:v>
                      </c:pt>
                      <c:pt idx="993">
                        <c:v>3.1558869315775344E-3</c:v>
                      </c:pt>
                      <c:pt idx="994">
                        <c:v>3.140913417790801E-3</c:v>
                      </c:pt>
                      <c:pt idx="995">
                        <c:v>3.1260461065563093E-3</c:v>
                      </c:pt>
                      <c:pt idx="996">
                        <c:v>3.1112839969368259E-3</c:v>
                      </c:pt>
                      <c:pt idx="997">
                        <c:v>3.0966260997472542E-3</c:v>
                      </c:pt>
                      <c:pt idx="998">
                        <c:v>3.0820714373896046E-3</c:v>
                      </c:pt>
                      <c:pt idx="999">
                        <c:v>3.067619043690501E-3</c:v>
                      </c:pt>
                      <c:pt idx="1000">
                        <c:v>3.0532679637417133E-3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614A-4635-A392-11B6594B4888}"/>
                  </c:ext>
                </c:extLst>
              </c15:ser>
            </c15:filteredScatterSeries>
          </c:ext>
        </c:extLst>
      </c:scatterChart>
      <c:valAx>
        <c:axId val="846780096"/>
        <c:scaling>
          <c:orientation val="minMax"/>
          <c:max val="29.5"/>
          <c:min val="27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846777376"/>
        <c:crosses val="autoZero"/>
        <c:crossBetween val="midCat"/>
      </c:valAx>
      <c:valAx>
        <c:axId val="84677737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84678009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2578217300673828"/>
          <c:y val="3.685093487025462E-2"/>
          <c:w val="0.74255555786397409"/>
          <c:h val="0.83007819898801305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 w="19050">
                <a:noFill/>
              </a:ln>
              <a:effectLst/>
            </c:spPr>
          </c:marker>
          <c:xVal>
            <c:numRef>
              <c:f>'⑥ dislocation_density'!$E$3:$E$27</c:f>
              <c:numCache>
                <c:formatCode>General</c:formatCode>
                <c:ptCount val="25"/>
                <c:pt idx="0">
                  <c:v>0.69314718055994529</c:v>
                </c:pt>
                <c:pt idx="1">
                  <c:v>1.3862943611198906</c:v>
                </c:pt>
                <c:pt idx="2">
                  <c:v>1.791759469228055</c:v>
                </c:pt>
                <c:pt idx="3">
                  <c:v>2.0794415416798357</c:v>
                </c:pt>
                <c:pt idx="4">
                  <c:v>2.3025850929940459</c:v>
                </c:pt>
                <c:pt idx="5">
                  <c:v>2.4849066497880004</c:v>
                </c:pt>
                <c:pt idx="6">
                  <c:v>2.6390573296152584</c:v>
                </c:pt>
                <c:pt idx="7">
                  <c:v>2.7725887222397811</c:v>
                </c:pt>
                <c:pt idx="8">
                  <c:v>2.8903717578961645</c:v>
                </c:pt>
                <c:pt idx="9">
                  <c:v>2.9957322735539909</c:v>
                </c:pt>
                <c:pt idx="10">
                  <c:v>3.0910424533583161</c:v>
                </c:pt>
                <c:pt idx="11">
                  <c:v>3.1780538303479458</c:v>
                </c:pt>
                <c:pt idx="12">
                  <c:v>3.2580965380214821</c:v>
                </c:pt>
                <c:pt idx="13">
                  <c:v>3.3322045101752038</c:v>
                </c:pt>
                <c:pt idx="14">
                  <c:v>3.4011973816621555</c:v>
                </c:pt>
                <c:pt idx="15">
                  <c:v>3.4657359027997265</c:v>
                </c:pt>
                <c:pt idx="16">
                  <c:v>3.5263605246161616</c:v>
                </c:pt>
                <c:pt idx="17">
                  <c:v>3.5835189384561099</c:v>
                </c:pt>
                <c:pt idx="18">
                  <c:v>3.6375861597263857</c:v>
                </c:pt>
                <c:pt idx="19">
                  <c:v>3.6888794541139363</c:v>
                </c:pt>
                <c:pt idx="20">
                  <c:v>3.7376696182833684</c:v>
                </c:pt>
                <c:pt idx="21">
                  <c:v>3.784189633918261</c:v>
                </c:pt>
                <c:pt idx="22">
                  <c:v>3.8286413964890951</c:v>
                </c:pt>
                <c:pt idx="23">
                  <c:v>3.8712010109078911</c:v>
                </c:pt>
                <c:pt idx="24">
                  <c:v>3.912023005428146</c:v>
                </c:pt>
              </c:numCache>
            </c:numRef>
          </c:xVal>
          <c:yVal>
            <c:numRef>
              <c:f>'⑥ dislocation_density'!$F$3:$F$27</c:f>
              <c:numCache>
                <c:formatCode>General</c:formatCode>
                <c:ptCount val="25"/>
                <c:pt idx="0">
                  <c:v>-6.5749999999999999E-4</c:v>
                </c:pt>
                <c:pt idx="1">
                  <c:v>-2.0875000000000001E-4</c:v>
                </c:pt>
                <c:pt idx="2">
                  <c:v>-9.4444444444444442E-5</c:v>
                </c:pt>
                <c:pt idx="3">
                  <c:v>-9.1562499999999996E-5</c:v>
                </c:pt>
                <c:pt idx="4">
                  <c:v>-5.0500000000000001E-5</c:v>
                </c:pt>
                <c:pt idx="5">
                  <c:v>-4.3263888888888889E-5</c:v>
                </c:pt>
                <c:pt idx="6">
                  <c:v>-3.9540816326530615E-5</c:v>
                </c:pt>
                <c:pt idx="7">
                  <c:v>-2.7109375E-5</c:v>
                </c:pt>
                <c:pt idx="8">
                  <c:v>-2.4938271604938272E-5</c:v>
                </c:pt>
                <c:pt idx="9">
                  <c:v>-2.41E-5</c:v>
                </c:pt>
                <c:pt idx="10">
                  <c:v>-1.909090909090909E-5</c:v>
                </c:pt>
                <c:pt idx="11">
                  <c:v>-1.9131944444444445E-5</c:v>
                </c:pt>
                <c:pt idx="12">
                  <c:v>-1.8550295857988167E-5</c:v>
                </c:pt>
                <c:pt idx="13">
                  <c:v>-1.4247448979591836E-5</c:v>
                </c:pt>
                <c:pt idx="14">
                  <c:v>-1.4677777777777777E-5</c:v>
                </c:pt>
                <c:pt idx="15">
                  <c:v>-1.4638671875E-5</c:v>
                </c:pt>
                <c:pt idx="16">
                  <c:v>-1.1375432525951556E-5</c:v>
                </c:pt>
                <c:pt idx="17">
                  <c:v>-1.138888888888889E-5</c:v>
                </c:pt>
                <c:pt idx="18">
                  <c:v>-1.2119113573407203E-5</c:v>
                </c:pt>
                <c:pt idx="19">
                  <c:v>-9.4375000000000007E-6</c:v>
                </c:pt>
                <c:pt idx="20">
                  <c:v>-1.1349206349206349E-5</c:v>
                </c:pt>
                <c:pt idx="21">
                  <c:v>-1.0831611570247933E-5</c:v>
                </c:pt>
                <c:pt idx="22">
                  <c:v>-8.898865784499054E-6</c:v>
                </c:pt>
                <c:pt idx="23">
                  <c:v>-1.0303819444444445E-5</c:v>
                </c:pt>
                <c:pt idx="24">
                  <c:v>-8.4599999999999986E-6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BDC-46FC-B155-16346C5E16B6}"/>
            </c:ext>
          </c:extLst>
        </c:ser>
        <c:ser>
          <c:idx val="0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forward val="2"/>
            <c:backward val="3.5"/>
            <c:dispRSqr val="1"/>
            <c:dispEq val="1"/>
            <c:trendlineLbl>
              <c:layout>
                <c:manualLayout>
                  <c:x val="-0.41331560467870276"/>
                  <c:y val="2.7542940961900214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ja-JP"/>
                </a:p>
              </c:txPr>
            </c:trendlineLbl>
          </c:trendline>
          <c:xVal>
            <c:numRef>
              <c:f>'⑥ dislocation_density'!$I$10:$I$13</c:f>
              <c:numCache>
                <c:formatCode>General</c:formatCode>
                <c:ptCount val="4"/>
                <c:pt idx="0">
                  <c:v>2.6390573296152584</c:v>
                </c:pt>
                <c:pt idx="1">
                  <c:v>2.7725887222397811</c:v>
                </c:pt>
                <c:pt idx="2">
                  <c:v>2.8903717578961645</c:v>
                </c:pt>
                <c:pt idx="3">
                  <c:v>2.9957322735539909</c:v>
                </c:pt>
              </c:numCache>
            </c:numRef>
          </c:xVal>
          <c:yVal>
            <c:numRef>
              <c:f>'⑥ dislocation_density'!$J$10:$J$13</c:f>
              <c:numCache>
                <c:formatCode>General</c:formatCode>
                <c:ptCount val="4"/>
                <c:pt idx="0">
                  <c:v>-3.9540816326530615E-5</c:v>
                </c:pt>
                <c:pt idx="1">
                  <c:v>-2.7109375E-5</c:v>
                </c:pt>
                <c:pt idx="2">
                  <c:v>-2.4938271604938272E-5</c:v>
                </c:pt>
                <c:pt idx="3">
                  <c:v>-2.41E-5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BDC-46FC-B155-16346C5E1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632912"/>
        <c:axId val="914637264"/>
      </c:scatterChart>
      <c:valAx>
        <c:axId val="914632912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lnL</a:t>
                </a:r>
                <a:endParaRPr lang="ja-JP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defRPr>
            </a:pPr>
            <a:endParaRPr lang="ja-JP"/>
          </a:p>
        </c:txPr>
        <c:crossAx val="914637264"/>
        <c:crosses val="autoZero"/>
        <c:crossBetween val="midCat"/>
      </c:valAx>
      <c:valAx>
        <c:axId val="9146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X(L)/L</a:t>
                </a:r>
                <a:r>
                  <a:rPr lang="en-US" altLang="ja-JP" sz="1400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ja-JP" altLang="en-US" sz="1400" baseline="300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9055821630543602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914632912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ja-JP"/>
              <a:t>211</a:t>
            </a:r>
            <a:endParaRPr lang="ja-JP" altLang="en-US"/>
          </a:p>
        </c:rich>
      </c:tx>
      <c:layout>
        <c:manualLayout>
          <c:xMode val="edge"/>
          <c:yMode val="edge"/>
          <c:x val="0.15604206880315505"/>
          <c:y val="6.79012345679012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05909519217811"/>
          <c:y val="6.2916788179255376E-2"/>
          <c:w val="0.78991425780041147"/>
          <c:h val="0.7824433751336638"/>
        </c:manualLayout>
      </c:layout>
      <c:scatterChart>
        <c:scatterStyle val="smoothMarker"/>
        <c:varyColors val="0"/>
        <c:ser>
          <c:idx val="1"/>
          <c:order val="1"/>
          <c:tx>
            <c:v>measured_220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'① measured_profile'!$E$4:$E$2000</c:f>
              <c:numCache>
                <c:formatCode>General</c:formatCode>
                <c:ptCount val="1997"/>
                <c:pt idx="0">
                  <c:v>34</c:v>
                </c:pt>
                <c:pt idx="1">
                  <c:v>34.002000000000002</c:v>
                </c:pt>
                <c:pt idx="2">
                  <c:v>34.003999999999998</c:v>
                </c:pt>
                <c:pt idx="3">
                  <c:v>34.006</c:v>
                </c:pt>
                <c:pt idx="4">
                  <c:v>34.008000000000003</c:v>
                </c:pt>
                <c:pt idx="5">
                  <c:v>34.01</c:v>
                </c:pt>
                <c:pt idx="6">
                  <c:v>34.012</c:v>
                </c:pt>
                <c:pt idx="7">
                  <c:v>34.014000000000003</c:v>
                </c:pt>
                <c:pt idx="8">
                  <c:v>34.015999999999998</c:v>
                </c:pt>
                <c:pt idx="9">
                  <c:v>34.018000000000001</c:v>
                </c:pt>
                <c:pt idx="10">
                  <c:v>34.020000000000003</c:v>
                </c:pt>
                <c:pt idx="11">
                  <c:v>34.021999999999998</c:v>
                </c:pt>
                <c:pt idx="12">
                  <c:v>34.024000000000001</c:v>
                </c:pt>
                <c:pt idx="13">
                  <c:v>34.026000000000003</c:v>
                </c:pt>
                <c:pt idx="14">
                  <c:v>34.027999999999999</c:v>
                </c:pt>
                <c:pt idx="15">
                  <c:v>34.03</c:v>
                </c:pt>
                <c:pt idx="16">
                  <c:v>34.031999999999996</c:v>
                </c:pt>
                <c:pt idx="17">
                  <c:v>34.033999999999999</c:v>
                </c:pt>
                <c:pt idx="18">
                  <c:v>34.036000000000001</c:v>
                </c:pt>
                <c:pt idx="19">
                  <c:v>34.037999999999997</c:v>
                </c:pt>
                <c:pt idx="20">
                  <c:v>34.04</c:v>
                </c:pt>
                <c:pt idx="21">
                  <c:v>34.042000000000002</c:v>
                </c:pt>
                <c:pt idx="22">
                  <c:v>34.043999999999997</c:v>
                </c:pt>
                <c:pt idx="23">
                  <c:v>34.045999999999999</c:v>
                </c:pt>
                <c:pt idx="24">
                  <c:v>34.048000000000002</c:v>
                </c:pt>
                <c:pt idx="25">
                  <c:v>34.049999999999997</c:v>
                </c:pt>
                <c:pt idx="26">
                  <c:v>34.052</c:v>
                </c:pt>
                <c:pt idx="27">
                  <c:v>34.054000000000002</c:v>
                </c:pt>
                <c:pt idx="28">
                  <c:v>34.055999999999997</c:v>
                </c:pt>
                <c:pt idx="29">
                  <c:v>34.058</c:v>
                </c:pt>
                <c:pt idx="30">
                  <c:v>34.06</c:v>
                </c:pt>
                <c:pt idx="31">
                  <c:v>34.061999999999998</c:v>
                </c:pt>
                <c:pt idx="32">
                  <c:v>34.064</c:v>
                </c:pt>
                <c:pt idx="33">
                  <c:v>34.066000000000003</c:v>
                </c:pt>
                <c:pt idx="34">
                  <c:v>34.067999999999998</c:v>
                </c:pt>
                <c:pt idx="35">
                  <c:v>34.07</c:v>
                </c:pt>
                <c:pt idx="36">
                  <c:v>34.072000000000003</c:v>
                </c:pt>
                <c:pt idx="37">
                  <c:v>34.073999999999998</c:v>
                </c:pt>
                <c:pt idx="38">
                  <c:v>34.076000000000001</c:v>
                </c:pt>
                <c:pt idx="39">
                  <c:v>34.078000000000003</c:v>
                </c:pt>
                <c:pt idx="40">
                  <c:v>34.08</c:v>
                </c:pt>
                <c:pt idx="41">
                  <c:v>34.082000000000001</c:v>
                </c:pt>
                <c:pt idx="42">
                  <c:v>34.084000000000003</c:v>
                </c:pt>
                <c:pt idx="43">
                  <c:v>34.085999999999999</c:v>
                </c:pt>
                <c:pt idx="44">
                  <c:v>34.088000000000001</c:v>
                </c:pt>
                <c:pt idx="45">
                  <c:v>34.090000000000003</c:v>
                </c:pt>
                <c:pt idx="46">
                  <c:v>34.091999999999999</c:v>
                </c:pt>
                <c:pt idx="47">
                  <c:v>34.094000000000001</c:v>
                </c:pt>
                <c:pt idx="48">
                  <c:v>34.095999999999997</c:v>
                </c:pt>
                <c:pt idx="49">
                  <c:v>34.097999999999999</c:v>
                </c:pt>
                <c:pt idx="50">
                  <c:v>34.1</c:v>
                </c:pt>
                <c:pt idx="51">
                  <c:v>34.101999999999997</c:v>
                </c:pt>
                <c:pt idx="52">
                  <c:v>34.103999999999999</c:v>
                </c:pt>
                <c:pt idx="53">
                  <c:v>34.106000000000002</c:v>
                </c:pt>
                <c:pt idx="54">
                  <c:v>34.107999999999997</c:v>
                </c:pt>
                <c:pt idx="55">
                  <c:v>34.11</c:v>
                </c:pt>
                <c:pt idx="56">
                  <c:v>34.112000000000002</c:v>
                </c:pt>
                <c:pt idx="57">
                  <c:v>34.113999999999997</c:v>
                </c:pt>
                <c:pt idx="58">
                  <c:v>34.116</c:v>
                </c:pt>
                <c:pt idx="59">
                  <c:v>34.118000000000002</c:v>
                </c:pt>
                <c:pt idx="60">
                  <c:v>34.119999999999997</c:v>
                </c:pt>
                <c:pt idx="61">
                  <c:v>34.122</c:v>
                </c:pt>
                <c:pt idx="62">
                  <c:v>34.124000000000002</c:v>
                </c:pt>
                <c:pt idx="63">
                  <c:v>34.125999999999998</c:v>
                </c:pt>
                <c:pt idx="64">
                  <c:v>34.128</c:v>
                </c:pt>
                <c:pt idx="65">
                  <c:v>34.130000000000003</c:v>
                </c:pt>
                <c:pt idx="66">
                  <c:v>34.131999999999998</c:v>
                </c:pt>
                <c:pt idx="67">
                  <c:v>34.134</c:v>
                </c:pt>
                <c:pt idx="68">
                  <c:v>34.136000000000003</c:v>
                </c:pt>
                <c:pt idx="69">
                  <c:v>34.137999999999998</c:v>
                </c:pt>
                <c:pt idx="70">
                  <c:v>34.14</c:v>
                </c:pt>
                <c:pt idx="71">
                  <c:v>34.142000000000003</c:v>
                </c:pt>
                <c:pt idx="72">
                  <c:v>34.143999999999998</c:v>
                </c:pt>
                <c:pt idx="73">
                  <c:v>34.146000000000001</c:v>
                </c:pt>
                <c:pt idx="74">
                  <c:v>34.148000000000003</c:v>
                </c:pt>
                <c:pt idx="75">
                  <c:v>34.15</c:v>
                </c:pt>
                <c:pt idx="76">
                  <c:v>34.152000000000001</c:v>
                </c:pt>
                <c:pt idx="77">
                  <c:v>34.154000000000003</c:v>
                </c:pt>
                <c:pt idx="78">
                  <c:v>34.155999999999999</c:v>
                </c:pt>
                <c:pt idx="79">
                  <c:v>34.158000000000001</c:v>
                </c:pt>
                <c:pt idx="80">
                  <c:v>34.159999999999997</c:v>
                </c:pt>
                <c:pt idx="81">
                  <c:v>34.161999999999999</c:v>
                </c:pt>
                <c:pt idx="82">
                  <c:v>34.164000000000001</c:v>
                </c:pt>
                <c:pt idx="83">
                  <c:v>34.165999999999997</c:v>
                </c:pt>
                <c:pt idx="84">
                  <c:v>34.167999999999999</c:v>
                </c:pt>
                <c:pt idx="85">
                  <c:v>34.17</c:v>
                </c:pt>
                <c:pt idx="86">
                  <c:v>34.171999999999997</c:v>
                </c:pt>
                <c:pt idx="87">
                  <c:v>34.173999999999999</c:v>
                </c:pt>
                <c:pt idx="88">
                  <c:v>34.176000000000002</c:v>
                </c:pt>
                <c:pt idx="89">
                  <c:v>34.177999999999997</c:v>
                </c:pt>
                <c:pt idx="90">
                  <c:v>34.18</c:v>
                </c:pt>
                <c:pt idx="91">
                  <c:v>34.182000000000002</c:v>
                </c:pt>
                <c:pt idx="92">
                  <c:v>34.183999999999997</c:v>
                </c:pt>
                <c:pt idx="93">
                  <c:v>34.186</c:v>
                </c:pt>
                <c:pt idx="94">
                  <c:v>34.188000000000002</c:v>
                </c:pt>
                <c:pt idx="95">
                  <c:v>34.19</c:v>
                </c:pt>
                <c:pt idx="96">
                  <c:v>34.192</c:v>
                </c:pt>
                <c:pt idx="97">
                  <c:v>34.194000000000003</c:v>
                </c:pt>
                <c:pt idx="98">
                  <c:v>34.195999999999998</c:v>
                </c:pt>
                <c:pt idx="99">
                  <c:v>34.198</c:v>
                </c:pt>
                <c:pt idx="100">
                  <c:v>34.200000000000003</c:v>
                </c:pt>
                <c:pt idx="101">
                  <c:v>34.201999999999998</c:v>
                </c:pt>
                <c:pt idx="102">
                  <c:v>34.204000000000001</c:v>
                </c:pt>
                <c:pt idx="103">
                  <c:v>34.206000000000003</c:v>
                </c:pt>
                <c:pt idx="104">
                  <c:v>34.207999999999998</c:v>
                </c:pt>
                <c:pt idx="105">
                  <c:v>34.21</c:v>
                </c:pt>
                <c:pt idx="106">
                  <c:v>34.212000000000003</c:v>
                </c:pt>
                <c:pt idx="107">
                  <c:v>34.213999999999999</c:v>
                </c:pt>
                <c:pt idx="108">
                  <c:v>34.216000000000001</c:v>
                </c:pt>
                <c:pt idx="109">
                  <c:v>34.218000000000004</c:v>
                </c:pt>
                <c:pt idx="110">
                  <c:v>34.22</c:v>
                </c:pt>
                <c:pt idx="111">
                  <c:v>34.222000000000001</c:v>
                </c:pt>
                <c:pt idx="112">
                  <c:v>34.223999999999997</c:v>
                </c:pt>
                <c:pt idx="113">
                  <c:v>34.225999999999999</c:v>
                </c:pt>
                <c:pt idx="114">
                  <c:v>34.228000000000002</c:v>
                </c:pt>
                <c:pt idx="115">
                  <c:v>34.229999999999997</c:v>
                </c:pt>
                <c:pt idx="116">
                  <c:v>34.231999999999999</c:v>
                </c:pt>
                <c:pt idx="117">
                  <c:v>34.234000000000002</c:v>
                </c:pt>
                <c:pt idx="118">
                  <c:v>34.235999999999997</c:v>
                </c:pt>
                <c:pt idx="119">
                  <c:v>34.238</c:v>
                </c:pt>
                <c:pt idx="120">
                  <c:v>34.24</c:v>
                </c:pt>
                <c:pt idx="121">
                  <c:v>34.241999999999997</c:v>
                </c:pt>
                <c:pt idx="122">
                  <c:v>34.244</c:v>
                </c:pt>
                <c:pt idx="123">
                  <c:v>34.246000000000002</c:v>
                </c:pt>
                <c:pt idx="124">
                  <c:v>34.247999999999998</c:v>
                </c:pt>
                <c:pt idx="125">
                  <c:v>34.25</c:v>
                </c:pt>
                <c:pt idx="126">
                  <c:v>34.252000000000002</c:v>
                </c:pt>
                <c:pt idx="127">
                  <c:v>34.253999999999998</c:v>
                </c:pt>
                <c:pt idx="128">
                  <c:v>34.256</c:v>
                </c:pt>
                <c:pt idx="129">
                  <c:v>34.258000000000003</c:v>
                </c:pt>
                <c:pt idx="130">
                  <c:v>34.26</c:v>
                </c:pt>
                <c:pt idx="131">
                  <c:v>34.262</c:v>
                </c:pt>
                <c:pt idx="132">
                  <c:v>34.264000000000003</c:v>
                </c:pt>
                <c:pt idx="133">
                  <c:v>34.265999999999998</c:v>
                </c:pt>
                <c:pt idx="134">
                  <c:v>34.268000000000001</c:v>
                </c:pt>
                <c:pt idx="135">
                  <c:v>34.270000000000003</c:v>
                </c:pt>
                <c:pt idx="136">
                  <c:v>34.271999999999998</c:v>
                </c:pt>
                <c:pt idx="137">
                  <c:v>34.274000000000001</c:v>
                </c:pt>
                <c:pt idx="138">
                  <c:v>34.276000000000003</c:v>
                </c:pt>
                <c:pt idx="139">
                  <c:v>34.277999999999999</c:v>
                </c:pt>
                <c:pt idx="140">
                  <c:v>34.28</c:v>
                </c:pt>
                <c:pt idx="141">
                  <c:v>34.281999999999996</c:v>
                </c:pt>
                <c:pt idx="142">
                  <c:v>34.283999999999999</c:v>
                </c:pt>
                <c:pt idx="143">
                  <c:v>34.286000000000001</c:v>
                </c:pt>
                <c:pt idx="144">
                  <c:v>34.287999999999997</c:v>
                </c:pt>
                <c:pt idx="145">
                  <c:v>34.29</c:v>
                </c:pt>
                <c:pt idx="146">
                  <c:v>34.292000000000002</c:v>
                </c:pt>
                <c:pt idx="147">
                  <c:v>34.293999999999997</c:v>
                </c:pt>
                <c:pt idx="148">
                  <c:v>34.295999999999999</c:v>
                </c:pt>
                <c:pt idx="149">
                  <c:v>34.298000000000002</c:v>
                </c:pt>
                <c:pt idx="150">
                  <c:v>34.299999999999997</c:v>
                </c:pt>
                <c:pt idx="151">
                  <c:v>34.302</c:v>
                </c:pt>
                <c:pt idx="152">
                  <c:v>34.304000000000002</c:v>
                </c:pt>
                <c:pt idx="153">
                  <c:v>34.305999999999997</c:v>
                </c:pt>
                <c:pt idx="154">
                  <c:v>34.308</c:v>
                </c:pt>
                <c:pt idx="155">
                  <c:v>34.31</c:v>
                </c:pt>
                <c:pt idx="156">
                  <c:v>34.311999999999998</c:v>
                </c:pt>
                <c:pt idx="157">
                  <c:v>34.314</c:v>
                </c:pt>
                <c:pt idx="158">
                  <c:v>34.316000000000003</c:v>
                </c:pt>
                <c:pt idx="159">
                  <c:v>34.317999999999998</c:v>
                </c:pt>
                <c:pt idx="160">
                  <c:v>34.32</c:v>
                </c:pt>
                <c:pt idx="161">
                  <c:v>34.322000000000003</c:v>
                </c:pt>
                <c:pt idx="162">
                  <c:v>34.323999999999998</c:v>
                </c:pt>
                <c:pt idx="163">
                  <c:v>34.326000000000001</c:v>
                </c:pt>
                <c:pt idx="164">
                  <c:v>34.328000000000003</c:v>
                </c:pt>
                <c:pt idx="165">
                  <c:v>34.33</c:v>
                </c:pt>
                <c:pt idx="166">
                  <c:v>34.332000000000001</c:v>
                </c:pt>
                <c:pt idx="167">
                  <c:v>34.334000000000003</c:v>
                </c:pt>
                <c:pt idx="168">
                  <c:v>34.335999999999999</c:v>
                </c:pt>
                <c:pt idx="169">
                  <c:v>34.338000000000001</c:v>
                </c:pt>
                <c:pt idx="170">
                  <c:v>34.340000000000003</c:v>
                </c:pt>
                <c:pt idx="171">
                  <c:v>34.341999999999999</c:v>
                </c:pt>
                <c:pt idx="172">
                  <c:v>34.344000000000001</c:v>
                </c:pt>
                <c:pt idx="173">
                  <c:v>34.345999999999997</c:v>
                </c:pt>
                <c:pt idx="174">
                  <c:v>34.347999999999999</c:v>
                </c:pt>
                <c:pt idx="175">
                  <c:v>34.35</c:v>
                </c:pt>
                <c:pt idx="176">
                  <c:v>34.351999999999997</c:v>
                </c:pt>
                <c:pt idx="177">
                  <c:v>34.353999999999999</c:v>
                </c:pt>
                <c:pt idx="178">
                  <c:v>34.356000000000002</c:v>
                </c:pt>
                <c:pt idx="179">
                  <c:v>34.357999999999997</c:v>
                </c:pt>
                <c:pt idx="180">
                  <c:v>34.36</c:v>
                </c:pt>
                <c:pt idx="181">
                  <c:v>34.362000000000002</c:v>
                </c:pt>
                <c:pt idx="182">
                  <c:v>34.363999999999997</c:v>
                </c:pt>
                <c:pt idx="183">
                  <c:v>34.366</c:v>
                </c:pt>
                <c:pt idx="184">
                  <c:v>34.368000000000002</c:v>
                </c:pt>
                <c:pt idx="185">
                  <c:v>34.369999999999997</c:v>
                </c:pt>
                <c:pt idx="186">
                  <c:v>34.372</c:v>
                </c:pt>
                <c:pt idx="187">
                  <c:v>34.374000000000002</c:v>
                </c:pt>
                <c:pt idx="188">
                  <c:v>34.375999999999998</c:v>
                </c:pt>
                <c:pt idx="189">
                  <c:v>34.378</c:v>
                </c:pt>
                <c:pt idx="190">
                  <c:v>34.380000000000003</c:v>
                </c:pt>
                <c:pt idx="191">
                  <c:v>34.381999999999998</c:v>
                </c:pt>
                <c:pt idx="192">
                  <c:v>34.384</c:v>
                </c:pt>
                <c:pt idx="193">
                  <c:v>34.386000000000003</c:v>
                </c:pt>
                <c:pt idx="194">
                  <c:v>34.387999999999998</c:v>
                </c:pt>
                <c:pt idx="195">
                  <c:v>34.39</c:v>
                </c:pt>
                <c:pt idx="196">
                  <c:v>34.392000000000003</c:v>
                </c:pt>
                <c:pt idx="197">
                  <c:v>34.393999999999998</c:v>
                </c:pt>
                <c:pt idx="198">
                  <c:v>34.396000000000001</c:v>
                </c:pt>
                <c:pt idx="199">
                  <c:v>34.398000000000003</c:v>
                </c:pt>
                <c:pt idx="200">
                  <c:v>34.4</c:v>
                </c:pt>
                <c:pt idx="201">
                  <c:v>34.402000000000001</c:v>
                </c:pt>
                <c:pt idx="202">
                  <c:v>34.404000000000003</c:v>
                </c:pt>
                <c:pt idx="203">
                  <c:v>34.405999999999999</c:v>
                </c:pt>
                <c:pt idx="204">
                  <c:v>34.408000000000001</c:v>
                </c:pt>
                <c:pt idx="205">
                  <c:v>34.409999999999997</c:v>
                </c:pt>
                <c:pt idx="206">
                  <c:v>34.411999999999999</c:v>
                </c:pt>
                <c:pt idx="207">
                  <c:v>34.414000000000001</c:v>
                </c:pt>
                <c:pt idx="208">
                  <c:v>34.415999999999997</c:v>
                </c:pt>
                <c:pt idx="209">
                  <c:v>34.417999999999999</c:v>
                </c:pt>
                <c:pt idx="210">
                  <c:v>34.42</c:v>
                </c:pt>
                <c:pt idx="211">
                  <c:v>34.421999999999997</c:v>
                </c:pt>
                <c:pt idx="212">
                  <c:v>34.423999999999999</c:v>
                </c:pt>
                <c:pt idx="213">
                  <c:v>34.426000000000002</c:v>
                </c:pt>
                <c:pt idx="214">
                  <c:v>34.427999999999997</c:v>
                </c:pt>
                <c:pt idx="215">
                  <c:v>34.43</c:v>
                </c:pt>
                <c:pt idx="216">
                  <c:v>34.432000000000002</c:v>
                </c:pt>
                <c:pt idx="217">
                  <c:v>34.433999999999997</c:v>
                </c:pt>
                <c:pt idx="218">
                  <c:v>34.436</c:v>
                </c:pt>
                <c:pt idx="219">
                  <c:v>34.438000000000002</c:v>
                </c:pt>
                <c:pt idx="220">
                  <c:v>34.44</c:v>
                </c:pt>
                <c:pt idx="221">
                  <c:v>34.442</c:v>
                </c:pt>
                <c:pt idx="222">
                  <c:v>34.444000000000003</c:v>
                </c:pt>
                <c:pt idx="223">
                  <c:v>34.445999999999998</c:v>
                </c:pt>
                <c:pt idx="224">
                  <c:v>34.448</c:v>
                </c:pt>
                <c:pt idx="225">
                  <c:v>34.450000000000003</c:v>
                </c:pt>
                <c:pt idx="226">
                  <c:v>34.451999999999998</c:v>
                </c:pt>
                <c:pt idx="227">
                  <c:v>34.454000000000001</c:v>
                </c:pt>
                <c:pt idx="228">
                  <c:v>34.456000000000003</c:v>
                </c:pt>
                <c:pt idx="229">
                  <c:v>34.457999999999998</c:v>
                </c:pt>
                <c:pt idx="230">
                  <c:v>34.46</c:v>
                </c:pt>
                <c:pt idx="231">
                  <c:v>34.462000000000003</c:v>
                </c:pt>
                <c:pt idx="232">
                  <c:v>34.463999999999999</c:v>
                </c:pt>
                <c:pt idx="233">
                  <c:v>34.466000000000001</c:v>
                </c:pt>
                <c:pt idx="234">
                  <c:v>34.468000000000004</c:v>
                </c:pt>
                <c:pt idx="235">
                  <c:v>34.47</c:v>
                </c:pt>
                <c:pt idx="236">
                  <c:v>34.472000000000001</c:v>
                </c:pt>
                <c:pt idx="237">
                  <c:v>34.473999999999997</c:v>
                </c:pt>
                <c:pt idx="238">
                  <c:v>34.475999999999999</c:v>
                </c:pt>
                <c:pt idx="239">
                  <c:v>34.478000000000002</c:v>
                </c:pt>
                <c:pt idx="240">
                  <c:v>34.479999999999997</c:v>
                </c:pt>
                <c:pt idx="241">
                  <c:v>34.481999999999999</c:v>
                </c:pt>
                <c:pt idx="242">
                  <c:v>34.484000000000002</c:v>
                </c:pt>
                <c:pt idx="243">
                  <c:v>34.485999999999997</c:v>
                </c:pt>
                <c:pt idx="244">
                  <c:v>34.488</c:v>
                </c:pt>
                <c:pt idx="245">
                  <c:v>34.49</c:v>
                </c:pt>
                <c:pt idx="246">
                  <c:v>34.491999999999997</c:v>
                </c:pt>
                <c:pt idx="247">
                  <c:v>34.494</c:v>
                </c:pt>
                <c:pt idx="248">
                  <c:v>34.496000000000002</c:v>
                </c:pt>
                <c:pt idx="249">
                  <c:v>34.497999999999998</c:v>
                </c:pt>
                <c:pt idx="250">
                  <c:v>34.5</c:v>
                </c:pt>
                <c:pt idx="251">
                  <c:v>34.502000000000002</c:v>
                </c:pt>
                <c:pt idx="252">
                  <c:v>34.503999999999998</c:v>
                </c:pt>
                <c:pt idx="253">
                  <c:v>34.506</c:v>
                </c:pt>
                <c:pt idx="254">
                  <c:v>34.508000000000003</c:v>
                </c:pt>
                <c:pt idx="255">
                  <c:v>34.51</c:v>
                </c:pt>
                <c:pt idx="256">
                  <c:v>34.512</c:v>
                </c:pt>
                <c:pt idx="257">
                  <c:v>34.514000000000003</c:v>
                </c:pt>
                <c:pt idx="258">
                  <c:v>34.515999999999998</c:v>
                </c:pt>
                <c:pt idx="259">
                  <c:v>34.518000000000001</c:v>
                </c:pt>
                <c:pt idx="260">
                  <c:v>34.520000000000003</c:v>
                </c:pt>
                <c:pt idx="261">
                  <c:v>34.521999999999998</c:v>
                </c:pt>
                <c:pt idx="262">
                  <c:v>34.524000000000001</c:v>
                </c:pt>
                <c:pt idx="263">
                  <c:v>34.526000000000003</c:v>
                </c:pt>
                <c:pt idx="264">
                  <c:v>34.527999999999999</c:v>
                </c:pt>
                <c:pt idx="265">
                  <c:v>34.53</c:v>
                </c:pt>
                <c:pt idx="266">
                  <c:v>34.531999999999996</c:v>
                </c:pt>
                <c:pt idx="267">
                  <c:v>34.533999999999999</c:v>
                </c:pt>
                <c:pt idx="268">
                  <c:v>34.536000000000001</c:v>
                </c:pt>
                <c:pt idx="269">
                  <c:v>34.537999999999997</c:v>
                </c:pt>
                <c:pt idx="270">
                  <c:v>34.54</c:v>
                </c:pt>
                <c:pt idx="271">
                  <c:v>34.542000000000002</c:v>
                </c:pt>
                <c:pt idx="272">
                  <c:v>34.543999999999997</c:v>
                </c:pt>
                <c:pt idx="273">
                  <c:v>34.545999999999999</c:v>
                </c:pt>
                <c:pt idx="274">
                  <c:v>34.548000000000002</c:v>
                </c:pt>
                <c:pt idx="275">
                  <c:v>34.549999999999997</c:v>
                </c:pt>
                <c:pt idx="276">
                  <c:v>34.552</c:v>
                </c:pt>
                <c:pt idx="277">
                  <c:v>34.554000000000002</c:v>
                </c:pt>
                <c:pt idx="278">
                  <c:v>34.555999999999997</c:v>
                </c:pt>
                <c:pt idx="279">
                  <c:v>34.558</c:v>
                </c:pt>
                <c:pt idx="280">
                  <c:v>34.56</c:v>
                </c:pt>
                <c:pt idx="281">
                  <c:v>34.561999999999998</c:v>
                </c:pt>
                <c:pt idx="282">
                  <c:v>34.564</c:v>
                </c:pt>
                <c:pt idx="283">
                  <c:v>34.566000000000003</c:v>
                </c:pt>
                <c:pt idx="284">
                  <c:v>34.567999999999998</c:v>
                </c:pt>
                <c:pt idx="285">
                  <c:v>34.57</c:v>
                </c:pt>
                <c:pt idx="286">
                  <c:v>34.572000000000003</c:v>
                </c:pt>
                <c:pt idx="287">
                  <c:v>34.573999999999998</c:v>
                </c:pt>
                <c:pt idx="288">
                  <c:v>34.576000000000001</c:v>
                </c:pt>
                <c:pt idx="289">
                  <c:v>34.578000000000003</c:v>
                </c:pt>
                <c:pt idx="290">
                  <c:v>34.58</c:v>
                </c:pt>
                <c:pt idx="291">
                  <c:v>34.582000000000001</c:v>
                </c:pt>
                <c:pt idx="292">
                  <c:v>34.584000000000003</c:v>
                </c:pt>
                <c:pt idx="293">
                  <c:v>34.585999999999999</c:v>
                </c:pt>
                <c:pt idx="294">
                  <c:v>34.588000000000001</c:v>
                </c:pt>
                <c:pt idx="295">
                  <c:v>34.590000000000003</c:v>
                </c:pt>
                <c:pt idx="296">
                  <c:v>34.591999999999999</c:v>
                </c:pt>
                <c:pt idx="297">
                  <c:v>34.594000000000001</c:v>
                </c:pt>
                <c:pt idx="298">
                  <c:v>34.595999999999997</c:v>
                </c:pt>
                <c:pt idx="299">
                  <c:v>34.597999999999999</c:v>
                </c:pt>
                <c:pt idx="300">
                  <c:v>34.6</c:v>
                </c:pt>
                <c:pt idx="301">
                  <c:v>34.601999999999997</c:v>
                </c:pt>
                <c:pt idx="302">
                  <c:v>34.603999999999999</c:v>
                </c:pt>
                <c:pt idx="303">
                  <c:v>34.606000000000002</c:v>
                </c:pt>
                <c:pt idx="304">
                  <c:v>34.607999999999997</c:v>
                </c:pt>
                <c:pt idx="305">
                  <c:v>34.61</c:v>
                </c:pt>
                <c:pt idx="306">
                  <c:v>34.612000000000002</c:v>
                </c:pt>
                <c:pt idx="307">
                  <c:v>34.613999999999997</c:v>
                </c:pt>
                <c:pt idx="308">
                  <c:v>34.616</c:v>
                </c:pt>
                <c:pt idx="309">
                  <c:v>34.618000000000002</c:v>
                </c:pt>
                <c:pt idx="310">
                  <c:v>34.619999999999997</c:v>
                </c:pt>
                <c:pt idx="311">
                  <c:v>34.622</c:v>
                </c:pt>
                <c:pt idx="312">
                  <c:v>34.624000000000002</c:v>
                </c:pt>
                <c:pt idx="313">
                  <c:v>34.625999999999998</c:v>
                </c:pt>
                <c:pt idx="314">
                  <c:v>34.628</c:v>
                </c:pt>
                <c:pt idx="315">
                  <c:v>34.630000000000003</c:v>
                </c:pt>
                <c:pt idx="316">
                  <c:v>34.631999999999998</c:v>
                </c:pt>
                <c:pt idx="317">
                  <c:v>34.634</c:v>
                </c:pt>
                <c:pt idx="318">
                  <c:v>34.636000000000003</c:v>
                </c:pt>
                <c:pt idx="319">
                  <c:v>34.637999999999998</c:v>
                </c:pt>
                <c:pt idx="320">
                  <c:v>34.64</c:v>
                </c:pt>
                <c:pt idx="321">
                  <c:v>34.642000000000003</c:v>
                </c:pt>
                <c:pt idx="322">
                  <c:v>34.643999999999998</c:v>
                </c:pt>
                <c:pt idx="323">
                  <c:v>34.646000000000001</c:v>
                </c:pt>
                <c:pt idx="324">
                  <c:v>34.648000000000003</c:v>
                </c:pt>
                <c:pt idx="325">
                  <c:v>34.65</c:v>
                </c:pt>
                <c:pt idx="326">
                  <c:v>34.652000000000001</c:v>
                </c:pt>
                <c:pt idx="327">
                  <c:v>34.654000000000003</c:v>
                </c:pt>
                <c:pt idx="328">
                  <c:v>34.655999999999999</c:v>
                </c:pt>
                <c:pt idx="329">
                  <c:v>34.658000000000001</c:v>
                </c:pt>
                <c:pt idx="330">
                  <c:v>34.659999999999997</c:v>
                </c:pt>
                <c:pt idx="331">
                  <c:v>34.661999999999999</c:v>
                </c:pt>
                <c:pt idx="332">
                  <c:v>34.664000000000001</c:v>
                </c:pt>
                <c:pt idx="333">
                  <c:v>34.665999999999997</c:v>
                </c:pt>
                <c:pt idx="334">
                  <c:v>34.667999999999999</c:v>
                </c:pt>
                <c:pt idx="335">
                  <c:v>34.67</c:v>
                </c:pt>
                <c:pt idx="336">
                  <c:v>34.671999999999997</c:v>
                </c:pt>
                <c:pt idx="337">
                  <c:v>34.673999999999999</c:v>
                </c:pt>
                <c:pt idx="338">
                  <c:v>34.676000000000002</c:v>
                </c:pt>
                <c:pt idx="339">
                  <c:v>34.677999999999997</c:v>
                </c:pt>
                <c:pt idx="340">
                  <c:v>34.68</c:v>
                </c:pt>
                <c:pt idx="341">
                  <c:v>34.682000000000002</c:v>
                </c:pt>
                <c:pt idx="342">
                  <c:v>34.683999999999997</c:v>
                </c:pt>
                <c:pt idx="343">
                  <c:v>34.686</c:v>
                </c:pt>
                <c:pt idx="344">
                  <c:v>34.688000000000002</c:v>
                </c:pt>
                <c:pt idx="345">
                  <c:v>34.69</c:v>
                </c:pt>
                <c:pt idx="346">
                  <c:v>34.692</c:v>
                </c:pt>
                <c:pt idx="347">
                  <c:v>34.694000000000003</c:v>
                </c:pt>
                <c:pt idx="348">
                  <c:v>34.695999999999998</c:v>
                </c:pt>
                <c:pt idx="349">
                  <c:v>34.698</c:v>
                </c:pt>
                <c:pt idx="350">
                  <c:v>34.700000000000003</c:v>
                </c:pt>
                <c:pt idx="351">
                  <c:v>34.701999999999998</c:v>
                </c:pt>
                <c:pt idx="352">
                  <c:v>34.704000000000001</c:v>
                </c:pt>
                <c:pt idx="353">
                  <c:v>34.706000000000003</c:v>
                </c:pt>
                <c:pt idx="354">
                  <c:v>34.707999999999998</c:v>
                </c:pt>
                <c:pt idx="355">
                  <c:v>34.71</c:v>
                </c:pt>
                <c:pt idx="356">
                  <c:v>34.712000000000003</c:v>
                </c:pt>
                <c:pt idx="357">
                  <c:v>34.713999999999999</c:v>
                </c:pt>
                <c:pt idx="358">
                  <c:v>34.716000000000001</c:v>
                </c:pt>
                <c:pt idx="359">
                  <c:v>34.718000000000004</c:v>
                </c:pt>
                <c:pt idx="360">
                  <c:v>34.72</c:v>
                </c:pt>
                <c:pt idx="361">
                  <c:v>34.722000000000001</c:v>
                </c:pt>
                <c:pt idx="362">
                  <c:v>34.723999999999997</c:v>
                </c:pt>
                <c:pt idx="363">
                  <c:v>34.725999999999999</c:v>
                </c:pt>
                <c:pt idx="364">
                  <c:v>34.728000000000002</c:v>
                </c:pt>
                <c:pt idx="365">
                  <c:v>34.729999999999997</c:v>
                </c:pt>
                <c:pt idx="366">
                  <c:v>34.731999999999999</c:v>
                </c:pt>
                <c:pt idx="367">
                  <c:v>34.734000000000002</c:v>
                </c:pt>
                <c:pt idx="368">
                  <c:v>34.735999999999997</c:v>
                </c:pt>
                <c:pt idx="369">
                  <c:v>34.738</c:v>
                </c:pt>
                <c:pt idx="370">
                  <c:v>34.74</c:v>
                </c:pt>
                <c:pt idx="371">
                  <c:v>34.741999999999997</c:v>
                </c:pt>
                <c:pt idx="372">
                  <c:v>34.744</c:v>
                </c:pt>
                <c:pt idx="373">
                  <c:v>34.746000000000002</c:v>
                </c:pt>
                <c:pt idx="374">
                  <c:v>34.747999999999998</c:v>
                </c:pt>
                <c:pt idx="375">
                  <c:v>34.75</c:v>
                </c:pt>
                <c:pt idx="376">
                  <c:v>34.752000000000002</c:v>
                </c:pt>
                <c:pt idx="377">
                  <c:v>34.753999999999998</c:v>
                </c:pt>
                <c:pt idx="378">
                  <c:v>34.756</c:v>
                </c:pt>
                <c:pt idx="379">
                  <c:v>34.758000000000003</c:v>
                </c:pt>
                <c:pt idx="380">
                  <c:v>34.76</c:v>
                </c:pt>
                <c:pt idx="381">
                  <c:v>34.762</c:v>
                </c:pt>
                <c:pt idx="382">
                  <c:v>34.764000000000003</c:v>
                </c:pt>
                <c:pt idx="383">
                  <c:v>34.765999999999998</c:v>
                </c:pt>
                <c:pt idx="384">
                  <c:v>34.768000000000001</c:v>
                </c:pt>
                <c:pt idx="385">
                  <c:v>34.770000000000003</c:v>
                </c:pt>
                <c:pt idx="386">
                  <c:v>34.771999999999998</c:v>
                </c:pt>
                <c:pt idx="387">
                  <c:v>34.774000000000001</c:v>
                </c:pt>
                <c:pt idx="388">
                  <c:v>34.776000000000003</c:v>
                </c:pt>
                <c:pt idx="389">
                  <c:v>34.777999999999999</c:v>
                </c:pt>
                <c:pt idx="390">
                  <c:v>34.78</c:v>
                </c:pt>
                <c:pt idx="391">
                  <c:v>34.781999999999996</c:v>
                </c:pt>
                <c:pt idx="392">
                  <c:v>34.783999999999999</c:v>
                </c:pt>
                <c:pt idx="393">
                  <c:v>34.786000000000001</c:v>
                </c:pt>
                <c:pt idx="394">
                  <c:v>34.787999999999997</c:v>
                </c:pt>
                <c:pt idx="395">
                  <c:v>34.79</c:v>
                </c:pt>
                <c:pt idx="396">
                  <c:v>34.792000000000002</c:v>
                </c:pt>
                <c:pt idx="397">
                  <c:v>34.793999999999997</c:v>
                </c:pt>
                <c:pt idx="398">
                  <c:v>34.795999999999999</c:v>
                </c:pt>
                <c:pt idx="399">
                  <c:v>34.798000000000002</c:v>
                </c:pt>
                <c:pt idx="400">
                  <c:v>34.799999999999997</c:v>
                </c:pt>
                <c:pt idx="401">
                  <c:v>34.802</c:v>
                </c:pt>
                <c:pt idx="402">
                  <c:v>34.804000000000002</c:v>
                </c:pt>
                <c:pt idx="403">
                  <c:v>34.805999999999997</c:v>
                </c:pt>
                <c:pt idx="404">
                  <c:v>34.808</c:v>
                </c:pt>
                <c:pt idx="405">
                  <c:v>34.81</c:v>
                </c:pt>
                <c:pt idx="406">
                  <c:v>34.811999999999998</c:v>
                </c:pt>
                <c:pt idx="407">
                  <c:v>34.814</c:v>
                </c:pt>
                <c:pt idx="408">
                  <c:v>34.816000000000003</c:v>
                </c:pt>
                <c:pt idx="409">
                  <c:v>34.817999999999998</c:v>
                </c:pt>
                <c:pt idx="410">
                  <c:v>34.82</c:v>
                </c:pt>
                <c:pt idx="411">
                  <c:v>34.822000000000003</c:v>
                </c:pt>
                <c:pt idx="412">
                  <c:v>34.823999999999998</c:v>
                </c:pt>
                <c:pt idx="413">
                  <c:v>34.826000000000001</c:v>
                </c:pt>
                <c:pt idx="414">
                  <c:v>34.828000000000003</c:v>
                </c:pt>
                <c:pt idx="415">
                  <c:v>34.83</c:v>
                </c:pt>
                <c:pt idx="416">
                  <c:v>34.832000000000001</c:v>
                </c:pt>
                <c:pt idx="417">
                  <c:v>34.834000000000003</c:v>
                </c:pt>
                <c:pt idx="418">
                  <c:v>34.835999999999999</c:v>
                </c:pt>
                <c:pt idx="419">
                  <c:v>34.838000000000001</c:v>
                </c:pt>
                <c:pt idx="420">
                  <c:v>34.840000000000003</c:v>
                </c:pt>
                <c:pt idx="421">
                  <c:v>34.841999999999999</c:v>
                </c:pt>
                <c:pt idx="422">
                  <c:v>34.844000000000001</c:v>
                </c:pt>
                <c:pt idx="423">
                  <c:v>34.845999999999997</c:v>
                </c:pt>
                <c:pt idx="424">
                  <c:v>34.847999999999999</c:v>
                </c:pt>
                <c:pt idx="425">
                  <c:v>34.85</c:v>
                </c:pt>
                <c:pt idx="426">
                  <c:v>34.851999999999997</c:v>
                </c:pt>
                <c:pt idx="427">
                  <c:v>34.853999999999999</c:v>
                </c:pt>
                <c:pt idx="428">
                  <c:v>34.856000000000002</c:v>
                </c:pt>
                <c:pt idx="429">
                  <c:v>34.857999999999997</c:v>
                </c:pt>
                <c:pt idx="430">
                  <c:v>34.86</c:v>
                </c:pt>
                <c:pt idx="431">
                  <c:v>34.862000000000002</c:v>
                </c:pt>
                <c:pt idx="432">
                  <c:v>34.863999999999997</c:v>
                </c:pt>
                <c:pt idx="433">
                  <c:v>34.866</c:v>
                </c:pt>
                <c:pt idx="434">
                  <c:v>34.868000000000002</c:v>
                </c:pt>
                <c:pt idx="435">
                  <c:v>34.869999999999997</c:v>
                </c:pt>
                <c:pt idx="436">
                  <c:v>34.872</c:v>
                </c:pt>
                <c:pt idx="437">
                  <c:v>34.874000000000002</c:v>
                </c:pt>
                <c:pt idx="438">
                  <c:v>34.875999999999998</c:v>
                </c:pt>
                <c:pt idx="439">
                  <c:v>34.878</c:v>
                </c:pt>
                <c:pt idx="440">
                  <c:v>34.880000000000003</c:v>
                </c:pt>
                <c:pt idx="441">
                  <c:v>34.881999999999998</c:v>
                </c:pt>
                <c:pt idx="442">
                  <c:v>34.884</c:v>
                </c:pt>
                <c:pt idx="443">
                  <c:v>34.886000000000003</c:v>
                </c:pt>
                <c:pt idx="444">
                  <c:v>34.887999999999998</c:v>
                </c:pt>
                <c:pt idx="445">
                  <c:v>34.89</c:v>
                </c:pt>
                <c:pt idx="446">
                  <c:v>34.892000000000003</c:v>
                </c:pt>
                <c:pt idx="447">
                  <c:v>34.893999999999998</c:v>
                </c:pt>
                <c:pt idx="448">
                  <c:v>34.896000000000001</c:v>
                </c:pt>
                <c:pt idx="449">
                  <c:v>34.898000000000003</c:v>
                </c:pt>
                <c:pt idx="450">
                  <c:v>34.9</c:v>
                </c:pt>
                <c:pt idx="451">
                  <c:v>34.902000000000001</c:v>
                </c:pt>
                <c:pt idx="452">
                  <c:v>34.904000000000003</c:v>
                </c:pt>
                <c:pt idx="453">
                  <c:v>34.905999999999999</c:v>
                </c:pt>
                <c:pt idx="454">
                  <c:v>34.908000000000001</c:v>
                </c:pt>
                <c:pt idx="455">
                  <c:v>34.909999999999997</c:v>
                </c:pt>
                <c:pt idx="456">
                  <c:v>34.911999999999999</c:v>
                </c:pt>
                <c:pt idx="457">
                  <c:v>34.914000000000001</c:v>
                </c:pt>
                <c:pt idx="458">
                  <c:v>34.915999999999997</c:v>
                </c:pt>
                <c:pt idx="459">
                  <c:v>34.917999999999999</c:v>
                </c:pt>
                <c:pt idx="460">
                  <c:v>34.92</c:v>
                </c:pt>
                <c:pt idx="461">
                  <c:v>34.921999999999997</c:v>
                </c:pt>
                <c:pt idx="462">
                  <c:v>34.923999999999999</c:v>
                </c:pt>
                <c:pt idx="463">
                  <c:v>34.926000000000002</c:v>
                </c:pt>
                <c:pt idx="464">
                  <c:v>34.927999999999997</c:v>
                </c:pt>
                <c:pt idx="465">
                  <c:v>34.93</c:v>
                </c:pt>
                <c:pt idx="466">
                  <c:v>34.932000000000002</c:v>
                </c:pt>
                <c:pt idx="467">
                  <c:v>34.933999999999997</c:v>
                </c:pt>
                <c:pt idx="468">
                  <c:v>34.936</c:v>
                </c:pt>
                <c:pt idx="469">
                  <c:v>34.938000000000002</c:v>
                </c:pt>
                <c:pt idx="470">
                  <c:v>34.94</c:v>
                </c:pt>
                <c:pt idx="471">
                  <c:v>34.942</c:v>
                </c:pt>
                <c:pt idx="472">
                  <c:v>34.944000000000003</c:v>
                </c:pt>
                <c:pt idx="473">
                  <c:v>34.945999999999998</c:v>
                </c:pt>
                <c:pt idx="474">
                  <c:v>34.948</c:v>
                </c:pt>
                <c:pt idx="475">
                  <c:v>34.950000000000003</c:v>
                </c:pt>
                <c:pt idx="476">
                  <c:v>34.951999999999998</c:v>
                </c:pt>
                <c:pt idx="477">
                  <c:v>34.954000000000001</c:v>
                </c:pt>
                <c:pt idx="478">
                  <c:v>34.956000000000003</c:v>
                </c:pt>
                <c:pt idx="479">
                  <c:v>34.957999999999998</c:v>
                </c:pt>
                <c:pt idx="480">
                  <c:v>34.96</c:v>
                </c:pt>
                <c:pt idx="481">
                  <c:v>34.962000000000003</c:v>
                </c:pt>
                <c:pt idx="482">
                  <c:v>34.963999999999999</c:v>
                </c:pt>
                <c:pt idx="483">
                  <c:v>34.966000000000001</c:v>
                </c:pt>
                <c:pt idx="484">
                  <c:v>34.968000000000004</c:v>
                </c:pt>
                <c:pt idx="485">
                  <c:v>34.97</c:v>
                </c:pt>
                <c:pt idx="486">
                  <c:v>34.972000000000001</c:v>
                </c:pt>
                <c:pt idx="487">
                  <c:v>34.973999999999997</c:v>
                </c:pt>
                <c:pt idx="488">
                  <c:v>34.975999999999999</c:v>
                </c:pt>
                <c:pt idx="489">
                  <c:v>34.978000000000002</c:v>
                </c:pt>
                <c:pt idx="490">
                  <c:v>34.979999999999997</c:v>
                </c:pt>
                <c:pt idx="491">
                  <c:v>34.981999999999999</c:v>
                </c:pt>
                <c:pt idx="492">
                  <c:v>34.984000000000002</c:v>
                </c:pt>
                <c:pt idx="493">
                  <c:v>34.985999999999997</c:v>
                </c:pt>
                <c:pt idx="494">
                  <c:v>34.988</c:v>
                </c:pt>
                <c:pt idx="495">
                  <c:v>34.99</c:v>
                </c:pt>
                <c:pt idx="496">
                  <c:v>34.991999999999997</c:v>
                </c:pt>
                <c:pt idx="497">
                  <c:v>34.994</c:v>
                </c:pt>
                <c:pt idx="498">
                  <c:v>34.996000000000002</c:v>
                </c:pt>
                <c:pt idx="499">
                  <c:v>34.997999999999998</c:v>
                </c:pt>
                <c:pt idx="500">
                  <c:v>35</c:v>
                </c:pt>
                <c:pt idx="501">
                  <c:v>35.002000000000002</c:v>
                </c:pt>
                <c:pt idx="502">
                  <c:v>35.003999999999998</c:v>
                </c:pt>
                <c:pt idx="503">
                  <c:v>35.006</c:v>
                </c:pt>
                <c:pt idx="504">
                  <c:v>35.008000000000003</c:v>
                </c:pt>
                <c:pt idx="505">
                  <c:v>35.01</c:v>
                </c:pt>
                <c:pt idx="506">
                  <c:v>35.012</c:v>
                </c:pt>
                <c:pt idx="507">
                  <c:v>35.014000000000003</c:v>
                </c:pt>
                <c:pt idx="508">
                  <c:v>35.015999999999998</c:v>
                </c:pt>
                <c:pt idx="509">
                  <c:v>35.018000000000001</c:v>
                </c:pt>
                <c:pt idx="510">
                  <c:v>35.020000000000003</c:v>
                </c:pt>
                <c:pt idx="511">
                  <c:v>35.021999999999998</c:v>
                </c:pt>
                <c:pt idx="512">
                  <c:v>35.024000000000001</c:v>
                </c:pt>
                <c:pt idx="513">
                  <c:v>35.026000000000003</c:v>
                </c:pt>
                <c:pt idx="514">
                  <c:v>35.027999999999999</c:v>
                </c:pt>
                <c:pt idx="515">
                  <c:v>35.03</c:v>
                </c:pt>
                <c:pt idx="516">
                  <c:v>35.031999999999996</c:v>
                </c:pt>
                <c:pt idx="517">
                  <c:v>35.033999999999999</c:v>
                </c:pt>
                <c:pt idx="518">
                  <c:v>35.036000000000001</c:v>
                </c:pt>
                <c:pt idx="519">
                  <c:v>35.037999999999997</c:v>
                </c:pt>
                <c:pt idx="520">
                  <c:v>35.04</c:v>
                </c:pt>
                <c:pt idx="521">
                  <c:v>35.042000000000002</c:v>
                </c:pt>
                <c:pt idx="522">
                  <c:v>35.043999999999997</c:v>
                </c:pt>
                <c:pt idx="523">
                  <c:v>35.045999999999999</c:v>
                </c:pt>
                <c:pt idx="524">
                  <c:v>35.048000000000002</c:v>
                </c:pt>
                <c:pt idx="525">
                  <c:v>35.049999999999997</c:v>
                </c:pt>
                <c:pt idx="526">
                  <c:v>35.052</c:v>
                </c:pt>
                <c:pt idx="527">
                  <c:v>35.054000000000002</c:v>
                </c:pt>
                <c:pt idx="528">
                  <c:v>35.055999999999997</c:v>
                </c:pt>
                <c:pt idx="529">
                  <c:v>35.058</c:v>
                </c:pt>
                <c:pt idx="530">
                  <c:v>35.06</c:v>
                </c:pt>
                <c:pt idx="531">
                  <c:v>35.061999999999998</c:v>
                </c:pt>
                <c:pt idx="532">
                  <c:v>35.064</c:v>
                </c:pt>
                <c:pt idx="533">
                  <c:v>35.066000000000003</c:v>
                </c:pt>
                <c:pt idx="534">
                  <c:v>35.067999999999998</c:v>
                </c:pt>
                <c:pt idx="535">
                  <c:v>35.07</c:v>
                </c:pt>
                <c:pt idx="536">
                  <c:v>35.072000000000003</c:v>
                </c:pt>
                <c:pt idx="537">
                  <c:v>35.073999999999998</c:v>
                </c:pt>
                <c:pt idx="538">
                  <c:v>35.076000000000001</c:v>
                </c:pt>
                <c:pt idx="539">
                  <c:v>35.078000000000003</c:v>
                </c:pt>
                <c:pt idx="540">
                  <c:v>35.08</c:v>
                </c:pt>
                <c:pt idx="541">
                  <c:v>35.082000000000001</c:v>
                </c:pt>
                <c:pt idx="542">
                  <c:v>35.084000000000003</c:v>
                </c:pt>
                <c:pt idx="543">
                  <c:v>35.085999999999999</c:v>
                </c:pt>
                <c:pt idx="544">
                  <c:v>35.088000000000001</c:v>
                </c:pt>
                <c:pt idx="545">
                  <c:v>35.090000000000003</c:v>
                </c:pt>
                <c:pt idx="546">
                  <c:v>35.091999999999999</c:v>
                </c:pt>
                <c:pt idx="547">
                  <c:v>35.094000000000001</c:v>
                </c:pt>
                <c:pt idx="548">
                  <c:v>35.095999999999997</c:v>
                </c:pt>
                <c:pt idx="549">
                  <c:v>35.097999999999999</c:v>
                </c:pt>
                <c:pt idx="550">
                  <c:v>35.1</c:v>
                </c:pt>
                <c:pt idx="551">
                  <c:v>35.101999999999997</c:v>
                </c:pt>
                <c:pt idx="552">
                  <c:v>35.103999999999999</c:v>
                </c:pt>
                <c:pt idx="553">
                  <c:v>35.106000000000002</c:v>
                </c:pt>
                <c:pt idx="554">
                  <c:v>35.107999999999997</c:v>
                </c:pt>
                <c:pt idx="555">
                  <c:v>35.11</c:v>
                </c:pt>
                <c:pt idx="556">
                  <c:v>35.112000000000002</c:v>
                </c:pt>
                <c:pt idx="557">
                  <c:v>35.113999999999997</c:v>
                </c:pt>
                <c:pt idx="558">
                  <c:v>35.116</c:v>
                </c:pt>
                <c:pt idx="559">
                  <c:v>35.118000000000002</c:v>
                </c:pt>
                <c:pt idx="560">
                  <c:v>35.119999999999997</c:v>
                </c:pt>
                <c:pt idx="561">
                  <c:v>35.122</c:v>
                </c:pt>
                <c:pt idx="562">
                  <c:v>35.124000000000002</c:v>
                </c:pt>
                <c:pt idx="563">
                  <c:v>35.125999999999998</c:v>
                </c:pt>
                <c:pt idx="564">
                  <c:v>35.128</c:v>
                </c:pt>
                <c:pt idx="565">
                  <c:v>35.130000000000003</c:v>
                </c:pt>
                <c:pt idx="566">
                  <c:v>35.131999999999998</c:v>
                </c:pt>
                <c:pt idx="567">
                  <c:v>35.134</c:v>
                </c:pt>
                <c:pt idx="568">
                  <c:v>35.136000000000003</c:v>
                </c:pt>
                <c:pt idx="569">
                  <c:v>35.137999999999998</c:v>
                </c:pt>
                <c:pt idx="570">
                  <c:v>35.14</c:v>
                </c:pt>
                <c:pt idx="571">
                  <c:v>35.142000000000003</c:v>
                </c:pt>
                <c:pt idx="572">
                  <c:v>35.143999999999998</c:v>
                </c:pt>
                <c:pt idx="573">
                  <c:v>35.146000000000001</c:v>
                </c:pt>
                <c:pt idx="574">
                  <c:v>35.148000000000003</c:v>
                </c:pt>
                <c:pt idx="575">
                  <c:v>35.15</c:v>
                </c:pt>
                <c:pt idx="576">
                  <c:v>35.152000000000001</c:v>
                </c:pt>
                <c:pt idx="577">
                  <c:v>35.154000000000003</c:v>
                </c:pt>
                <c:pt idx="578">
                  <c:v>35.155999999999999</c:v>
                </c:pt>
                <c:pt idx="579">
                  <c:v>35.158000000000001</c:v>
                </c:pt>
                <c:pt idx="580">
                  <c:v>35.159999999999997</c:v>
                </c:pt>
                <c:pt idx="581">
                  <c:v>35.161999999999999</c:v>
                </c:pt>
                <c:pt idx="582">
                  <c:v>35.164000000000001</c:v>
                </c:pt>
                <c:pt idx="583">
                  <c:v>35.165999999999997</c:v>
                </c:pt>
                <c:pt idx="584">
                  <c:v>35.167999999999999</c:v>
                </c:pt>
                <c:pt idx="585">
                  <c:v>35.17</c:v>
                </c:pt>
                <c:pt idx="586">
                  <c:v>35.171999999999997</c:v>
                </c:pt>
                <c:pt idx="587">
                  <c:v>35.173999999999999</c:v>
                </c:pt>
                <c:pt idx="588">
                  <c:v>35.176000000000002</c:v>
                </c:pt>
                <c:pt idx="589">
                  <c:v>35.177999999999997</c:v>
                </c:pt>
                <c:pt idx="590">
                  <c:v>35.18</c:v>
                </c:pt>
                <c:pt idx="591">
                  <c:v>35.182000000000002</c:v>
                </c:pt>
                <c:pt idx="592">
                  <c:v>35.183999999999997</c:v>
                </c:pt>
                <c:pt idx="593">
                  <c:v>35.186</c:v>
                </c:pt>
                <c:pt idx="594">
                  <c:v>35.188000000000002</c:v>
                </c:pt>
                <c:pt idx="595">
                  <c:v>35.19</c:v>
                </c:pt>
                <c:pt idx="596">
                  <c:v>35.192</c:v>
                </c:pt>
                <c:pt idx="597">
                  <c:v>35.194000000000003</c:v>
                </c:pt>
                <c:pt idx="598">
                  <c:v>35.195999999999998</c:v>
                </c:pt>
                <c:pt idx="599">
                  <c:v>35.198</c:v>
                </c:pt>
                <c:pt idx="600">
                  <c:v>35.200000000000003</c:v>
                </c:pt>
                <c:pt idx="601">
                  <c:v>35.201999999999998</c:v>
                </c:pt>
                <c:pt idx="602">
                  <c:v>35.204000000000001</c:v>
                </c:pt>
                <c:pt idx="603">
                  <c:v>35.206000000000003</c:v>
                </c:pt>
                <c:pt idx="604">
                  <c:v>35.207999999999998</c:v>
                </c:pt>
                <c:pt idx="605">
                  <c:v>35.21</c:v>
                </c:pt>
                <c:pt idx="606">
                  <c:v>35.212000000000003</c:v>
                </c:pt>
                <c:pt idx="607">
                  <c:v>35.213999999999999</c:v>
                </c:pt>
                <c:pt idx="608">
                  <c:v>35.216000000000001</c:v>
                </c:pt>
                <c:pt idx="609">
                  <c:v>35.218000000000004</c:v>
                </c:pt>
                <c:pt idx="610">
                  <c:v>35.22</c:v>
                </c:pt>
                <c:pt idx="611">
                  <c:v>35.222000000000001</c:v>
                </c:pt>
                <c:pt idx="612">
                  <c:v>35.223999999999997</c:v>
                </c:pt>
                <c:pt idx="613">
                  <c:v>35.225999999999999</c:v>
                </c:pt>
                <c:pt idx="614">
                  <c:v>35.228000000000002</c:v>
                </c:pt>
                <c:pt idx="615">
                  <c:v>35.229999999999997</c:v>
                </c:pt>
                <c:pt idx="616">
                  <c:v>35.231999999999999</c:v>
                </c:pt>
                <c:pt idx="617">
                  <c:v>35.234000000000002</c:v>
                </c:pt>
                <c:pt idx="618">
                  <c:v>35.235999999999997</c:v>
                </c:pt>
                <c:pt idx="619">
                  <c:v>35.238</c:v>
                </c:pt>
                <c:pt idx="620">
                  <c:v>35.24</c:v>
                </c:pt>
                <c:pt idx="621">
                  <c:v>35.241999999999997</c:v>
                </c:pt>
                <c:pt idx="622">
                  <c:v>35.244</c:v>
                </c:pt>
                <c:pt idx="623">
                  <c:v>35.246000000000002</c:v>
                </c:pt>
                <c:pt idx="624">
                  <c:v>35.247999999999998</c:v>
                </c:pt>
                <c:pt idx="625">
                  <c:v>35.25</c:v>
                </c:pt>
                <c:pt idx="626">
                  <c:v>35.252000000000002</c:v>
                </c:pt>
                <c:pt idx="627">
                  <c:v>35.253999999999998</c:v>
                </c:pt>
                <c:pt idx="628">
                  <c:v>35.256</c:v>
                </c:pt>
                <c:pt idx="629">
                  <c:v>35.258000000000003</c:v>
                </c:pt>
                <c:pt idx="630">
                  <c:v>35.26</c:v>
                </c:pt>
                <c:pt idx="631">
                  <c:v>35.262</c:v>
                </c:pt>
                <c:pt idx="632">
                  <c:v>35.264000000000003</c:v>
                </c:pt>
                <c:pt idx="633">
                  <c:v>35.265999999999998</c:v>
                </c:pt>
                <c:pt idx="634">
                  <c:v>35.268000000000001</c:v>
                </c:pt>
                <c:pt idx="635">
                  <c:v>35.270000000000003</c:v>
                </c:pt>
                <c:pt idx="636">
                  <c:v>35.271999999999998</c:v>
                </c:pt>
                <c:pt idx="637">
                  <c:v>35.274000000000001</c:v>
                </c:pt>
                <c:pt idx="638">
                  <c:v>35.276000000000003</c:v>
                </c:pt>
                <c:pt idx="639">
                  <c:v>35.277999999999999</c:v>
                </c:pt>
                <c:pt idx="640">
                  <c:v>35.28</c:v>
                </c:pt>
                <c:pt idx="641">
                  <c:v>35.281999999999996</c:v>
                </c:pt>
                <c:pt idx="642">
                  <c:v>35.283999999999999</c:v>
                </c:pt>
                <c:pt idx="643">
                  <c:v>35.286000000000001</c:v>
                </c:pt>
                <c:pt idx="644">
                  <c:v>35.287999999999997</c:v>
                </c:pt>
                <c:pt idx="645">
                  <c:v>35.29</c:v>
                </c:pt>
                <c:pt idx="646">
                  <c:v>35.292000000000002</c:v>
                </c:pt>
                <c:pt idx="647">
                  <c:v>35.293999999999997</c:v>
                </c:pt>
                <c:pt idx="648">
                  <c:v>35.295999999999999</c:v>
                </c:pt>
                <c:pt idx="649">
                  <c:v>35.298000000000002</c:v>
                </c:pt>
                <c:pt idx="650">
                  <c:v>35.299999999999997</c:v>
                </c:pt>
                <c:pt idx="651">
                  <c:v>35.302</c:v>
                </c:pt>
                <c:pt idx="652">
                  <c:v>35.304000000000002</c:v>
                </c:pt>
                <c:pt idx="653">
                  <c:v>35.305999999999997</c:v>
                </c:pt>
                <c:pt idx="654">
                  <c:v>35.308</c:v>
                </c:pt>
                <c:pt idx="655">
                  <c:v>35.31</c:v>
                </c:pt>
                <c:pt idx="656">
                  <c:v>35.311999999999998</c:v>
                </c:pt>
                <c:pt idx="657">
                  <c:v>35.314</c:v>
                </c:pt>
                <c:pt idx="658">
                  <c:v>35.316000000000003</c:v>
                </c:pt>
                <c:pt idx="659">
                  <c:v>35.317999999999998</c:v>
                </c:pt>
                <c:pt idx="660">
                  <c:v>35.32</c:v>
                </c:pt>
                <c:pt idx="661">
                  <c:v>35.322000000000003</c:v>
                </c:pt>
                <c:pt idx="662">
                  <c:v>35.323999999999998</c:v>
                </c:pt>
                <c:pt idx="663">
                  <c:v>35.326000000000001</c:v>
                </c:pt>
                <c:pt idx="664">
                  <c:v>35.328000000000003</c:v>
                </c:pt>
                <c:pt idx="665">
                  <c:v>35.33</c:v>
                </c:pt>
                <c:pt idx="666">
                  <c:v>35.332000000000001</c:v>
                </c:pt>
                <c:pt idx="667">
                  <c:v>35.334000000000003</c:v>
                </c:pt>
                <c:pt idx="668">
                  <c:v>35.335999999999999</c:v>
                </c:pt>
                <c:pt idx="669">
                  <c:v>35.338000000000001</c:v>
                </c:pt>
                <c:pt idx="670">
                  <c:v>35.340000000000003</c:v>
                </c:pt>
                <c:pt idx="671">
                  <c:v>35.341999999999999</c:v>
                </c:pt>
                <c:pt idx="672">
                  <c:v>35.344000000000001</c:v>
                </c:pt>
                <c:pt idx="673">
                  <c:v>35.345999999999997</c:v>
                </c:pt>
                <c:pt idx="674">
                  <c:v>35.347999999999999</c:v>
                </c:pt>
                <c:pt idx="675">
                  <c:v>35.35</c:v>
                </c:pt>
                <c:pt idx="676">
                  <c:v>35.351999999999997</c:v>
                </c:pt>
                <c:pt idx="677">
                  <c:v>35.353999999999999</c:v>
                </c:pt>
                <c:pt idx="678">
                  <c:v>35.356000000000002</c:v>
                </c:pt>
                <c:pt idx="679">
                  <c:v>35.357999999999997</c:v>
                </c:pt>
                <c:pt idx="680">
                  <c:v>35.36</c:v>
                </c:pt>
                <c:pt idx="681">
                  <c:v>35.362000000000002</c:v>
                </c:pt>
                <c:pt idx="682">
                  <c:v>35.363999999999997</c:v>
                </c:pt>
                <c:pt idx="683">
                  <c:v>35.366</c:v>
                </c:pt>
                <c:pt idx="684">
                  <c:v>35.368000000000002</c:v>
                </c:pt>
                <c:pt idx="685">
                  <c:v>35.369999999999997</c:v>
                </c:pt>
                <c:pt idx="686">
                  <c:v>35.372</c:v>
                </c:pt>
                <c:pt idx="687">
                  <c:v>35.374000000000002</c:v>
                </c:pt>
                <c:pt idx="688">
                  <c:v>35.375999999999998</c:v>
                </c:pt>
                <c:pt idx="689">
                  <c:v>35.378</c:v>
                </c:pt>
                <c:pt idx="690">
                  <c:v>35.380000000000003</c:v>
                </c:pt>
                <c:pt idx="691">
                  <c:v>35.381999999999998</c:v>
                </c:pt>
                <c:pt idx="692">
                  <c:v>35.384</c:v>
                </c:pt>
                <c:pt idx="693">
                  <c:v>35.386000000000003</c:v>
                </c:pt>
                <c:pt idx="694">
                  <c:v>35.387999999999998</c:v>
                </c:pt>
                <c:pt idx="695">
                  <c:v>35.39</c:v>
                </c:pt>
                <c:pt idx="696">
                  <c:v>35.392000000000003</c:v>
                </c:pt>
                <c:pt idx="697">
                  <c:v>35.393999999999998</c:v>
                </c:pt>
                <c:pt idx="698">
                  <c:v>35.396000000000001</c:v>
                </c:pt>
                <c:pt idx="699">
                  <c:v>35.398000000000003</c:v>
                </c:pt>
                <c:pt idx="700">
                  <c:v>35.4</c:v>
                </c:pt>
                <c:pt idx="701">
                  <c:v>35.402000000000001</c:v>
                </c:pt>
                <c:pt idx="702">
                  <c:v>35.404000000000003</c:v>
                </c:pt>
                <c:pt idx="703">
                  <c:v>35.405999999999999</c:v>
                </c:pt>
                <c:pt idx="704">
                  <c:v>35.408000000000001</c:v>
                </c:pt>
                <c:pt idx="705">
                  <c:v>35.409999999999997</c:v>
                </c:pt>
                <c:pt idx="706">
                  <c:v>35.411999999999999</c:v>
                </c:pt>
                <c:pt idx="707">
                  <c:v>35.414000000000001</c:v>
                </c:pt>
                <c:pt idx="708">
                  <c:v>35.415999999999997</c:v>
                </c:pt>
                <c:pt idx="709">
                  <c:v>35.417999999999999</c:v>
                </c:pt>
                <c:pt idx="710">
                  <c:v>35.42</c:v>
                </c:pt>
                <c:pt idx="711">
                  <c:v>35.421999999999997</c:v>
                </c:pt>
                <c:pt idx="712">
                  <c:v>35.423999999999999</c:v>
                </c:pt>
                <c:pt idx="713">
                  <c:v>35.426000000000002</c:v>
                </c:pt>
                <c:pt idx="714">
                  <c:v>35.427999999999997</c:v>
                </c:pt>
                <c:pt idx="715">
                  <c:v>35.43</c:v>
                </c:pt>
                <c:pt idx="716">
                  <c:v>35.432000000000002</c:v>
                </c:pt>
                <c:pt idx="717">
                  <c:v>35.433999999999997</c:v>
                </c:pt>
                <c:pt idx="718">
                  <c:v>35.436</c:v>
                </c:pt>
                <c:pt idx="719">
                  <c:v>35.438000000000002</c:v>
                </c:pt>
                <c:pt idx="720">
                  <c:v>35.44</c:v>
                </c:pt>
                <c:pt idx="721">
                  <c:v>35.442</c:v>
                </c:pt>
                <c:pt idx="722">
                  <c:v>35.444000000000003</c:v>
                </c:pt>
                <c:pt idx="723">
                  <c:v>35.445999999999998</c:v>
                </c:pt>
                <c:pt idx="724">
                  <c:v>35.448</c:v>
                </c:pt>
                <c:pt idx="725">
                  <c:v>35.450000000000003</c:v>
                </c:pt>
                <c:pt idx="726">
                  <c:v>35.451999999999998</c:v>
                </c:pt>
                <c:pt idx="727">
                  <c:v>35.454000000000001</c:v>
                </c:pt>
                <c:pt idx="728">
                  <c:v>35.456000000000003</c:v>
                </c:pt>
                <c:pt idx="729">
                  <c:v>35.457999999999998</c:v>
                </c:pt>
                <c:pt idx="730">
                  <c:v>35.46</c:v>
                </c:pt>
                <c:pt idx="731">
                  <c:v>35.462000000000003</c:v>
                </c:pt>
                <c:pt idx="732">
                  <c:v>35.463999999999999</c:v>
                </c:pt>
                <c:pt idx="733">
                  <c:v>35.466000000000001</c:v>
                </c:pt>
                <c:pt idx="734">
                  <c:v>35.468000000000004</c:v>
                </c:pt>
                <c:pt idx="735">
                  <c:v>35.47</c:v>
                </c:pt>
                <c:pt idx="736">
                  <c:v>35.472000000000001</c:v>
                </c:pt>
                <c:pt idx="737">
                  <c:v>35.473999999999997</c:v>
                </c:pt>
                <c:pt idx="738">
                  <c:v>35.475999999999999</c:v>
                </c:pt>
                <c:pt idx="739">
                  <c:v>35.478000000000002</c:v>
                </c:pt>
                <c:pt idx="740">
                  <c:v>35.479999999999997</c:v>
                </c:pt>
                <c:pt idx="741">
                  <c:v>35.481999999999999</c:v>
                </c:pt>
                <c:pt idx="742">
                  <c:v>35.484000000000002</c:v>
                </c:pt>
                <c:pt idx="743">
                  <c:v>35.485999999999997</c:v>
                </c:pt>
                <c:pt idx="744">
                  <c:v>35.488</c:v>
                </c:pt>
                <c:pt idx="745">
                  <c:v>35.49</c:v>
                </c:pt>
                <c:pt idx="746">
                  <c:v>35.491999999999997</c:v>
                </c:pt>
                <c:pt idx="747">
                  <c:v>35.494</c:v>
                </c:pt>
                <c:pt idx="748">
                  <c:v>35.496000000000002</c:v>
                </c:pt>
                <c:pt idx="749">
                  <c:v>35.497999999999998</c:v>
                </c:pt>
                <c:pt idx="750">
                  <c:v>35.5</c:v>
                </c:pt>
                <c:pt idx="751">
                  <c:v>35.502000000000002</c:v>
                </c:pt>
                <c:pt idx="752">
                  <c:v>35.503999999999998</c:v>
                </c:pt>
                <c:pt idx="753">
                  <c:v>35.506</c:v>
                </c:pt>
                <c:pt idx="754">
                  <c:v>35.508000000000003</c:v>
                </c:pt>
                <c:pt idx="755">
                  <c:v>35.51</c:v>
                </c:pt>
                <c:pt idx="756">
                  <c:v>35.512</c:v>
                </c:pt>
                <c:pt idx="757">
                  <c:v>35.514000000000003</c:v>
                </c:pt>
                <c:pt idx="758">
                  <c:v>35.515999999999998</c:v>
                </c:pt>
                <c:pt idx="759">
                  <c:v>35.518000000000001</c:v>
                </c:pt>
                <c:pt idx="760">
                  <c:v>35.520000000000003</c:v>
                </c:pt>
                <c:pt idx="761">
                  <c:v>35.521999999999998</c:v>
                </c:pt>
                <c:pt idx="762">
                  <c:v>35.524000000000001</c:v>
                </c:pt>
                <c:pt idx="763">
                  <c:v>35.526000000000003</c:v>
                </c:pt>
                <c:pt idx="764">
                  <c:v>35.527999999999999</c:v>
                </c:pt>
                <c:pt idx="765">
                  <c:v>35.53</c:v>
                </c:pt>
                <c:pt idx="766">
                  <c:v>35.531999999999996</c:v>
                </c:pt>
                <c:pt idx="767">
                  <c:v>35.533999999999999</c:v>
                </c:pt>
                <c:pt idx="768">
                  <c:v>35.536000000000001</c:v>
                </c:pt>
                <c:pt idx="769">
                  <c:v>35.537999999999997</c:v>
                </c:pt>
                <c:pt idx="770">
                  <c:v>35.54</c:v>
                </c:pt>
                <c:pt idx="771">
                  <c:v>35.542000000000002</c:v>
                </c:pt>
                <c:pt idx="772">
                  <c:v>35.543999999999997</c:v>
                </c:pt>
                <c:pt idx="773">
                  <c:v>35.545999999999999</c:v>
                </c:pt>
                <c:pt idx="774">
                  <c:v>35.548000000000002</c:v>
                </c:pt>
                <c:pt idx="775">
                  <c:v>35.549999999999997</c:v>
                </c:pt>
                <c:pt idx="776">
                  <c:v>35.552</c:v>
                </c:pt>
                <c:pt idx="777">
                  <c:v>35.554000000000002</c:v>
                </c:pt>
                <c:pt idx="778">
                  <c:v>35.555999999999997</c:v>
                </c:pt>
                <c:pt idx="779">
                  <c:v>35.558</c:v>
                </c:pt>
                <c:pt idx="780">
                  <c:v>35.56</c:v>
                </c:pt>
                <c:pt idx="781">
                  <c:v>35.561999999999998</c:v>
                </c:pt>
                <c:pt idx="782">
                  <c:v>35.564</c:v>
                </c:pt>
                <c:pt idx="783">
                  <c:v>35.566000000000003</c:v>
                </c:pt>
                <c:pt idx="784">
                  <c:v>35.567999999999998</c:v>
                </c:pt>
                <c:pt idx="785">
                  <c:v>35.57</c:v>
                </c:pt>
                <c:pt idx="786">
                  <c:v>35.572000000000003</c:v>
                </c:pt>
                <c:pt idx="787">
                  <c:v>35.573999999999998</c:v>
                </c:pt>
                <c:pt idx="788">
                  <c:v>35.576000000000001</c:v>
                </c:pt>
                <c:pt idx="789">
                  <c:v>35.578000000000003</c:v>
                </c:pt>
                <c:pt idx="790">
                  <c:v>35.58</c:v>
                </c:pt>
                <c:pt idx="791">
                  <c:v>35.582000000000001</c:v>
                </c:pt>
                <c:pt idx="792">
                  <c:v>35.584000000000003</c:v>
                </c:pt>
                <c:pt idx="793">
                  <c:v>35.585999999999999</c:v>
                </c:pt>
                <c:pt idx="794">
                  <c:v>35.588000000000001</c:v>
                </c:pt>
                <c:pt idx="795">
                  <c:v>35.590000000000003</c:v>
                </c:pt>
                <c:pt idx="796">
                  <c:v>35.591999999999999</c:v>
                </c:pt>
                <c:pt idx="797">
                  <c:v>35.594000000000001</c:v>
                </c:pt>
                <c:pt idx="798">
                  <c:v>35.595999999999997</c:v>
                </c:pt>
                <c:pt idx="799">
                  <c:v>35.597999999999999</c:v>
                </c:pt>
                <c:pt idx="800">
                  <c:v>35.6</c:v>
                </c:pt>
                <c:pt idx="801">
                  <c:v>35.601999999999997</c:v>
                </c:pt>
                <c:pt idx="802">
                  <c:v>35.603999999999999</c:v>
                </c:pt>
                <c:pt idx="803">
                  <c:v>35.606000000000002</c:v>
                </c:pt>
                <c:pt idx="804">
                  <c:v>35.607999999999997</c:v>
                </c:pt>
                <c:pt idx="805">
                  <c:v>35.61</c:v>
                </c:pt>
                <c:pt idx="806">
                  <c:v>35.612000000000002</c:v>
                </c:pt>
                <c:pt idx="807">
                  <c:v>35.613999999999997</c:v>
                </c:pt>
                <c:pt idx="808">
                  <c:v>35.616</c:v>
                </c:pt>
                <c:pt idx="809">
                  <c:v>35.618000000000002</c:v>
                </c:pt>
                <c:pt idx="810">
                  <c:v>35.619999999999997</c:v>
                </c:pt>
                <c:pt idx="811">
                  <c:v>35.622</c:v>
                </c:pt>
                <c:pt idx="812">
                  <c:v>35.624000000000002</c:v>
                </c:pt>
                <c:pt idx="813">
                  <c:v>35.625999999999998</c:v>
                </c:pt>
                <c:pt idx="814">
                  <c:v>35.628</c:v>
                </c:pt>
                <c:pt idx="815">
                  <c:v>35.630000000000003</c:v>
                </c:pt>
                <c:pt idx="816">
                  <c:v>35.631999999999998</c:v>
                </c:pt>
                <c:pt idx="817">
                  <c:v>35.634</c:v>
                </c:pt>
                <c:pt idx="818">
                  <c:v>35.636000000000003</c:v>
                </c:pt>
                <c:pt idx="819">
                  <c:v>35.637999999999998</c:v>
                </c:pt>
                <c:pt idx="820">
                  <c:v>35.64</c:v>
                </c:pt>
                <c:pt idx="821">
                  <c:v>35.642000000000003</c:v>
                </c:pt>
                <c:pt idx="822">
                  <c:v>35.643999999999998</c:v>
                </c:pt>
                <c:pt idx="823">
                  <c:v>35.646000000000001</c:v>
                </c:pt>
                <c:pt idx="824">
                  <c:v>35.648000000000003</c:v>
                </c:pt>
                <c:pt idx="825">
                  <c:v>35.65</c:v>
                </c:pt>
                <c:pt idx="826">
                  <c:v>35.652000000000001</c:v>
                </c:pt>
                <c:pt idx="827">
                  <c:v>35.654000000000003</c:v>
                </c:pt>
                <c:pt idx="828">
                  <c:v>35.655999999999999</c:v>
                </c:pt>
                <c:pt idx="829">
                  <c:v>35.658000000000001</c:v>
                </c:pt>
                <c:pt idx="830">
                  <c:v>35.659999999999997</c:v>
                </c:pt>
                <c:pt idx="831">
                  <c:v>35.661999999999999</c:v>
                </c:pt>
                <c:pt idx="832">
                  <c:v>35.664000000000001</c:v>
                </c:pt>
                <c:pt idx="833">
                  <c:v>35.665999999999997</c:v>
                </c:pt>
                <c:pt idx="834">
                  <c:v>35.667999999999999</c:v>
                </c:pt>
                <c:pt idx="835">
                  <c:v>35.67</c:v>
                </c:pt>
                <c:pt idx="836">
                  <c:v>35.671999999999997</c:v>
                </c:pt>
                <c:pt idx="837">
                  <c:v>35.673999999999999</c:v>
                </c:pt>
                <c:pt idx="838">
                  <c:v>35.676000000000002</c:v>
                </c:pt>
                <c:pt idx="839">
                  <c:v>35.677999999999997</c:v>
                </c:pt>
                <c:pt idx="840">
                  <c:v>35.68</c:v>
                </c:pt>
                <c:pt idx="841">
                  <c:v>35.682000000000002</c:v>
                </c:pt>
                <c:pt idx="842">
                  <c:v>35.683999999999997</c:v>
                </c:pt>
                <c:pt idx="843">
                  <c:v>35.686</c:v>
                </c:pt>
                <c:pt idx="844">
                  <c:v>35.688000000000002</c:v>
                </c:pt>
                <c:pt idx="845">
                  <c:v>35.69</c:v>
                </c:pt>
                <c:pt idx="846">
                  <c:v>35.692</c:v>
                </c:pt>
                <c:pt idx="847">
                  <c:v>35.694000000000003</c:v>
                </c:pt>
                <c:pt idx="848">
                  <c:v>35.695999999999998</c:v>
                </c:pt>
                <c:pt idx="849">
                  <c:v>35.698</c:v>
                </c:pt>
                <c:pt idx="850">
                  <c:v>35.700000000000003</c:v>
                </c:pt>
                <c:pt idx="851">
                  <c:v>35.701999999999998</c:v>
                </c:pt>
                <c:pt idx="852">
                  <c:v>35.704000000000001</c:v>
                </c:pt>
                <c:pt idx="853">
                  <c:v>35.706000000000003</c:v>
                </c:pt>
                <c:pt idx="854">
                  <c:v>35.707999999999998</c:v>
                </c:pt>
                <c:pt idx="855">
                  <c:v>35.71</c:v>
                </c:pt>
                <c:pt idx="856">
                  <c:v>35.712000000000003</c:v>
                </c:pt>
                <c:pt idx="857">
                  <c:v>35.713999999999999</c:v>
                </c:pt>
                <c:pt idx="858">
                  <c:v>35.716000000000001</c:v>
                </c:pt>
                <c:pt idx="859">
                  <c:v>35.718000000000004</c:v>
                </c:pt>
                <c:pt idx="860">
                  <c:v>35.72</c:v>
                </c:pt>
                <c:pt idx="861">
                  <c:v>35.722000000000001</c:v>
                </c:pt>
                <c:pt idx="862">
                  <c:v>35.723999999999997</c:v>
                </c:pt>
                <c:pt idx="863">
                  <c:v>35.725999999999999</c:v>
                </c:pt>
                <c:pt idx="864">
                  <c:v>35.728000000000002</c:v>
                </c:pt>
                <c:pt idx="865">
                  <c:v>35.729999999999997</c:v>
                </c:pt>
                <c:pt idx="866">
                  <c:v>35.731999999999999</c:v>
                </c:pt>
                <c:pt idx="867">
                  <c:v>35.734000000000002</c:v>
                </c:pt>
                <c:pt idx="868">
                  <c:v>35.735999999999997</c:v>
                </c:pt>
                <c:pt idx="869">
                  <c:v>35.738</c:v>
                </c:pt>
                <c:pt idx="870">
                  <c:v>35.74</c:v>
                </c:pt>
                <c:pt idx="871">
                  <c:v>35.741999999999997</c:v>
                </c:pt>
                <c:pt idx="872">
                  <c:v>35.744</c:v>
                </c:pt>
                <c:pt idx="873">
                  <c:v>35.746000000000002</c:v>
                </c:pt>
                <c:pt idx="874">
                  <c:v>35.747999999999998</c:v>
                </c:pt>
                <c:pt idx="875">
                  <c:v>35.75</c:v>
                </c:pt>
                <c:pt idx="876">
                  <c:v>35.752000000000002</c:v>
                </c:pt>
                <c:pt idx="877">
                  <c:v>35.753999999999998</c:v>
                </c:pt>
                <c:pt idx="878">
                  <c:v>35.756</c:v>
                </c:pt>
                <c:pt idx="879">
                  <c:v>35.758000000000003</c:v>
                </c:pt>
                <c:pt idx="880">
                  <c:v>35.76</c:v>
                </c:pt>
                <c:pt idx="881">
                  <c:v>35.762</c:v>
                </c:pt>
                <c:pt idx="882">
                  <c:v>35.764000000000003</c:v>
                </c:pt>
                <c:pt idx="883">
                  <c:v>35.765999999999998</c:v>
                </c:pt>
                <c:pt idx="884">
                  <c:v>35.768000000000001</c:v>
                </c:pt>
                <c:pt idx="885">
                  <c:v>35.770000000000003</c:v>
                </c:pt>
                <c:pt idx="886">
                  <c:v>35.771999999999998</c:v>
                </c:pt>
                <c:pt idx="887">
                  <c:v>35.774000000000001</c:v>
                </c:pt>
                <c:pt idx="888">
                  <c:v>35.776000000000003</c:v>
                </c:pt>
                <c:pt idx="889">
                  <c:v>35.777999999999999</c:v>
                </c:pt>
                <c:pt idx="890">
                  <c:v>35.78</c:v>
                </c:pt>
                <c:pt idx="891">
                  <c:v>35.781999999999996</c:v>
                </c:pt>
                <c:pt idx="892">
                  <c:v>35.783999999999999</c:v>
                </c:pt>
                <c:pt idx="893">
                  <c:v>35.786000000000001</c:v>
                </c:pt>
                <c:pt idx="894">
                  <c:v>35.787999999999997</c:v>
                </c:pt>
                <c:pt idx="895">
                  <c:v>35.79</c:v>
                </c:pt>
                <c:pt idx="896">
                  <c:v>35.792000000000002</c:v>
                </c:pt>
                <c:pt idx="897">
                  <c:v>35.793999999999997</c:v>
                </c:pt>
                <c:pt idx="898">
                  <c:v>35.795999999999999</c:v>
                </c:pt>
                <c:pt idx="899">
                  <c:v>35.798000000000002</c:v>
                </c:pt>
                <c:pt idx="900">
                  <c:v>35.799999999999997</c:v>
                </c:pt>
                <c:pt idx="901">
                  <c:v>35.802</c:v>
                </c:pt>
                <c:pt idx="902">
                  <c:v>35.804000000000002</c:v>
                </c:pt>
                <c:pt idx="903">
                  <c:v>35.805999999999997</c:v>
                </c:pt>
                <c:pt idx="904">
                  <c:v>35.808</c:v>
                </c:pt>
                <c:pt idx="905">
                  <c:v>35.81</c:v>
                </c:pt>
                <c:pt idx="906">
                  <c:v>35.811999999999998</c:v>
                </c:pt>
                <c:pt idx="907">
                  <c:v>35.814</c:v>
                </c:pt>
                <c:pt idx="908">
                  <c:v>35.816000000000003</c:v>
                </c:pt>
                <c:pt idx="909">
                  <c:v>35.817999999999998</c:v>
                </c:pt>
                <c:pt idx="910">
                  <c:v>35.82</c:v>
                </c:pt>
                <c:pt idx="911">
                  <c:v>35.822000000000003</c:v>
                </c:pt>
                <c:pt idx="912">
                  <c:v>35.823999999999998</c:v>
                </c:pt>
                <c:pt idx="913">
                  <c:v>35.826000000000001</c:v>
                </c:pt>
                <c:pt idx="914">
                  <c:v>35.828000000000003</c:v>
                </c:pt>
                <c:pt idx="915">
                  <c:v>35.83</c:v>
                </c:pt>
                <c:pt idx="916">
                  <c:v>35.832000000000001</c:v>
                </c:pt>
                <c:pt idx="917">
                  <c:v>35.834000000000003</c:v>
                </c:pt>
                <c:pt idx="918">
                  <c:v>35.835999999999999</c:v>
                </c:pt>
                <c:pt idx="919">
                  <c:v>35.838000000000001</c:v>
                </c:pt>
                <c:pt idx="920">
                  <c:v>35.840000000000003</c:v>
                </c:pt>
                <c:pt idx="921">
                  <c:v>35.841999999999999</c:v>
                </c:pt>
                <c:pt idx="922">
                  <c:v>35.844000000000001</c:v>
                </c:pt>
                <c:pt idx="923">
                  <c:v>35.845999999999997</c:v>
                </c:pt>
                <c:pt idx="924">
                  <c:v>35.847999999999999</c:v>
                </c:pt>
                <c:pt idx="925">
                  <c:v>35.85</c:v>
                </c:pt>
                <c:pt idx="926">
                  <c:v>35.851999999999997</c:v>
                </c:pt>
                <c:pt idx="927">
                  <c:v>35.853999999999999</c:v>
                </c:pt>
                <c:pt idx="928">
                  <c:v>35.856000000000002</c:v>
                </c:pt>
                <c:pt idx="929">
                  <c:v>35.857999999999997</c:v>
                </c:pt>
                <c:pt idx="930">
                  <c:v>35.86</c:v>
                </c:pt>
                <c:pt idx="931">
                  <c:v>35.862000000000002</c:v>
                </c:pt>
                <c:pt idx="932">
                  <c:v>35.863999999999997</c:v>
                </c:pt>
                <c:pt idx="933">
                  <c:v>35.866</c:v>
                </c:pt>
                <c:pt idx="934">
                  <c:v>35.868000000000002</c:v>
                </c:pt>
                <c:pt idx="935">
                  <c:v>35.869999999999997</c:v>
                </c:pt>
                <c:pt idx="936">
                  <c:v>35.872</c:v>
                </c:pt>
                <c:pt idx="937">
                  <c:v>35.874000000000002</c:v>
                </c:pt>
                <c:pt idx="938">
                  <c:v>35.875999999999998</c:v>
                </c:pt>
                <c:pt idx="939">
                  <c:v>35.878</c:v>
                </c:pt>
                <c:pt idx="940">
                  <c:v>35.880000000000003</c:v>
                </c:pt>
                <c:pt idx="941">
                  <c:v>35.881999999999998</c:v>
                </c:pt>
                <c:pt idx="942">
                  <c:v>35.884</c:v>
                </c:pt>
                <c:pt idx="943">
                  <c:v>35.886000000000003</c:v>
                </c:pt>
                <c:pt idx="944">
                  <c:v>35.887999999999998</c:v>
                </c:pt>
                <c:pt idx="945">
                  <c:v>35.89</c:v>
                </c:pt>
                <c:pt idx="946">
                  <c:v>35.892000000000003</c:v>
                </c:pt>
                <c:pt idx="947">
                  <c:v>35.893999999999998</c:v>
                </c:pt>
                <c:pt idx="948">
                  <c:v>35.896000000000001</c:v>
                </c:pt>
                <c:pt idx="949">
                  <c:v>35.898000000000003</c:v>
                </c:pt>
                <c:pt idx="950">
                  <c:v>35.9</c:v>
                </c:pt>
                <c:pt idx="951">
                  <c:v>35.902000000000001</c:v>
                </c:pt>
                <c:pt idx="952">
                  <c:v>35.904000000000003</c:v>
                </c:pt>
                <c:pt idx="953">
                  <c:v>35.905999999999999</c:v>
                </c:pt>
                <c:pt idx="954">
                  <c:v>35.908000000000001</c:v>
                </c:pt>
                <c:pt idx="955">
                  <c:v>35.909999999999997</c:v>
                </c:pt>
                <c:pt idx="956">
                  <c:v>35.911999999999999</c:v>
                </c:pt>
                <c:pt idx="957">
                  <c:v>35.914000000000001</c:v>
                </c:pt>
                <c:pt idx="958">
                  <c:v>35.915999999999997</c:v>
                </c:pt>
                <c:pt idx="959">
                  <c:v>35.917999999999999</c:v>
                </c:pt>
                <c:pt idx="960">
                  <c:v>35.92</c:v>
                </c:pt>
                <c:pt idx="961">
                  <c:v>35.921999999999997</c:v>
                </c:pt>
                <c:pt idx="962">
                  <c:v>35.923999999999999</c:v>
                </c:pt>
                <c:pt idx="963">
                  <c:v>35.926000000000002</c:v>
                </c:pt>
                <c:pt idx="964">
                  <c:v>35.927999999999997</c:v>
                </c:pt>
                <c:pt idx="965">
                  <c:v>35.93</c:v>
                </c:pt>
                <c:pt idx="966">
                  <c:v>35.932000000000002</c:v>
                </c:pt>
                <c:pt idx="967">
                  <c:v>35.933999999999997</c:v>
                </c:pt>
                <c:pt idx="968">
                  <c:v>35.936</c:v>
                </c:pt>
                <c:pt idx="969">
                  <c:v>35.938000000000002</c:v>
                </c:pt>
                <c:pt idx="970">
                  <c:v>35.94</c:v>
                </c:pt>
                <c:pt idx="971">
                  <c:v>35.942</c:v>
                </c:pt>
                <c:pt idx="972">
                  <c:v>35.944000000000003</c:v>
                </c:pt>
                <c:pt idx="973">
                  <c:v>35.945999999999998</c:v>
                </c:pt>
                <c:pt idx="974">
                  <c:v>35.948</c:v>
                </c:pt>
                <c:pt idx="975">
                  <c:v>35.950000000000003</c:v>
                </c:pt>
                <c:pt idx="976">
                  <c:v>35.951999999999998</c:v>
                </c:pt>
                <c:pt idx="977">
                  <c:v>35.954000000000001</c:v>
                </c:pt>
                <c:pt idx="978">
                  <c:v>35.956000000000003</c:v>
                </c:pt>
                <c:pt idx="979">
                  <c:v>35.957999999999998</c:v>
                </c:pt>
                <c:pt idx="980">
                  <c:v>35.96</c:v>
                </c:pt>
                <c:pt idx="981">
                  <c:v>35.962000000000003</c:v>
                </c:pt>
                <c:pt idx="982">
                  <c:v>35.963999999999999</c:v>
                </c:pt>
                <c:pt idx="983">
                  <c:v>35.966000000000001</c:v>
                </c:pt>
                <c:pt idx="984">
                  <c:v>35.968000000000004</c:v>
                </c:pt>
                <c:pt idx="985">
                  <c:v>35.97</c:v>
                </c:pt>
                <c:pt idx="986">
                  <c:v>35.972000000000001</c:v>
                </c:pt>
                <c:pt idx="987">
                  <c:v>35.973999999999997</c:v>
                </c:pt>
                <c:pt idx="988">
                  <c:v>35.975999999999999</c:v>
                </c:pt>
                <c:pt idx="989">
                  <c:v>35.978000000000002</c:v>
                </c:pt>
                <c:pt idx="990">
                  <c:v>35.979999999999997</c:v>
                </c:pt>
                <c:pt idx="991">
                  <c:v>35.981999999999999</c:v>
                </c:pt>
                <c:pt idx="992">
                  <c:v>35.984000000000002</c:v>
                </c:pt>
                <c:pt idx="993">
                  <c:v>35.985999999999997</c:v>
                </c:pt>
                <c:pt idx="994">
                  <c:v>35.988</c:v>
                </c:pt>
                <c:pt idx="995">
                  <c:v>35.99</c:v>
                </c:pt>
                <c:pt idx="996">
                  <c:v>35.991999999999997</c:v>
                </c:pt>
                <c:pt idx="997">
                  <c:v>35.994</c:v>
                </c:pt>
                <c:pt idx="998">
                  <c:v>35.996000000000002</c:v>
                </c:pt>
                <c:pt idx="999">
                  <c:v>35.997999999999998</c:v>
                </c:pt>
                <c:pt idx="1000">
                  <c:v>36</c:v>
                </c:pt>
              </c:numCache>
            </c:numRef>
          </c:xVal>
          <c:yVal>
            <c:numRef>
              <c:f>'① measured_profile'!$F$4:$F$2000</c:f>
              <c:numCache>
                <c:formatCode>General</c:formatCode>
                <c:ptCount val="1997"/>
                <c:pt idx="0">
                  <c:v>266.66666700000002</c:v>
                </c:pt>
                <c:pt idx="1">
                  <c:v>275</c:v>
                </c:pt>
                <c:pt idx="2">
                  <c:v>250</c:v>
                </c:pt>
                <c:pt idx="3">
                  <c:v>270.83333299999998</c:v>
                </c:pt>
                <c:pt idx="4">
                  <c:v>316.66666700000002</c:v>
                </c:pt>
                <c:pt idx="5">
                  <c:v>245.83333300000001</c:v>
                </c:pt>
                <c:pt idx="6">
                  <c:v>250</c:v>
                </c:pt>
                <c:pt idx="7">
                  <c:v>200</c:v>
                </c:pt>
                <c:pt idx="8">
                  <c:v>220.83333300000001</c:v>
                </c:pt>
                <c:pt idx="9">
                  <c:v>245.83333300000001</c:v>
                </c:pt>
                <c:pt idx="10">
                  <c:v>283.33333299999998</c:v>
                </c:pt>
                <c:pt idx="11">
                  <c:v>287.5</c:v>
                </c:pt>
                <c:pt idx="12">
                  <c:v>262.5</c:v>
                </c:pt>
                <c:pt idx="13">
                  <c:v>245.83333300000001</c:v>
                </c:pt>
                <c:pt idx="14">
                  <c:v>229.16666699999999</c:v>
                </c:pt>
                <c:pt idx="15">
                  <c:v>287.5</c:v>
                </c:pt>
                <c:pt idx="16">
                  <c:v>250</c:v>
                </c:pt>
                <c:pt idx="17">
                  <c:v>241.66666699999999</c:v>
                </c:pt>
                <c:pt idx="18">
                  <c:v>345.83333299999998</c:v>
                </c:pt>
                <c:pt idx="19">
                  <c:v>304.16666700000002</c:v>
                </c:pt>
                <c:pt idx="20">
                  <c:v>283.33333299999998</c:v>
                </c:pt>
                <c:pt idx="21">
                  <c:v>275</c:v>
                </c:pt>
                <c:pt idx="22">
                  <c:v>237.5</c:v>
                </c:pt>
                <c:pt idx="23">
                  <c:v>291.66666700000002</c:v>
                </c:pt>
                <c:pt idx="24">
                  <c:v>270.83333299999998</c:v>
                </c:pt>
                <c:pt idx="25">
                  <c:v>216.66666699999999</c:v>
                </c:pt>
                <c:pt idx="26">
                  <c:v>295.83333299999998</c:v>
                </c:pt>
                <c:pt idx="27">
                  <c:v>266.66666700000002</c:v>
                </c:pt>
                <c:pt idx="28">
                  <c:v>262.5</c:v>
                </c:pt>
                <c:pt idx="29">
                  <c:v>308.33333299999998</c:v>
                </c:pt>
                <c:pt idx="30">
                  <c:v>233.33333300000001</c:v>
                </c:pt>
                <c:pt idx="31">
                  <c:v>245.83333300000001</c:v>
                </c:pt>
                <c:pt idx="32">
                  <c:v>258.33333299999998</c:v>
                </c:pt>
                <c:pt idx="33">
                  <c:v>262.5</c:v>
                </c:pt>
                <c:pt idx="34">
                  <c:v>320.83333299999998</c:v>
                </c:pt>
                <c:pt idx="35">
                  <c:v>312.5</c:v>
                </c:pt>
                <c:pt idx="36">
                  <c:v>258.33333299999998</c:v>
                </c:pt>
                <c:pt idx="37">
                  <c:v>283.33333299999998</c:v>
                </c:pt>
                <c:pt idx="38">
                  <c:v>275</c:v>
                </c:pt>
                <c:pt idx="39">
                  <c:v>295.83333299999998</c:v>
                </c:pt>
                <c:pt idx="40">
                  <c:v>254.16666699999999</c:v>
                </c:pt>
                <c:pt idx="41">
                  <c:v>254.16666699999999</c:v>
                </c:pt>
                <c:pt idx="42">
                  <c:v>283.33333299999998</c:v>
                </c:pt>
                <c:pt idx="43">
                  <c:v>233.33333300000001</c:v>
                </c:pt>
                <c:pt idx="44">
                  <c:v>270.83333299999998</c:v>
                </c:pt>
                <c:pt idx="45">
                  <c:v>233.33333300000001</c:v>
                </c:pt>
                <c:pt idx="46">
                  <c:v>262.5</c:v>
                </c:pt>
                <c:pt idx="47">
                  <c:v>283.33333299999998</c:v>
                </c:pt>
                <c:pt idx="48">
                  <c:v>354.16666700000002</c:v>
                </c:pt>
                <c:pt idx="49">
                  <c:v>266.66666700000002</c:v>
                </c:pt>
                <c:pt idx="50">
                  <c:v>275</c:v>
                </c:pt>
                <c:pt idx="51">
                  <c:v>270.83333299999998</c:v>
                </c:pt>
                <c:pt idx="52">
                  <c:v>250</c:v>
                </c:pt>
                <c:pt idx="53">
                  <c:v>266.66666700000002</c:v>
                </c:pt>
                <c:pt idx="54">
                  <c:v>270.83333299999998</c:v>
                </c:pt>
                <c:pt idx="55">
                  <c:v>258.33333299999998</c:v>
                </c:pt>
                <c:pt idx="56">
                  <c:v>279.16666700000002</c:v>
                </c:pt>
                <c:pt idx="57">
                  <c:v>250</c:v>
                </c:pt>
                <c:pt idx="58">
                  <c:v>295.83333299999998</c:v>
                </c:pt>
                <c:pt idx="59">
                  <c:v>270.83333299999998</c:v>
                </c:pt>
                <c:pt idx="60">
                  <c:v>258.33333299999998</c:v>
                </c:pt>
                <c:pt idx="61">
                  <c:v>287.5</c:v>
                </c:pt>
                <c:pt idx="62">
                  <c:v>245.83333300000001</c:v>
                </c:pt>
                <c:pt idx="63">
                  <c:v>275</c:v>
                </c:pt>
                <c:pt idx="64">
                  <c:v>279.16666700000002</c:v>
                </c:pt>
                <c:pt idx="65">
                  <c:v>266.66666700000002</c:v>
                </c:pt>
                <c:pt idx="66">
                  <c:v>275</c:v>
                </c:pt>
                <c:pt idx="67">
                  <c:v>333.33333299999998</c:v>
                </c:pt>
                <c:pt idx="68">
                  <c:v>275</c:v>
                </c:pt>
                <c:pt idx="69">
                  <c:v>345.83333299999998</c:v>
                </c:pt>
                <c:pt idx="70">
                  <c:v>312.5</c:v>
                </c:pt>
                <c:pt idx="71">
                  <c:v>266.66666700000002</c:v>
                </c:pt>
                <c:pt idx="72">
                  <c:v>295.83333299999998</c:v>
                </c:pt>
                <c:pt idx="73">
                  <c:v>250</c:v>
                </c:pt>
                <c:pt idx="74">
                  <c:v>254.16666699999999</c:v>
                </c:pt>
                <c:pt idx="75">
                  <c:v>191.66666699999999</c:v>
                </c:pt>
                <c:pt idx="76">
                  <c:v>270.83333299999998</c:v>
                </c:pt>
                <c:pt idx="77">
                  <c:v>254.16666699999999</c:v>
                </c:pt>
                <c:pt idx="78">
                  <c:v>270.83333299999998</c:v>
                </c:pt>
                <c:pt idx="79">
                  <c:v>279.16666700000002</c:v>
                </c:pt>
                <c:pt idx="80">
                  <c:v>258.33333299999998</c:v>
                </c:pt>
                <c:pt idx="81">
                  <c:v>191.66666699999999</c:v>
                </c:pt>
                <c:pt idx="82">
                  <c:v>279.16666700000002</c:v>
                </c:pt>
                <c:pt idx="83">
                  <c:v>287.5</c:v>
                </c:pt>
                <c:pt idx="84">
                  <c:v>295.83333299999998</c:v>
                </c:pt>
                <c:pt idx="85">
                  <c:v>254.16666699999999</c:v>
                </c:pt>
                <c:pt idx="86">
                  <c:v>275</c:v>
                </c:pt>
                <c:pt idx="87">
                  <c:v>279.16666700000002</c:v>
                </c:pt>
                <c:pt idx="88">
                  <c:v>241.66666699999999</c:v>
                </c:pt>
                <c:pt idx="89">
                  <c:v>320.83333299999998</c:v>
                </c:pt>
                <c:pt idx="90">
                  <c:v>266.66666700000002</c:v>
                </c:pt>
                <c:pt idx="91">
                  <c:v>308.33333299999998</c:v>
                </c:pt>
                <c:pt idx="92">
                  <c:v>320.83333299999998</c:v>
                </c:pt>
                <c:pt idx="93">
                  <c:v>375</c:v>
                </c:pt>
                <c:pt idx="94">
                  <c:v>304.16666700000002</c:v>
                </c:pt>
                <c:pt idx="95">
                  <c:v>362.5</c:v>
                </c:pt>
                <c:pt idx="96">
                  <c:v>250</c:v>
                </c:pt>
                <c:pt idx="97">
                  <c:v>287.5</c:v>
                </c:pt>
                <c:pt idx="98">
                  <c:v>300</c:v>
                </c:pt>
                <c:pt idx="99">
                  <c:v>283.33333299999998</c:v>
                </c:pt>
                <c:pt idx="100">
                  <c:v>208.33333300000001</c:v>
                </c:pt>
                <c:pt idx="101">
                  <c:v>329.16666700000002</c:v>
                </c:pt>
                <c:pt idx="102">
                  <c:v>225</c:v>
                </c:pt>
                <c:pt idx="103">
                  <c:v>333.33333299999998</c:v>
                </c:pt>
                <c:pt idx="104">
                  <c:v>295.83333299999998</c:v>
                </c:pt>
                <c:pt idx="105">
                  <c:v>266.66666700000002</c:v>
                </c:pt>
                <c:pt idx="106">
                  <c:v>258.33333299999998</c:v>
                </c:pt>
                <c:pt idx="107">
                  <c:v>287.5</c:v>
                </c:pt>
                <c:pt idx="108">
                  <c:v>266.66666700000002</c:v>
                </c:pt>
                <c:pt idx="109">
                  <c:v>337.5</c:v>
                </c:pt>
                <c:pt idx="110">
                  <c:v>225</c:v>
                </c:pt>
                <c:pt idx="111">
                  <c:v>266.66666700000002</c:v>
                </c:pt>
                <c:pt idx="112">
                  <c:v>325</c:v>
                </c:pt>
                <c:pt idx="113">
                  <c:v>291.66666700000002</c:v>
                </c:pt>
                <c:pt idx="114">
                  <c:v>212.5</c:v>
                </c:pt>
                <c:pt idx="115">
                  <c:v>287.5</c:v>
                </c:pt>
                <c:pt idx="116">
                  <c:v>295.83333299999998</c:v>
                </c:pt>
                <c:pt idx="117">
                  <c:v>262.5</c:v>
                </c:pt>
                <c:pt idx="118">
                  <c:v>333.33333299999998</c:v>
                </c:pt>
                <c:pt idx="119">
                  <c:v>279.16666700000002</c:v>
                </c:pt>
                <c:pt idx="120">
                  <c:v>287.5</c:v>
                </c:pt>
                <c:pt idx="121">
                  <c:v>291.66666700000002</c:v>
                </c:pt>
                <c:pt idx="122">
                  <c:v>254.16666699999999</c:v>
                </c:pt>
                <c:pt idx="123">
                  <c:v>283.33333299999998</c:v>
                </c:pt>
                <c:pt idx="124">
                  <c:v>275</c:v>
                </c:pt>
                <c:pt idx="125">
                  <c:v>308.33333299999998</c:v>
                </c:pt>
                <c:pt idx="126">
                  <c:v>362.5</c:v>
                </c:pt>
                <c:pt idx="127">
                  <c:v>308.33333299999998</c:v>
                </c:pt>
                <c:pt idx="128">
                  <c:v>312.5</c:v>
                </c:pt>
                <c:pt idx="129">
                  <c:v>262.5</c:v>
                </c:pt>
                <c:pt idx="130">
                  <c:v>300</c:v>
                </c:pt>
                <c:pt idx="131">
                  <c:v>295.83333299999998</c:v>
                </c:pt>
                <c:pt idx="132">
                  <c:v>275</c:v>
                </c:pt>
                <c:pt idx="133">
                  <c:v>295.83333299999998</c:v>
                </c:pt>
                <c:pt idx="134">
                  <c:v>333.33333299999998</c:v>
                </c:pt>
                <c:pt idx="135">
                  <c:v>308.33333299999998</c:v>
                </c:pt>
                <c:pt idx="136">
                  <c:v>212.5</c:v>
                </c:pt>
                <c:pt idx="137">
                  <c:v>245.83333300000001</c:v>
                </c:pt>
                <c:pt idx="138">
                  <c:v>262.5</c:v>
                </c:pt>
                <c:pt idx="139">
                  <c:v>291.66666700000002</c:v>
                </c:pt>
                <c:pt idx="140">
                  <c:v>287.5</c:v>
                </c:pt>
                <c:pt idx="141">
                  <c:v>325</c:v>
                </c:pt>
                <c:pt idx="142">
                  <c:v>275</c:v>
                </c:pt>
                <c:pt idx="143">
                  <c:v>258.33333299999998</c:v>
                </c:pt>
                <c:pt idx="144">
                  <c:v>266.66666700000002</c:v>
                </c:pt>
                <c:pt idx="145">
                  <c:v>225</c:v>
                </c:pt>
                <c:pt idx="146">
                  <c:v>295.83333299999998</c:v>
                </c:pt>
                <c:pt idx="147">
                  <c:v>345.83333299999998</c:v>
                </c:pt>
                <c:pt idx="148">
                  <c:v>304.16666700000002</c:v>
                </c:pt>
                <c:pt idx="149">
                  <c:v>262.5</c:v>
                </c:pt>
                <c:pt idx="150">
                  <c:v>300</c:v>
                </c:pt>
                <c:pt idx="151">
                  <c:v>291.66666700000002</c:v>
                </c:pt>
                <c:pt idx="152">
                  <c:v>320.83333299999998</c:v>
                </c:pt>
                <c:pt idx="153">
                  <c:v>320.83333299999998</c:v>
                </c:pt>
                <c:pt idx="154">
                  <c:v>337.5</c:v>
                </c:pt>
                <c:pt idx="155">
                  <c:v>262.5</c:v>
                </c:pt>
                <c:pt idx="156">
                  <c:v>312.5</c:v>
                </c:pt>
                <c:pt idx="157">
                  <c:v>295.83333299999998</c:v>
                </c:pt>
                <c:pt idx="158">
                  <c:v>295.83333299999998</c:v>
                </c:pt>
                <c:pt idx="159">
                  <c:v>254.16666699999999</c:v>
                </c:pt>
                <c:pt idx="160">
                  <c:v>237.5</c:v>
                </c:pt>
                <c:pt idx="161">
                  <c:v>337.5</c:v>
                </c:pt>
                <c:pt idx="162">
                  <c:v>283.33333299999998</c:v>
                </c:pt>
                <c:pt idx="163">
                  <c:v>312.5</c:v>
                </c:pt>
                <c:pt idx="164">
                  <c:v>312.5</c:v>
                </c:pt>
                <c:pt idx="165">
                  <c:v>287.5</c:v>
                </c:pt>
                <c:pt idx="166">
                  <c:v>325</c:v>
                </c:pt>
                <c:pt idx="167">
                  <c:v>316.66666700000002</c:v>
                </c:pt>
                <c:pt idx="168">
                  <c:v>287.5</c:v>
                </c:pt>
                <c:pt idx="169">
                  <c:v>308.33333299999998</c:v>
                </c:pt>
                <c:pt idx="170">
                  <c:v>266.66666700000002</c:v>
                </c:pt>
                <c:pt idx="171">
                  <c:v>279.16666700000002</c:v>
                </c:pt>
                <c:pt idx="172">
                  <c:v>275</c:v>
                </c:pt>
                <c:pt idx="173">
                  <c:v>258.33333299999998</c:v>
                </c:pt>
                <c:pt idx="174">
                  <c:v>237.5</c:v>
                </c:pt>
                <c:pt idx="175">
                  <c:v>320.83333299999998</c:v>
                </c:pt>
                <c:pt idx="176">
                  <c:v>241.66666699999999</c:v>
                </c:pt>
                <c:pt idx="177">
                  <c:v>333.33333299999998</c:v>
                </c:pt>
                <c:pt idx="178">
                  <c:v>241.66666699999999</c:v>
                </c:pt>
                <c:pt idx="179">
                  <c:v>270.83333299999998</c:v>
                </c:pt>
                <c:pt idx="180">
                  <c:v>283.33333299999998</c:v>
                </c:pt>
                <c:pt idx="181">
                  <c:v>258.33333299999998</c:v>
                </c:pt>
                <c:pt idx="182">
                  <c:v>325</c:v>
                </c:pt>
                <c:pt idx="183">
                  <c:v>291.66666700000002</c:v>
                </c:pt>
                <c:pt idx="184">
                  <c:v>266.66666700000002</c:v>
                </c:pt>
                <c:pt idx="185">
                  <c:v>241.66666699999999</c:v>
                </c:pt>
                <c:pt idx="186">
                  <c:v>270.83333299999998</c:v>
                </c:pt>
                <c:pt idx="187">
                  <c:v>329.16666700000002</c:v>
                </c:pt>
                <c:pt idx="188">
                  <c:v>283.33333299999998</c:v>
                </c:pt>
                <c:pt idx="189">
                  <c:v>370.83333299999998</c:v>
                </c:pt>
                <c:pt idx="190">
                  <c:v>329.16666700000002</c:v>
                </c:pt>
                <c:pt idx="191">
                  <c:v>308.33333299999998</c:v>
                </c:pt>
                <c:pt idx="192">
                  <c:v>375</c:v>
                </c:pt>
                <c:pt idx="193">
                  <c:v>333.33333299999998</c:v>
                </c:pt>
                <c:pt idx="194">
                  <c:v>279.16666700000002</c:v>
                </c:pt>
                <c:pt idx="195">
                  <c:v>333.33333299999998</c:v>
                </c:pt>
                <c:pt idx="196">
                  <c:v>245.83333300000001</c:v>
                </c:pt>
                <c:pt idx="197">
                  <c:v>283.33333299999998</c:v>
                </c:pt>
                <c:pt idx="198">
                  <c:v>362.5</c:v>
                </c:pt>
                <c:pt idx="199">
                  <c:v>329.16666700000002</c:v>
                </c:pt>
                <c:pt idx="200">
                  <c:v>400</c:v>
                </c:pt>
                <c:pt idx="201">
                  <c:v>325</c:v>
                </c:pt>
                <c:pt idx="202">
                  <c:v>212.5</c:v>
                </c:pt>
                <c:pt idx="203">
                  <c:v>312.5</c:v>
                </c:pt>
                <c:pt idx="204">
                  <c:v>308.33333299999998</c:v>
                </c:pt>
                <c:pt idx="205">
                  <c:v>345.83333299999998</c:v>
                </c:pt>
                <c:pt idx="206">
                  <c:v>283.33333299999998</c:v>
                </c:pt>
                <c:pt idx="207">
                  <c:v>333.33333299999998</c:v>
                </c:pt>
                <c:pt idx="208">
                  <c:v>304.16666700000002</c:v>
                </c:pt>
                <c:pt idx="209">
                  <c:v>304.16666700000002</c:v>
                </c:pt>
                <c:pt idx="210">
                  <c:v>308.33333299999998</c:v>
                </c:pt>
                <c:pt idx="211">
                  <c:v>275</c:v>
                </c:pt>
                <c:pt idx="212">
                  <c:v>254.16666699999999</c:v>
                </c:pt>
                <c:pt idx="213">
                  <c:v>325</c:v>
                </c:pt>
                <c:pt idx="214">
                  <c:v>287.5</c:v>
                </c:pt>
                <c:pt idx="215">
                  <c:v>304.16666700000002</c:v>
                </c:pt>
                <c:pt idx="216">
                  <c:v>241.66666699999999</c:v>
                </c:pt>
                <c:pt idx="217">
                  <c:v>316.66666700000002</c:v>
                </c:pt>
                <c:pt idx="218">
                  <c:v>304.16666700000002</c:v>
                </c:pt>
                <c:pt idx="219">
                  <c:v>262.5</c:v>
                </c:pt>
                <c:pt idx="220">
                  <c:v>308.33333299999998</c:v>
                </c:pt>
                <c:pt idx="221">
                  <c:v>316.66666700000002</c:v>
                </c:pt>
                <c:pt idx="222">
                  <c:v>304.16666700000002</c:v>
                </c:pt>
                <c:pt idx="223">
                  <c:v>345.83333299999998</c:v>
                </c:pt>
                <c:pt idx="224">
                  <c:v>337.5</c:v>
                </c:pt>
                <c:pt idx="225">
                  <c:v>287.5</c:v>
                </c:pt>
                <c:pt idx="226">
                  <c:v>337.5</c:v>
                </c:pt>
                <c:pt idx="227">
                  <c:v>354.16666700000002</c:v>
                </c:pt>
                <c:pt idx="228">
                  <c:v>329.16666700000002</c:v>
                </c:pt>
                <c:pt idx="229">
                  <c:v>337.5</c:v>
                </c:pt>
                <c:pt idx="230">
                  <c:v>241.66666699999999</c:v>
                </c:pt>
                <c:pt idx="231">
                  <c:v>329.16666700000002</c:v>
                </c:pt>
                <c:pt idx="232">
                  <c:v>283.33333299999998</c:v>
                </c:pt>
                <c:pt idx="233">
                  <c:v>308.33333299999998</c:v>
                </c:pt>
                <c:pt idx="234">
                  <c:v>304.16666700000002</c:v>
                </c:pt>
                <c:pt idx="235">
                  <c:v>345.83333299999998</c:v>
                </c:pt>
                <c:pt idx="236">
                  <c:v>325</c:v>
                </c:pt>
                <c:pt idx="237">
                  <c:v>312.5</c:v>
                </c:pt>
                <c:pt idx="238">
                  <c:v>295.83333299999998</c:v>
                </c:pt>
                <c:pt idx="239">
                  <c:v>291.66666700000002</c:v>
                </c:pt>
                <c:pt idx="240">
                  <c:v>262.5</c:v>
                </c:pt>
                <c:pt idx="241">
                  <c:v>404.16666700000002</c:v>
                </c:pt>
                <c:pt idx="242">
                  <c:v>287.5</c:v>
                </c:pt>
                <c:pt idx="243">
                  <c:v>320.83333299999998</c:v>
                </c:pt>
                <c:pt idx="244">
                  <c:v>300</c:v>
                </c:pt>
                <c:pt idx="245">
                  <c:v>220.83333300000001</c:v>
                </c:pt>
                <c:pt idx="246">
                  <c:v>320.83333299999998</c:v>
                </c:pt>
                <c:pt idx="247">
                  <c:v>300</c:v>
                </c:pt>
                <c:pt idx="248">
                  <c:v>270.83333299999998</c:v>
                </c:pt>
                <c:pt idx="249">
                  <c:v>345.83333299999998</c:v>
                </c:pt>
                <c:pt idx="250">
                  <c:v>337.5</c:v>
                </c:pt>
                <c:pt idx="251">
                  <c:v>312.5</c:v>
                </c:pt>
                <c:pt idx="252">
                  <c:v>291.66666700000002</c:v>
                </c:pt>
                <c:pt idx="253">
                  <c:v>266.66666700000002</c:v>
                </c:pt>
                <c:pt idx="254">
                  <c:v>220.83333300000001</c:v>
                </c:pt>
                <c:pt idx="255">
                  <c:v>370.83333299999998</c:v>
                </c:pt>
                <c:pt idx="256">
                  <c:v>395.83333299999998</c:v>
                </c:pt>
                <c:pt idx="257">
                  <c:v>312.5</c:v>
                </c:pt>
                <c:pt idx="258">
                  <c:v>287.5</c:v>
                </c:pt>
                <c:pt idx="259">
                  <c:v>250</c:v>
                </c:pt>
                <c:pt idx="260">
                  <c:v>308.33333299999998</c:v>
                </c:pt>
                <c:pt idx="261">
                  <c:v>350</c:v>
                </c:pt>
                <c:pt idx="262">
                  <c:v>308.33333299999998</c:v>
                </c:pt>
                <c:pt idx="263">
                  <c:v>354.16666700000002</c:v>
                </c:pt>
                <c:pt idx="264">
                  <c:v>316.66666700000002</c:v>
                </c:pt>
                <c:pt idx="265">
                  <c:v>270.83333299999998</c:v>
                </c:pt>
                <c:pt idx="266">
                  <c:v>316.66666700000002</c:v>
                </c:pt>
                <c:pt idx="267">
                  <c:v>316.66666700000002</c:v>
                </c:pt>
                <c:pt idx="268">
                  <c:v>325</c:v>
                </c:pt>
                <c:pt idx="269">
                  <c:v>375</c:v>
                </c:pt>
                <c:pt idx="270">
                  <c:v>337.5</c:v>
                </c:pt>
                <c:pt idx="271">
                  <c:v>333.33333299999998</c:v>
                </c:pt>
                <c:pt idx="272">
                  <c:v>391.66666700000002</c:v>
                </c:pt>
                <c:pt idx="273">
                  <c:v>283.33333299999998</c:v>
                </c:pt>
                <c:pt idx="274">
                  <c:v>345.83333299999998</c:v>
                </c:pt>
                <c:pt idx="275">
                  <c:v>308.33333299999998</c:v>
                </c:pt>
                <c:pt idx="276">
                  <c:v>320.83333299999998</c:v>
                </c:pt>
                <c:pt idx="277">
                  <c:v>241.66666699999999</c:v>
                </c:pt>
                <c:pt idx="278">
                  <c:v>275</c:v>
                </c:pt>
                <c:pt idx="279">
                  <c:v>345.83333299999998</c:v>
                </c:pt>
                <c:pt idx="280">
                  <c:v>279.16666700000002</c:v>
                </c:pt>
                <c:pt idx="281">
                  <c:v>345.83333299999998</c:v>
                </c:pt>
                <c:pt idx="282">
                  <c:v>345.83333299999998</c:v>
                </c:pt>
                <c:pt idx="283">
                  <c:v>379.16666700000002</c:v>
                </c:pt>
                <c:pt idx="284">
                  <c:v>295.83333299999998</c:v>
                </c:pt>
                <c:pt idx="285">
                  <c:v>325</c:v>
                </c:pt>
                <c:pt idx="286">
                  <c:v>270.83333299999998</c:v>
                </c:pt>
                <c:pt idx="287">
                  <c:v>366.66666700000002</c:v>
                </c:pt>
                <c:pt idx="288">
                  <c:v>345.83333299999998</c:v>
                </c:pt>
                <c:pt idx="289">
                  <c:v>300</c:v>
                </c:pt>
                <c:pt idx="290">
                  <c:v>333.33333299999998</c:v>
                </c:pt>
                <c:pt idx="291">
                  <c:v>287.5</c:v>
                </c:pt>
                <c:pt idx="292">
                  <c:v>341.66666700000002</c:v>
                </c:pt>
                <c:pt idx="293">
                  <c:v>337.5</c:v>
                </c:pt>
                <c:pt idx="294">
                  <c:v>325</c:v>
                </c:pt>
                <c:pt idx="295">
                  <c:v>391.66666700000002</c:v>
                </c:pt>
                <c:pt idx="296">
                  <c:v>308.33333299999998</c:v>
                </c:pt>
                <c:pt idx="297">
                  <c:v>316.66666700000002</c:v>
                </c:pt>
                <c:pt idx="298">
                  <c:v>350</c:v>
                </c:pt>
                <c:pt idx="299">
                  <c:v>379.16666700000002</c:v>
                </c:pt>
                <c:pt idx="300">
                  <c:v>283.33333299999998</c:v>
                </c:pt>
                <c:pt idx="301">
                  <c:v>345.83333299999998</c:v>
                </c:pt>
                <c:pt idx="302">
                  <c:v>325</c:v>
                </c:pt>
                <c:pt idx="303">
                  <c:v>358.33333299999998</c:v>
                </c:pt>
                <c:pt idx="304">
                  <c:v>341.66666700000002</c:v>
                </c:pt>
                <c:pt idx="305">
                  <c:v>283.33333299999998</c:v>
                </c:pt>
                <c:pt idx="306">
                  <c:v>350</c:v>
                </c:pt>
                <c:pt idx="307">
                  <c:v>312.5</c:v>
                </c:pt>
                <c:pt idx="308">
                  <c:v>337.5</c:v>
                </c:pt>
                <c:pt idx="309">
                  <c:v>304.16666700000002</c:v>
                </c:pt>
                <c:pt idx="310">
                  <c:v>433.33333299999998</c:v>
                </c:pt>
                <c:pt idx="311">
                  <c:v>416.66666700000002</c:v>
                </c:pt>
                <c:pt idx="312">
                  <c:v>354.16666700000002</c:v>
                </c:pt>
                <c:pt idx="313">
                  <c:v>350</c:v>
                </c:pt>
                <c:pt idx="314">
                  <c:v>358.33333299999998</c:v>
                </c:pt>
                <c:pt idx="315">
                  <c:v>350</c:v>
                </c:pt>
                <c:pt idx="316">
                  <c:v>300</c:v>
                </c:pt>
                <c:pt idx="317">
                  <c:v>291.66666700000002</c:v>
                </c:pt>
                <c:pt idx="318">
                  <c:v>358.33333299999998</c:v>
                </c:pt>
                <c:pt idx="319">
                  <c:v>320.83333299999998</c:v>
                </c:pt>
                <c:pt idx="320">
                  <c:v>312.5</c:v>
                </c:pt>
                <c:pt idx="321">
                  <c:v>358.33333299999998</c:v>
                </c:pt>
                <c:pt idx="322">
                  <c:v>354.16666700000002</c:v>
                </c:pt>
                <c:pt idx="323">
                  <c:v>379.16666700000002</c:v>
                </c:pt>
                <c:pt idx="324">
                  <c:v>412.5</c:v>
                </c:pt>
                <c:pt idx="325">
                  <c:v>279.16666700000002</c:v>
                </c:pt>
                <c:pt idx="326">
                  <c:v>345.83333299999998</c:v>
                </c:pt>
                <c:pt idx="327">
                  <c:v>333.33333299999998</c:v>
                </c:pt>
                <c:pt idx="328">
                  <c:v>320.83333299999998</c:v>
                </c:pt>
                <c:pt idx="329">
                  <c:v>320.83333299999998</c:v>
                </c:pt>
                <c:pt idx="330">
                  <c:v>320.83333299999998</c:v>
                </c:pt>
                <c:pt idx="331">
                  <c:v>316.66666700000002</c:v>
                </c:pt>
                <c:pt idx="332">
                  <c:v>387.5</c:v>
                </c:pt>
                <c:pt idx="333">
                  <c:v>320.83333299999998</c:v>
                </c:pt>
                <c:pt idx="334">
                  <c:v>358.33333299999998</c:v>
                </c:pt>
                <c:pt idx="335">
                  <c:v>308.33333299999998</c:v>
                </c:pt>
                <c:pt idx="336">
                  <c:v>358.33333299999998</c:v>
                </c:pt>
                <c:pt idx="337">
                  <c:v>375</c:v>
                </c:pt>
                <c:pt idx="338">
                  <c:v>287.5</c:v>
                </c:pt>
                <c:pt idx="339">
                  <c:v>333.33333299999998</c:v>
                </c:pt>
                <c:pt idx="340">
                  <c:v>383.33333299999998</c:v>
                </c:pt>
                <c:pt idx="341">
                  <c:v>350</c:v>
                </c:pt>
                <c:pt idx="342">
                  <c:v>345.83333299999998</c:v>
                </c:pt>
                <c:pt idx="343">
                  <c:v>379.16666700000002</c:v>
                </c:pt>
                <c:pt idx="344">
                  <c:v>400</c:v>
                </c:pt>
                <c:pt idx="345">
                  <c:v>337.5</c:v>
                </c:pt>
                <c:pt idx="346">
                  <c:v>287.5</c:v>
                </c:pt>
                <c:pt idx="347">
                  <c:v>370.83333299999998</c:v>
                </c:pt>
                <c:pt idx="348">
                  <c:v>333.33333299999998</c:v>
                </c:pt>
                <c:pt idx="349">
                  <c:v>308.33333299999998</c:v>
                </c:pt>
                <c:pt idx="350">
                  <c:v>300</c:v>
                </c:pt>
                <c:pt idx="351">
                  <c:v>304.16666700000002</c:v>
                </c:pt>
                <c:pt idx="352">
                  <c:v>375</c:v>
                </c:pt>
                <c:pt idx="353">
                  <c:v>370.83333299999998</c:v>
                </c:pt>
                <c:pt idx="354">
                  <c:v>341.66666700000002</c:v>
                </c:pt>
                <c:pt idx="355">
                  <c:v>383.33333299999998</c:v>
                </c:pt>
                <c:pt idx="356">
                  <c:v>400</c:v>
                </c:pt>
                <c:pt idx="357">
                  <c:v>358.33333299999998</c:v>
                </c:pt>
                <c:pt idx="358">
                  <c:v>375</c:v>
                </c:pt>
                <c:pt idx="359">
                  <c:v>333.33333299999998</c:v>
                </c:pt>
                <c:pt idx="360">
                  <c:v>437.5</c:v>
                </c:pt>
                <c:pt idx="361">
                  <c:v>295.83333299999998</c:v>
                </c:pt>
                <c:pt idx="362">
                  <c:v>295.83333299999998</c:v>
                </c:pt>
                <c:pt idx="363">
                  <c:v>366.66666700000002</c:v>
                </c:pt>
                <c:pt idx="364">
                  <c:v>329.16666700000002</c:v>
                </c:pt>
                <c:pt idx="365">
                  <c:v>387.5</c:v>
                </c:pt>
                <c:pt idx="366">
                  <c:v>391.66666700000002</c:v>
                </c:pt>
                <c:pt idx="367">
                  <c:v>362.5</c:v>
                </c:pt>
                <c:pt idx="368">
                  <c:v>441.66666700000002</c:v>
                </c:pt>
                <c:pt idx="369">
                  <c:v>408.33333299999998</c:v>
                </c:pt>
                <c:pt idx="370">
                  <c:v>370.83333299999998</c:v>
                </c:pt>
                <c:pt idx="371">
                  <c:v>416.66666700000002</c:v>
                </c:pt>
                <c:pt idx="372">
                  <c:v>329.16666700000002</c:v>
                </c:pt>
                <c:pt idx="373">
                  <c:v>316.66666700000002</c:v>
                </c:pt>
                <c:pt idx="374">
                  <c:v>379.16666700000002</c:v>
                </c:pt>
                <c:pt idx="375">
                  <c:v>358.33333299999998</c:v>
                </c:pt>
                <c:pt idx="376">
                  <c:v>345.83333299999998</c:v>
                </c:pt>
                <c:pt idx="377">
                  <c:v>387.5</c:v>
                </c:pt>
                <c:pt idx="378">
                  <c:v>329.16666700000002</c:v>
                </c:pt>
                <c:pt idx="379">
                  <c:v>420.83333299999998</c:v>
                </c:pt>
                <c:pt idx="380">
                  <c:v>387.5</c:v>
                </c:pt>
                <c:pt idx="381">
                  <c:v>420.83333299999998</c:v>
                </c:pt>
                <c:pt idx="382">
                  <c:v>387.5</c:v>
                </c:pt>
                <c:pt idx="383">
                  <c:v>358.33333299999998</c:v>
                </c:pt>
                <c:pt idx="384">
                  <c:v>425</c:v>
                </c:pt>
                <c:pt idx="385">
                  <c:v>379.16666700000002</c:v>
                </c:pt>
                <c:pt idx="386">
                  <c:v>354.16666700000002</c:v>
                </c:pt>
                <c:pt idx="387">
                  <c:v>462.5</c:v>
                </c:pt>
                <c:pt idx="388">
                  <c:v>308.33333299999998</c:v>
                </c:pt>
                <c:pt idx="389">
                  <c:v>425</c:v>
                </c:pt>
                <c:pt idx="390">
                  <c:v>320.83333299999998</c:v>
                </c:pt>
                <c:pt idx="391">
                  <c:v>454.16666700000002</c:v>
                </c:pt>
                <c:pt idx="392">
                  <c:v>362.5</c:v>
                </c:pt>
                <c:pt idx="393">
                  <c:v>383.33333299999998</c:v>
                </c:pt>
                <c:pt idx="394">
                  <c:v>408.33333299999998</c:v>
                </c:pt>
                <c:pt idx="395">
                  <c:v>466.66666700000002</c:v>
                </c:pt>
                <c:pt idx="396">
                  <c:v>429.16666700000002</c:v>
                </c:pt>
                <c:pt idx="397">
                  <c:v>441.66666700000002</c:v>
                </c:pt>
                <c:pt idx="398">
                  <c:v>341.66666700000002</c:v>
                </c:pt>
                <c:pt idx="399">
                  <c:v>416.66666700000002</c:v>
                </c:pt>
                <c:pt idx="400">
                  <c:v>362.5</c:v>
                </c:pt>
                <c:pt idx="401">
                  <c:v>387.5</c:v>
                </c:pt>
                <c:pt idx="402">
                  <c:v>329.16666700000002</c:v>
                </c:pt>
                <c:pt idx="403">
                  <c:v>379.16666700000002</c:v>
                </c:pt>
                <c:pt idx="404">
                  <c:v>425</c:v>
                </c:pt>
                <c:pt idx="405">
                  <c:v>383.33333299999998</c:v>
                </c:pt>
                <c:pt idx="406">
                  <c:v>391.66666700000002</c:v>
                </c:pt>
                <c:pt idx="407">
                  <c:v>358.33333299999998</c:v>
                </c:pt>
                <c:pt idx="408">
                  <c:v>391.66666700000002</c:v>
                </c:pt>
                <c:pt idx="409">
                  <c:v>370.83333299999998</c:v>
                </c:pt>
                <c:pt idx="410">
                  <c:v>358.33333299999998</c:v>
                </c:pt>
                <c:pt idx="411">
                  <c:v>333.33333299999998</c:v>
                </c:pt>
                <c:pt idx="412">
                  <c:v>400</c:v>
                </c:pt>
                <c:pt idx="413">
                  <c:v>416.66666700000002</c:v>
                </c:pt>
                <c:pt idx="414">
                  <c:v>404.16666700000002</c:v>
                </c:pt>
                <c:pt idx="415">
                  <c:v>420.83333299999998</c:v>
                </c:pt>
                <c:pt idx="416">
                  <c:v>395.83333299999998</c:v>
                </c:pt>
                <c:pt idx="417">
                  <c:v>375</c:v>
                </c:pt>
                <c:pt idx="418">
                  <c:v>483.33333299999998</c:v>
                </c:pt>
                <c:pt idx="419">
                  <c:v>429.16666700000002</c:v>
                </c:pt>
                <c:pt idx="420">
                  <c:v>462.5</c:v>
                </c:pt>
                <c:pt idx="421">
                  <c:v>425</c:v>
                </c:pt>
                <c:pt idx="422">
                  <c:v>454.16666700000002</c:v>
                </c:pt>
                <c:pt idx="423">
                  <c:v>375</c:v>
                </c:pt>
                <c:pt idx="424">
                  <c:v>416.66666700000002</c:v>
                </c:pt>
                <c:pt idx="425">
                  <c:v>525</c:v>
                </c:pt>
                <c:pt idx="426">
                  <c:v>420.83333299999998</c:v>
                </c:pt>
                <c:pt idx="427">
                  <c:v>354.16666700000002</c:v>
                </c:pt>
                <c:pt idx="428">
                  <c:v>441.66666700000002</c:v>
                </c:pt>
                <c:pt idx="429">
                  <c:v>400</c:v>
                </c:pt>
                <c:pt idx="430">
                  <c:v>437.5</c:v>
                </c:pt>
                <c:pt idx="431">
                  <c:v>395.83333299999998</c:v>
                </c:pt>
                <c:pt idx="432">
                  <c:v>466.66666700000002</c:v>
                </c:pt>
                <c:pt idx="433">
                  <c:v>437.5</c:v>
                </c:pt>
                <c:pt idx="434">
                  <c:v>433.33333299999998</c:v>
                </c:pt>
                <c:pt idx="435">
                  <c:v>458.33333299999998</c:v>
                </c:pt>
                <c:pt idx="436">
                  <c:v>391.66666700000002</c:v>
                </c:pt>
                <c:pt idx="437">
                  <c:v>412.5</c:v>
                </c:pt>
                <c:pt idx="438">
                  <c:v>466.66666700000002</c:v>
                </c:pt>
                <c:pt idx="439">
                  <c:v>470.83333299999998</c:v>
                </c:pt>
                <c:pt idx="440">
                  <c:v>466.66666700000002</c:v>
                </c:pt>
                <c:pt idx="441">
                  <c:v>425</c:v>
                </c:pt>
                <c:pt idx="442">
                  <c:v>525</c:v>
                </c:pt>
                <c:pt idx="443">
                  <c:v>454.16666700000002</c:v>
                </c:pt>
                <c:pt idx="444">
                  <c:v>462.5</c:v>
                </c:pt>
                <c:pt idx="445">
                  <c:v>437.5</c:v>
                </c:pt>
                <c:pt idx="446">
                  <c:v>466.66666700000002</c:v>
                </c:pt>
                <c:pt idx="447">
                  <c:v>387.5</c:v>
                </c:pt>
                <c:pt idx="448">
                  <c:v>383.33333299999998</c:v>
                </c:pt>
                <c:pt idx="449">
                  <c:v>429.16666700000002</c:v>
                </c:pt>
                <c:pt idx="450">
                  <c:v>479.16666700000002</c:v>
                </c:pt>
                <c:pt idx="451">
                  <c:v>504.16666700000002</c:v>
                </c:pt>
                <c:pt idx="452">
                  <c:v>416.66666700000002</c:v>
                </c:pt>
                <c:pt idx="453">
                  <c:v>408.33333299999998</c:v>
                </c:pt>
                <c:pt idx="454">
                  <c:v>487.5</c:v>
                </c:pt>
                <c:pt idx="455">
                  <c:v>462.5</c:v>
                </c:pt>
                <c:pt idx="456">
                  <c:v>537.5</c:v>
                </c:pt>
                <c:pt idx="457">
                  <c:v>345.83333299999998</c:v>
                </c:pt>
                <c:pt idx="458">
                  <c:v>445.83333299999998</c:v>
                </c:pt>
                <c:pt idx="459">
                  <c:v>483.33333299999998</c:v>
                </c:pt>
                <c:pt idx="460">
                  <c:v>475</c:v>
                </c:pt>
                <c:pt idx="461">
                  <c:v>470.83333299999998</c:v>
                </c:pt>
                <c:pt idx="462">
                  <c:v>420.83333299999998</c:v>
                </c:pt>
                <c:pt idx="463">
                  <c:v>458.33333299999998</c:v>
                </c:pt>
                <c:pt idx="464">
                  <c:v>508.33333299999998</c:v>
                </c:pt>
                <c:pt idx="465">
                  <c:v>454.16666700000002</c:v>
                </c:pt>
                <c:pt idx="466">
                  <c:v>495.83333299999998</c:v>
                </c:pt>
                <c:pt idx="467">
                  <c:v>437.5</c:v>
                </c:pt>
                <c:pt idx="468">
                  <c:v>570.83333300000004</c:v>
                </c:pt>
                <c:pt idx="469">
                  <c:v>508.33333299999998</c:v>
                </c:pt>
                <c:pt idx="470">
                  <c:v>537.5</c:v>
                </c:pt>
                <c:pt idx="471">
                  <c:v>583.33333300000004</c:v>
                </c:pt>
                <c:pt idx="472">
                  <c:v>508.33333299999998</c:v>
                </c:pt>
                <c:pt idx="473">
                  <c:v>450</c:v>
                </c:pt>
                <c:pt idx="474">
                  <c:v>425</c:v>
                </c:pt>
                <c:pt idx="475">
                  <c:v>504.16666700000002</c:v>
                </c:pt>
                <c:pt idx="476">
                  <c:v>520.83333300000004</c:v>
                </c:pt>
                <c:pt idx="477">
                  <c:v>541.66666699999996</c:v>
                </c:pt>
                <c:pt idx="478">
                  <c:v>462.5</c:v>
                </c:pt>
                <c:pt idx="479">
                  <c:v>570.83333300000004</c:v>
                </c:pt>
                <c:pt idx="480">
                  <c:v>487.5</c:v>
                </c:pt>
                <c:pt idx="481">
                  <c:v>562.5</c:v>
                </c:pt>
                <c:pt idx="482">
                  <c:v>541.66666699999996</c:v>
                </c:pt>
                <c:pt idx="483">
                  <c:v>504.16666700000002</c:v>
                </c:pt>
                <c:pt idx="484">
                  <c:v>566.66666699999996</c:v>
                </c:pt>
                <c:pt idx="485">
                  <c:v>500</c:v>
                </c:pt>
                <c:pt idx="486">
                  <c:v>545.83333300000004</c:v>
                </c:pt>
                <c:pt idx="487">
                  <c:v>625</c:v>
                </c:pt>
                <c:pt idx="488">
                  <c:v>662.5</c:v>
                </c:pt>
                <c:pt idx="489">
                  <c:v>562.5</c:v>
                </c:pt>
                <c:pt idx="490">
                  <c:v>537.5</c:v>
                </c:pt>
                <c:pt idx="491">
                  <c:v>579.16666699999996</c:v>
                </c:pt>
                <c:pt idx="492">
                  <c:v>533.33333300000004</c:v>
                </c:pt>
                <c:pt idx="493">
                  <c:v>604.16666699999996</c:v>
                </c:pt>
                <c:pt idx="494">
                  <c:v>608.33333300000004</c:v>
                </c:pt>
                <c:pt idx="495">
                  <c:v>554.16666699999996</c:v>
                </c:pt>
                <c:pt idx="496">
                  <c:v>604.16666699999996</c:v>
                </c:pt>
                <c:pt idx="497">
                  <c:v>666.66666699999996</c:v>
                </c:pt>
                <c:pt idx="498">
                  <c:v>629.16666699999996</c:v>
                </c:pt>
                <c:pt idx="499">
                  <c:v>550</c:v>
                </c:pt>
                <c:pt idx="500">
                  <c:v>641.66666699999996</c:v>
                </c:pt>
                <c:pt idx="501">
                  <c:v>666.66666699999996</c:v>
                </c:pt>
                <c:pt idx="502">
                  <c:v>666.66666699999996</c:v>
                </c:pt>
                <c:pt idx="503">
                  <c:v>708.33333300000004</c:v>
                </c:pt>
                <c:pt idx="504">
                  <c:v>600</c:v>
                </c:pt>
                <c:pt idx="505">
                  <c:v>583.33333300000004</c:v>
                </c:pt>
                <c:pt idx="506">
                  <c:v>595.83333300000004</c:v>
                </c:pt>
                <c:pt idx="507">
                  <c:v>675</c:v>
                </c:pt>
                <c:pt idx="508">
                  <c:v>708.33333300000004</c:v>
                </c:pt>
                <c:pt idx="509">
                  <c:v>654.16666699999996</c:v>
                </c:pt>
                <c:pt idx="510">
                  <c:v>741.66666699999996</c:v>
                </c:pt>
                <c:pt idx="511">
                  <c:v>658.33333300000004</c:v>
                </c:pt>
                <c:pt idx="512">
                  <c:v>687.5</c:v>
                </c:pt>
                <c:pt idx="513">
                  <c:v>650</c:v>
                </c:pt>
                <c:pt idx="514">
                  <c:v>712.5</c:v>
                </c:pt>
                <c:pt idx="515">
                  <c:v>775</c:v>
                </c:pt>
                <c:pt idx="516">
                  <c:v>733.33333300000004</c:v>
                </c:pt>
                <c:pt idx="517">
                  <c:v>595.83333300000004</c:v>
                </c:pt>
                <c:pt idx="518">
                  <c:v>783.33333300000004</c:v>
                </c:pt>
                <c:pt idx="519">
                  <c:v>825</c:v>
                </c:pt>
                <c:pt idx="520">
                  <c:v>850</c:v>
                </c:pt>
                <c:pt idx="521">
                  <c:v>862.5</c:v>
                </c:pt>
                <c:pt idx="522">
                  <c:v>887.5</c:v>
                </c:pt>
                <c:pt idx="523">
                  <c:v>820.83333300000004</c:v>
                </c:pt>
                <c:pt idx="524">
                  <c:v>900</c:v>
                </c:pt>
                <c:pt idx="525">
                  <c:v>858.33333300000004</c:v>
                </c:pt>
                <c:pt idx="526">
                  <c:v>950</c:v>
                </c:pt>
                <c:pt idx="527">
                  <c:v>854.16666699999996</c:v>
                </c:pt>
                <c:pt idx="528">
                  <c:v>966.66666699999996</c:v>
                </c:pt>
                <c:pt idx="529">
                  <c:v>958.33333300000004</c:v>
                </c:pt>
                <c:pt idx="530">
                  <c:v>1037.5</c:v>
                </c:pt>
                <c:pt idx="531">
                  <c:v>1129.166667</c:v>
                </c:pt>
                <c:pt idx="532">
                  <c:v>841.66666699999996</c:v>
                </c:pt>
                <c:pt idx="533">
                  <c:v>1116.666667</c:v>
                </c:pt>
                <c:pt idx="534">
                  <c:v>916.66666699999996</c:v>
                </c:pt>
                <c:pt idx="535">
                  <c:v>1104.166667</c:v>
                </c:pt>
                <c:pt idx="536">
                  <c:v>1129.166667</c:v>
                </c:pt>
                <c:pt idx="537">
                  <c:v>1175</c:v>
                </c:pt>
                <c:pt idx="538">
                  <c:v>1000</c:v>
                </c:pt>
                <c:pt idx="539">
                  <c:v>1275</c:v>
                </c:pt>
                <c:pt idx="540">
                  <c:v>1104.166667</c:v>
                </c:pt>
                <c:pt idx="541">
                  <c:v>1270.833333</c:v>
                </c:pt>
                <c:pt idx="542">
                  <c:v>1220.833333</c:v>
                </c:pt>
                <c:pt idx="543">
                  <c:v>1370.833333</c:v>
                </c:pt>
                <c:pt idx="544">
                  <c:v>1170.833333</c:v>
                </c:pt>
                <c:pt idx="545">
                  <c:v>1304.166667</c:v>
                </c:pt>
                <c:pt idx="546">
                  <c:v>1341.666667</c:v>
                </c:pt>
                <c:pt idx="547">
                  <c:v>1408.333333</c:v>
                </c:pt>
                <c:pt idx="548">
                  <c:v>1362.5</c:v>
                </c:pt>
                <c:pt idx="549">
                  <c:v>1479.166667</c:v>
                </c:pt>
                <c:pt idx="550">
                  <c:v>1345.833333</c:v>
                </c:pt>
                <c:pt idx="551">
                  <c:v>1545.833333</c:v>
                </c:pt>
                <c:pt idx="552">
                  <c:v>1600</c:v>
                </c:pt>
                <c:pt idx="553">
                  <c:v>1537.5</c:v>
                </c:pt>
                <c:pt idx="554">
                  <c:v>1720.833333</c:v>
                </c:pt>
                <c:pt idx="555">
                  <c:v>1554.166667</c:v>
                </c:pt>
                <c:pt idx="556">
                  <c:v>1904.166667</c:v>
                </c:pt>
                <c:pt idx="557">
                  <c:v>1641.666667</c:v>
                </c:pt>
                <c:pt idx="558">
                  <c:v>1820.833333</c:v>
                </c:pt>
                <c:pt idx="559">
                  <c:v>1883.333333</c:v>
                </c:pt>
                <c:pt idx="560">
                  <c:v>2066.666667</c:v>
                </c:pt>
                <c:pt idx="561">
                  <c:v>1804.166667</c:v>
                </c:pt>
                <c:pt idx="562">
                  <c:v>2054.166667</c:v>
                </c:pt>
                <c:pt idx="563">
                  <c:v>1925</c:v>
                </c:pt>
                <c:pt idx="564">
                  <c:v>2233.333333</c:v>
                </c:pt>
                <c:pt idx="565">
                  <c:v>2125</c:v>
                </c:pt>
                <c:pt idx="566">
                  <c:v>2287.5</c:v>
                </c:pt>
                <c:pt idx="567">
                  <c:v>2304.166667</c:v>
                </c:pt>
                <c:pt idx="568">
                  <c:v>2250</c:v>
                </c:pt>
                <c:pt idx="569">
                  <c:v>2191.666667</c:v>
                </c:pt>
                <c:pt idx="570">
                  <c:v>2858.333333</c:v>
                </c:pt>
                <c:pt idx="571">
                  <c:v>2545.833333</c:v>
                </c:pt>
                <c:pt idx="572">
                  <c:v>2866.666667</c:v>
                </c:pt>
                <c:pt idx="573">
                  <c:v>2825</c:v>
                </c:pt>
                <c:pt idx="574">
                  <c:v>3020.833333</c:v>
                </c:pt>
                <c:pt idx="575">
                  <c:v>2825</c:v>
                </c:pt>
                <c:pt idx="576">
                  <c:v>3179.166667</c:v>
                </c:pt>
                <c:pt idx="577">
                  <c:v>3050</c:v>
                </c:pt>
                <c:pt idx="578">
                  <c:v>3120.833333</c:v>
                </c:pt>
                <c:pt idx="579">
                  <c:v>3416.666667</c:v>
                </c:pt>
                <c:pt idx="580">
                  <c:v>3487.5</c:v>
                </c:pt>
                <c:pt idx="581">
                  <c:v>3800</c:v>
                </c:pt>
                <c:pt idx="582">
                  <c:v>3408.333333</c:v>
                </c:pt>
                <c:pt idx="583">
                  <c:v>3925</c:v>
                </c:pt>
                <c:pt idx="584">
                  <c:v>3970.833333</c:v>
                </c:pt>
                <c:pt idx="585">
                  <c:v>4054.166667</c:v>
                </c:pt>
                <c:pt idx="586">
                  <c:v>3912.5</c:v>
                </c:pt>
                <c:pt idx="587">
                  <c:v>4679.1666670000004</c:v>
                </c:pt>
                <c:pt idx="588">
                  <c:v>4120.8333329999996</c:v>
                </c:pt>
                <c:pt idx="589">
                  <c:v>4808.3333329999996</c:v>
                </c:pt>
                <c:pt idx="590">
                  <c:v>4370.8333329999996</c:v>
                </c:pt>
                <c:pt idx="591">
                  <c:v>5062.5</c:v>
                </c:pt>
                <c:pt idx="592">
                  <c:v>4987.5</c:v>
                </c:pt>
                <c:pt idx="593">
                  <c:v>5529.1666670000004</c:v>
                </c:pt>
                <c:pt idx="594">
                  <c:v>5108.3333329999996</c:v>
                </c:pt>
                <c:pt idx="595">
                  <c:v>5783.3333329999996</c:v>
                </c:pt>
                <c:pt idx="596">
                  <c:v>5658.3333329999996</c:v>
                </c:pt>
                <c:pt idx="597">
                  <c:v>5995.8333329999996</c:v>
                </c:pt>
                <c:pt idx="598">
                  <c:v>5825</c:v>
                </c:pt>
                <c:pt idx="599">
                  <c:v>6462.5</c:v>
                </c:pt>
                <c:pt idx="600">
                  <c:v>6420.8333329999996</c:v>
                </c:pt>
                <c:pt idx="601">
                  <c:v>7366.6666670000004</c:v>
                </c:pt>
                <c:pt idx="602">
                  <c:v>6812.5</c:v>
                </c:pt>
                <c:pt idx="603">
                  <c:v>7300</c:v>
                </c:pt>
                <c:pt idx="604">
                  <c:v>7716.6666670000004</c:v>
                </c:pt>
                <c:pt idx="605">
                  <c:v>7854.1666670000004</c:v>
                </c:pt>
                <c:pt idx="606">
                  <c:v>8445.8333330000005</c:v>
                </c:pt>
                <c:pt idx="607">
                  <c:v>8016.6666670000004</c:v>
                </c:pt>
                <c:pt idx="608">
                  <c:v>9120.8333330000005</c:v>
                </c:pt>
                <c:pt idx="609">
                  <c:v>8983.3333330000005</c:v>
                </c:pt>
                <c:pt idx="610">
                  <c:v>10095.833333</c:v>
                </c:pt>
                <c:pt idx="611">
                  <c:v>9604.1666669999995</c:v>
                </c:pt>
                <c:pt idx="612">
                  <c:v>10466.666667</c:v>
                </c:pt>
                <c:pt idx="613">
                  <c:v>10466.666667</c:v>
                </c:pt>
                <c:pt idx="614">
                  <c:v>11750</c:v>
                </c:pt>
                <c:pt idx="615">
                  <c:v>10841.666667</c:v>
                </c:pt>
                <c:pt idx="616">
                  <c:v>12320.833333</c:v>
                </c:pt>
                <c:pt idx="617">
                  <c:v>11662.5</c:v>
                </c:pt>
                <c:pt idx="618">
                  <c:v>13333.333333</c:v>
                </c:pt>
                <c:pt idx="619">
                  <c:v>12691.666667</c:v>
                </c:pt>
                <c:pt idx="620">
                  <c:v>14245.833333</c:v>
                </c:pt>
                <c:pt idx="621">
                  <c:v>13812.5</c:v>
                </c:pt>
                <c:pt idx="622">
                  <c:v>15416.666667</c:v>
                </c:pt>
                <c:pt idx="623">
                  <c:v>14837.5</c:v>
                </c:pt>
                <c:pt idx="624">
                  <c:v>15937.5</c:v>
                </c:pt>
                <c:pt idx="625">
                  <c:v>16675</c:v>
                </c:pt>
                <c:pt idx="626">
                  <c:v>17516.666667000001</c:v>
                </c:pt>
                <c:pt idx="627">
                  <c:v>17812.5</c:v>
                </c:pt>
                <c:pt idx="628">
                  <c:v>17941.666667000001</c:v>
                </c:pt>
                <c:pt idx="629">
                  <c:v>18950</c:v>
                </c:pt>
                <c:pt idx="630">
                  <c:v>19708.333332999999</c:v>
                </c:pt>
                <c:pt idx="631">
                  <c:v>19862.5</c:v>
                </c:pt>
                <c:pt idx="632">
                  <c:v>20412.5</c:v>
                </c:pt>
                <c:pt idx="633">
                  <c:v>20733.333332999999</c:v>
                </c:pt>
                <c:pt idx="634">
                  <c:v>21175</c:v>
                </c:pt>
                <c:pt idx="635">
                  <c:v>22691.666667000001</c:v>
                </c:pt>
                <c:pt idx="636">
                  <c:v>21995.833332999999</c:v>
                </c:pt>
                <c:pt idx="637">
                  <c:v>22883.333332999999</c:v>
                </c:pt>
                <c:pt idx="638">
                  <c:v>23025</c:v>
                </c:pt>
                <c:pt idx="639">
                  <c:v>24762.5</c:v>
                </c:pt>
                <c:pt idx="640">
                  <c:v>23770.833332999999</c:v>
                </c:pt>
                <c:pt idx="641">
                  <c:v>24037.5</c:v>
                </c:pt>
                <c:pt idx="642">
                  <c:v>24341.666667000001</c:v>
                </c:pt>
                <c:pt idx="643">
                  <c:v>24470.833332999999</c:v>
                </c:pt>
                <c:pt idx="644">
                  <c:v>24112.5</c:v>
                </c:pt>
                <c:pt idx="645">
                  <c:v>24687.5</c:v>
                </c:pt>
                <c:pt idx="646">
                  <c:v>23720.833332999999</c:v>
                </c:pt>
                <c:pt idx="647">
                  <c:v>24400</c:v>
                </c:pt>
                <c:pt idx="648">
                  <c:v>24233.333332999999</c:v>
                </c:pt>
                <c:pt idx="649">
                  <c:v>23262.5</c:v>
                </c:pt>
                <c:pt idx="650">
                  <c:v>22012.5</c:v>
                </c:pt>
                <c:pt idx="651">
                  <c:v>21995.833332999999</c:v>
                </c:pt>
                <c:pt idx="652">
                  <c:v>21887.5</c:v>
                </c:pt>
                <c:pt idx="653">
                  <c:v>22387.5</c:v>
                </c:pt>
                <c:pt idx="654">
                  <c:v>20270.833332999999</c:v>
                </c:pt>
                <c:pt idx="655">
                  <c:v>19812.5</c:v>
                </c:pt>
                <c:pt idx="656">
                  <c:v>19295.833332999999</c:v>
                </c:pt>
                <c:pt idx="657">
                  <c:v>18629.166667000001</c:v>
                </c:pt>
                <c:pt idx="658">
                  <c:v>17783.333332999999</c:v>
                </c:pt>
                <c:pt idx="659">
                  <c:v>16600</c:v>
                </c:pt>
                <c:pt idx="660">
                  <c:v>16441.666667000001</c:v>
                </c:pt>
                <c:pt idx="661">
                  <c:v>15991.666667</c:v>
                </c:pt>
                <c:pt idx="662">
                  <c:v>14970.833333</c:v>
                </c:pt>
                <c:pt idx="663">
                  <c:v>13720.833333</c:v>
                </c:pt>
                <c:pt idx="664">
                  <c:v>13337.5</c:v>
                </c:pt>
                <c:pt idx="665">
                  <c:v>12520.833333</c:v>
                </c:pt>
                <c:pt idx="666">
                  <c:v>12354.166667</c:v>
                </c:pt>
                <c:pt idx="667">
                  <c:v>10887.5</c:v>
                </c:pt>
                <c:pt idx="668">
                  <c:v>10554.166667</c:v>
                </c:pt>
                <c:pt idx="669">
                  <c:v>10137.5</c:v>
                </c:pt>
                <c:pt idx="670">
                  <c:v>9679.1666669999995</c:v>
                </c:pt>
                <c:pt idx="671">
                  <c:v>8725</c:v>
                </c:pt>
                <c:pt idx="672">
                  <c:v>8187.5</c:v>
                </c:pt>
                <c:pt idx="673">
                  <c:v>8208.3333330000005</c:v>
                </c:pt>
                <c:pt idx="674">
                  <c:v>7979.1666670000004</c:v>
                </c:pt>
                <c:pt idx="675">
                  <c:v>6900</c:v>
                </c:pt>
                <c:pt idx="676">
                  <c:v>6962.5</c:v>
                </c:pt>
                <c:pt idx="677">
                  <c:v>6737.5</c:v>
                </c:pt>
                <c:pt idx="678">
                  <c:v>6291.6666670000004</c:v>
                </c:pt>
                <c:pt idx="679">
                  <c:v>5850</c:v>
                </c:pt>
                <c:pt idx="680">
                  <c:v>5533.3333329999996</c:v>
                </c:pt>
                <c:pt idx="681">
                  <c:v>5591.6666670000004</c:v>
                </c:pt>
                <c:pt idx="682">
                  <c:v>5604.1666670000004</c:v>
                </c:pt>
                <c:pt idx="683">
                  <c:v>5375</c:v>
                </c:pt>
                <c:pt idx="684">
                  <c:v>4912.5</c:v>
                </c:pt>
                <c:pt idx="685">
                  <c:v>4916.6666670000004</c:v>
                </c:pt>
                <c:pt idx="686">
                  <c:v>4712.5</c:v>
                </c:pt>
                <c:pt idx="687">
                  <c:v>4745.8333329999996</c:v>
                </c:pt>
                <c:pt idx="688">
                  <c:v>4158.3333329999996</c:v>
                </c:pt>
                <c:pt idx="689">
                  <c:v>4654.1666670000004</c:v>
                </c:pt>
                <c:pt idx="690">
                  <c:v>4166.6666670000004</c:v>
                </c:pt>
                <c:pt idx="691">
                  <c:v>4466.6666670000004</c:v>
                </c:pt>
                <c:pt idx="692">
                  <c:v>4141.6666670000004</c:v>
                </c:pt>
                <c:pt idx="693">
                  <c:v>4270.8333329999996</c:v>
                </c:pt>
                <c:pt idx="694">
                  <c:v>4075</c:v>
                </c:pt>
                <c:pt idx="695">
                  <c:v>4150</c:v>
                </c:pt>
                <c:pt idx="696">
                  <c:v>4125</c:v>
                </c:pt>
                <c:pt idx="697">
                  <c:v>4195.8333329999996</c:v>
                </c:pt>
                <c:pt idx="698">
                  <c:v>4020.833333</c:v>
                </c:pt>
                <c:pt idx="699">
                  <c:v>4166.6666670000004</c:v>
                </c:pt>
                <c:pt idx="700">
                  <c:v>4325</c:v>
                </c:pt>
                <c:pt idx="701">
                  <c:v>4562.5</c:v>
                </c:pt>
                <c:pt idx="702">
                  <c:v>4291.6666670000004</c:v>
                </c:pt>
                <c:pt idx="703">
                  <c:v>4262.5</c:v>
                </c:pt>
                <c:pt idx="704">
                  <c:v>4400</c:v>
                </c:pt>
                <c:pt idx="705">
                  <c:v>4237.5</c:v>
                </c:pt>
                <c:pt idx="706">
                  <c:v>4558.3333329999996</c:v>
                </c:pt>
                <c:pt idx="707">
                  <c:v>4179.1666670000004</c:v>
                </c:pt>
                <c:pt idx="708">
                  <c:v>4666.6666670000004</c:v>
                </c:pt>
                <c:pt idx="709">
                  <c:v>4354.1666670000004</c:v>
                </c:pt>
                <c:pt idx="710">
                  <c:v>4645.8333329999996</c:v>
                </c:pt>
                <c:pt idx="711">
                  <c:v>4679.1666670000004</c:v>
                </c:pt>
                <c:pt idx="712">
                  <c:v>5112.5</c:v>
                </c:pt>
                <c:pt idx="713">
                  <c:v>4904.1666670000004</c:v>
                </c:pt>
                <c:pt idx="714">
                  <c:v>5412.5</c:v>
                </c:pt>
                <c:pt idx="715">
                  <c:v>4941.6666670000004</c:v>
                </c:pt>
                <c:pt idx="716">
                  <c:v>5662.5</c:v>
                </c:pt>
                <c:pt idx="717">
                  <c:v>5433.3333329999996</c:v>
                </c:pt>
                <c:pt idx="718">
                  <c:v>5704.1666670000004</c:v>
                </c:pt>
                <c:pt idx="719">
                  <c:v>5479.1666670000004</c:v>
                </c:pt>
                <c:pt idx="720">
                  <c:v>6279.1666670000004</c:v>
                </c:pt>
                <c:pt idx="721">
                  <c:v>5958.3333329999996</c:v>
                </c:pt>
                <c:pt idx="722">
                  <c:v>6416.6666670000004</c:v>
                </c:pt>
                <c:pt idx="723">
                  <c:v>6166.6666670000004</c:v>
                </c:pt>
                <c:pt idx="724">
                  <c:v>6795.8333329999996</c:v>
                </c:pt>
                <c:pt idx="725">
                  <c:v>6283.3333329999996</c:v>
                </c:pt>
                <c:pt idx="726">
                  <c:v>7141.6666670000004</c:v>
                </c:pt>
                <c:pt idx="727">
                  <c:v>7025</c:v>
                </c:pt>
                <c:pt idx="728">
                  <c:v>7450</c:v>
                </c:pt>
                <c:pt idx="729">
                  <c:v>7662.5</c:v>
                </c:pt>
                <c:pt idx="730">
                  <c:v>8070.8333329999996</c:v>
                </c:pt>
                <c:pt idx="731">
                  <c:v>8537.5</c:v>
                </c:pt>
                <c:pt idx="732">
                  <c:v>8362.5</c:v>
                </c:pt>
                <c:pt idx="733">
                  <c:v>9158.3333330000005</c:v>
                </c:pt>
                <c:pt idx="734">
                  <c:v>8870.8333330000005</c:v>
                </c:pt>
                <c:pt idx="735">
                  <c:v>9433.3333330000005</c:v>
                </c:pt>
                <c:pt idx="736">
                  <c:v>9370.8333330000005</c:v>
                </c:pt>
                <c:pt idx="737">
                  <c:v>9979.1666669999995</c:v>
                </c:pt>
                <c:pt idx="738">
                  <c:v>10225</c:v>
                </c:pt>
                <c:pt idx="739">
                  <c:v>11262.5</c:v>
                </c:pt>
                <c:pt idx="740">
                  <c:v>10258.333333</c:v>
                </c:pt>
                <c:pt idx="741">
                  <c:v>11425</c:v>
                </c:pt>
                <c:pt idx="742">
                  <c:v>11695.833333</c:v>
                </c:pt>
                <c:pt idx="743">
                  <c:v>12441.666667</c:v>
                </c:pt>
                <c:pt idx="744">
                  <c:v>11895.833333</c:v>
                </c:pt>
                <c:pt idx="745">
                  <c:v>12616.666667</c:v>
                </c:pt>
                <c:pt idx="746">
                  <c:v>12562.5</c:v>
                </c:pt>
                <c:pt idx="747">
                  <c:v>12562.5</c:v>
                </c:pt>
                <c:pt idx="748">
                  <c:v>12866.666667</c:v>
                </c:pt>
                <c:pt idx="749">
                  <c:v>13075</c:v>
                </c:pt>
                <c:pt idx="750">
                  <c:v>12983.333333</c:v>
                </c:pt>
                <c:pt idx="751">
                  <c:v>13562.5</c:v>
                </c:pt>
                <c:pt idx="752">
                  <c:v>13795.833333</c:v>
                </c:pt>
                <c:pt idx="753">
                  <c:v>13658.333333</c:v>
                </c:pt>
                <c:pt idx="754">
                  <c:v>13500</c:v>
                </c:pt>
                <c:pt idx="755">
                  <c:v>12825</c:v>
                </c:pt>
                <c:pt idx="756">
                  <c:v>13541.666667</c:v>
                </c:pt>
                <c:pt idx="757">
                  <c:v>13212.5</c:v>
                </c:pt>
                <c:pt idx="758">
                  <c:v>13158.333333</c:v>
                </c:pt>
                <c:pt idx="759">
                  <c:v>12400</c:v>
                </c:pt>
                <c:pt idx="760">
                  <c:v>12891.666667</c:v>
                </c:pt>
                <c:pt idx="761">
                  <c:v>12279.166667</c:v>
                </c:pt>
                <c:pt idx="762">
                  <c:v>11904.166667</c:v>
                </c:pt>
                <c:pt idx="763">
                  <c:v>11841.666667</c:v>
                </c:pt>
                <c:pt idx="764">
                  <c:v>11750</c:v>
                </c:pt>
                <c:pt idx="765">
                  <c:v>11104.166667</c:v>
                </c:pt>
                <c:pt idx="766">
                  <c:v>10850</c:v>
                </c:pt>
                <c:pt idx="767">
                  <c:v>9879.1666669999995</c:v>
                </c:pt>
                <c:pt idx="768">
                  <c:v>9512.5</c:v>
                </c:pt>
                <c:pt idx="769">
                  <c:v>9583.3333330000005</c:v>
                </c:pt>
                <c:pt idx="770">
                  <c:v>9025</c:v>
                </c:pt>
                <c:pt idx="771">
                  <c:v>8554.1666669999995</c:v>
                </c:pt>
                <c:pt idx="772">
                  <c:v>7679.1666670000004</c:v>
                </c:pt>
                <c:pt idx="773">
                  <c:v>7695.8333329999996</c:v>
                </c:pt>
                <c:pt idx="774">
                  <c:v>7358.3333329999996</c:v>
                </c:pt>
                <c:pt idx="775">
                  <c:v>6925</c:v>
                </c:pt>
                <c:pt idx="776">
                  <c:v>6404.1666670000004</c:v>
                </c:pt>
                <c:pt idx="777">
                  <c:v>6362.5</c:v>
                </c:pt>
                <c:pt idx="778">
                  <c:v>5779.1666670000004</c:v>
                </c:pt>
                <c:pt idx="779">
                  <c:v>5416.6666670000004</c:v>
                </c:pt>
                <c:pt idx="780">
                  <c:v>4800</c:v>
                </c:pt>
                <c:pt idx="781">
                  <c:v>4504.1666670000004</c:v>
                </c:pt>
                <c:pt idx="782">
                  <c:v>4620.8333329999996</c:v>
                </c:pt>
                <c:pt idx="783">
                  <c:v>4125</c:v>
                </c:pt>
                <c:pt idx="784">
                  <c:v>3733.333333</c:v>
                </c:pt>
                <c:pt idx="785">
                  <c:v>3900</c:v>
                </c:pt>
                <c:pt idx="786">
                  <c:v>3725</c:v>
                </c:pt>
                <c:pt idx="787">
                  <c:v>3425</c:v>
                </c:pt>
                <c:pt idx="788">
                  <c:v>2945.833333</c:v>
                </c:pt>
                <c:pt idx="789">
                  <c:v>2975</c:v>
                </c:pt>
                <c:pt idx="790">
                  <c:v>2925</c:v>
                </c:pt>
                <c:pt idx="791">
                  <c:v>2841.666667</c:v>
                </c:pt>
                <c:pt idx="792">
                  <c:v>2475</c:v>
                </c:pt>
                <c:pt idx="793">
                  <c:v>2500</c:v>
                </c:pt>
                <c:pt idx="794">
                  <c:v>2391.666667</c:v>
                </c:pt>
                <c:pt idx="795">
                  <c:v>2391.666667</c:v>
                </c:pt>
                <c:pt idx="796">
                  <c:v>2225</c:v>
                </c:pt>
                <c:pt idx="797">
                  <c:v>1929.166667</c:v>
                </c:pt>
                <c:pt idx="798">
                  <c:v>2162.5</c:v>
                </c:pt>
                <c:pt idx="799">
                  <c:v>1945.833333</c:v>
                </c:pt>
                <c:pt idx="800">
                  <c:v>1695.833333</c:v>
                </c:pt>
                <c:pt idx="801">
                  <c:v>1695.833333</c:v>
                </c:pt>
                <c:pt idx="802">
                  <c:v>1654.166667</c:v>
                </c:pt>
                <c:pt idx="803">
                  <c:v>1570.833333</c:v>
                </c:pt>
                <c:pt idx="804">
                  <c:v>1558.333333</c:v>
                </c:pt>
                <c:pt idx="805">
                  <c:v>1458.333333</c:v>
                </c:pt>
                <c:pt idx="806">
                  <c:v>1416.666667</c:v>
                </c:pt>
                <c:pt idx="807">
                  <c:v>1450</c:v>
                </c:pt>
                <c:pt idx="808">
                  <c:v>1275</c:v>
                </c:pt>
                <c:pt idx="809">
                  <c:v>1216.666667</c:v>
                </c:pt>
                <c:pt idx="810">
                  <c:v>1245.833333</c:v>
                </c:pt>
                <c:pt idx="811">
                  <c:v>1233.333333</c:v>
                </c:pt>
                <c:pt idx="812">
                  <c:v>1162.5</c:v>
                </c:pt>
                <c:pt idx="813">
                  <c:v>1150</c:v>
                </c:pt>
                <c:pt idx="814">
                  <c:v>1183.333333</c:v>
                </c:pt>
                <c:pt idx="815">
                  <c:v>1150</c:v>
                </c:pt>
                <c:pt idx="816">
                  <c:v>1050</c:v>
                </c:pt>
                <c:pt idx="817">
                  <c:v>1125</c:v>
                </c:pt>
                <c:pt idx="818">
                  <c:v>987.5</c:v>
                </c:pt>
                <c:pt idx="819">
                  <c:v>995.83333300000004</c:v>
                </c:pt>
                <c:pt idx="820">
                  <c:v>1070.833333</c:v>
                </c:pt>
                <c:pt idx="821">
                  <c:v>925</c:v>
                </c:pt>
                <c:pt idx="822">
                  <c:v>916.66666699999996</c:v>
                </c:pt>
                <c:pt idx="823">
                  <c:v>975</c:v>
                </c:pt>
                <c:pt idx="824">
                  <c:v>887.5</c:v>
                </c:pt>
                <c:pt idx="825">
                  <c:v>925</c:v>
                </c:pt>
                <c:pt idx="826">
                  <c:v>925</c:v>
                </c:pt>
                <c:pt idx="827">
                  <c:v>879.16666699999996</c:v>
                </c:pt>
                <c:pt idx="828">
                  <c:v>829.16666699999996</c:v>
                </c:pt>
                <c:pt idx="829">
                  <c:v>779.16666699999996</c:v>
                </c:pt>
                <c:pt idx="830">
                  <c:v>850</c:v>
                </c:pt>
                <c:pt idx="831">
                  <c:v>820.83333300000004</c:v>
                </c:pt>
                <c:pt idx="832">
                  <c:v>891.66666699999996</c:v>
                </c:pt>
                <c:pt idx="833">
                  <c:v>858.33333300000004</c:v>
                </c:pt>
                <c:pt idx="834">
                  <c:v>779.16666699999996</c:v>
                </c:pt>
                <c:pt idx="835">
                  <c:v>750</c:v>
                </c:pt>
                <c:pt idx="836">
                  <c:v>687.5</c:v>
                </c:pt>
                <c:pt idx="837">
                  <c:v>750</c:v>
                </c:pt>
                <c:pt idx="838">
                  <c:v>625</c:v>
                </c:pt>
                <c:pt idx="839">
                  <c:v>729.16666699999996</c:v>
                </c:pt>
                <c:pt idx="840">
                  <c:v>754.16666699999996</c:v>
                </c:pt>
                <c:pt idx="841">
                  <c:v>804.16666699999996</c:v>
                </c:pt>
                <c:pt idx="842">
                  <c:v>645.83333300000004</c:v>
                </c:pt>
                <c:pt idx="843">
                  <c:v>691.66666699999996</c:v>
                </c:pt>
                <c:pt idx="844">
                  <c:v>670.83333300000004</c:v>
                </c:pt>
                <c:pt idx="845">
                  <c:v>725</c:v>
                </c:pt>
                <c:pt idx="846">
                  <c:v>550</c:v>
                </c:pt>
                <c:pt idx="847">
                  <c:v>637.5</c:v>
                </c:pt>
                <c:pt idx="848">
                  <c:v>720.83333300000004</c:v>
                </c:pt>
                <c:pt idx="849">
                  <c:v>683.33333300000004</c:v>
                </c:pt>
                <c:pt idx="850">
                  <c:v>637.5</c:v>
                </c:pt>
                <c:pt idx="851">
                  <c:v>558.33333300000004</c:v>
                </c:pt>
                <c:pt idx="852">
                  <c:v>695.83333300000004</c:v>
                </c:pt>
                <c:pt idx="853">
                  <c:v>583.33333300000004</c:v>
                </c:pt>
                <c:pt idx="854">
                  <c:v>662.5</c:v>
                </c:pt>
                <c:pt idx="855">
                  <c:v>629.16666699999996</c:v>
                </c:pt>
                <c:pt idx="856">
                  <c:v>570.83333300000004</c:v>
                </c:pt>
                <c:pt idx="857">
                  <c:v>579.16666699999996</c:v>
                </c:pt>
                <c:pt idx="858">
                  <c:v>570.83333300000004</c:v>
                </c:pt>
                <c:pt idx="859">
                  <c:v>587.5</c:v>
                </c:pt>
                <c:pt idx="860">
                  <c:v>641.66666699999996</c:v>
                </c:pt>
                <c:pt idx="861">
                  <c:v>629.16666699999996</c:v>
                </c:pt>
                <c:pt idx="862">
                  <c:v>720.83333300000004</c:v>
                </c:pt>
                <c:pt idx="863">
                  <c:v>558.33333300000004</c:v>
                </c:pt>
                <c:pt idx="864">
                  <c:v>520.83333300000004</c:v>
                </c:pt>
                <c:pt idx="865">
                  <c:v>591.66666699999996</c:v>
                </c:pt>
                <c:pt idx="866">
                  <c:v>600</c:v>
                </c:pt>
                <c:pt idx="867">
                  <c:v>587.5</c:v>
                </c:pt>
                <c:pt idx="868">
                  <c:v>604.16666699999996</c:v>
                </c:pt>
                <c:pt idx="869">
                  <c:v>525</c:v>
                </c:pt>
                <c:pt idx="870">
                  <c:v>558.33333300000004</c:v>
                </c:pt>
                <c:pt idx="871">
                  <c:v>554.16666699999996</c:v>
                </c:pt>
                <c:pt idx="872">
                  <c:v>558.33333300000004</c:v>
                </c:pt>
                <c:pt idx="873">
                  <c:v>554.16666699999996</c:v>
                </c:pt>
                <c:pt idx="874">
                  <c:v>629.16666699999996</c:v>
                </c:pt>
                <c:pt idx="875">
                  <c:v>545.83333300000004</c:v>
                </c:pt>
                <c:pt idx="876">
                  <c:v>479.16666700000002</c:v>
                </c:pt>
                <c:pt idx="877">
                  <c:v>558.33333300000004</c:v>
                </c:pt>
                <c:pt idx="878">
                  <c:v>566.66666699999996</c:v>
                </c:pt>
                <c:pt idx="879">
                  <c:v>508.33333299999998</c:v>
                </c:pt>
                <c:pt idx="880">
                  <c:v>512.5</c:v>
                </c:pt>
                <c:pt idx="881">
                  <c:v>562.5</c:v>
                </c:pt>
                <c:pt idx="882">
                  <c:v>475</c:v>
                </c:pt>
                <c:pt idx="883">
                  <c:v>587.5</c:v>
                </c:pt>
                <c:pt idx="884">
                  <c:v>654.16666699999996</c:v>
                </c:pt>
                <c:pt idx="885">
                  <c:v>512.5</c:v>
                </c:pt>
                <c:pt idx="886">
                  <c:v>500</c:v>
                </c:pt>
                <c:pt idx="887">
                  <c:v>666.66666699999996</c:v>
                </c:pt>
                <c:pt idx="888">
                  <c:v>437.5</c:v>
                </c:pt>
                <c:pt idx="889">
                  <c:v>533.33333300000004</c:v>
                </c:pt>
                <c:pt idx="890">
                  <c:v>504.16666700000002</c:v>
                </c:pt>
                <c:pt idx="891">
                  <c:v>554.16666699999996</c:v>
                </c:pt>
                <c:pt idx="892">
                  <c:v>541.66666699999996</c:v>
                </c:pt>
                <c:pt idx="893">
                  <c:v>562.5</c:v>
                </c:pt>
                <c:pt idx="894">
                  <c:v>458.33333299999998</c:v>
                </c:pt>
                <c:pt idx="895">
                  <c:v>441.66666700000002</c:v>
                </c:pt>
                <c:pt idx="896">
                  <c:v>416.66666700000002</c:v>
                </c:pt>
                <c:pt idx="897">
                  <c:v>537.5</c:v>
                </c:pt>
                <c:pt idx="898">
                  <c:v>412.5</c:v>
                </c:pt>
                <c:pt idx="899">
                  <c:v>495.83333299999998</c:v>
                </c:pt>
                <c:pt idx="900">
                  <c:v>500</c:v>
                </c:pt>
                <c:pt idx="901">
                  <c:v>587.5</c:v>
                </c:pt>
                <c:pt idx="902">
                  <c:v>495.83333299999998</c:v>
                </c:pt>
                <c:pt idx="903">
                  <c:v>437.5</c:v>
                </c:pt>
                <c:pt idx="904">
                  <c:v>491.66666700000002</c:v>
                </c:pt>
                <c:pt idx="905">
                  <c:v>433.33333299999998</c:v>
                </c:pt>
                <c:pt idx="906">
                  <c:v>454.16666700000002</c:v>
                </c:pt>
                <c:pt idx="907">
                  <c:v>487.5</c:v>
                </c:pt>
                <c:pt idx="908">
                  <c:v>462.5</c:v>
                </c:pt>
                <c:pt idx="909">
                  <c:v>516.66666699999996</c:v>
                </c:pt>
                <c:pt idx="910">
                  <c:v>470.83333299999998</c:v>
                </c:pt>
                <c:pt idx="911">
                  <c:v>458.33333299999998</c:v>
                </c:pt>
                <c:pt idx="912">
                  <c:v>462.5</c:v>
                </c:pt>
                <c:pt idx="913">
                  <c:v>416.66666700000002</c:v>
                </c:pt>
                <c:pt idx="914">
                  <c:v>479.16666700000002</c:v>
                </c:pt>
                <c:pt idx="915">
                  <c:v>479.16666700000002</c:v>
                </c:pt>
                <c:pt idx="916">
                  <c:v>433.33333299999998</c:v>
                </c:pt>
                <c:pt idx="917">
                  <c:v>483.33333299999998</c:v>
                </c:pt>
                <c:pt idx="918">
                  <c:v>508.33333299999998</c:v>
                </c:pt>
                <c:pt idx="919">
                  <c:v>437.5</c:v>
                </c:pt>
                <c:pt idx="920">
                  <c:v>479.16666700000002</c:v>
                </c:pt>
                <c:pt idx="921">
                  <c:v>504.16666700000002</c:v>
                </c:pt>
                <c:pt idx="922">
                  <c:v>587.5</c:v>
                </c:pt>
                <c:pt idx="923">
                  <c:v>404.16666700000002</c:v>
                </c:pt>
                <c:pt idx="924">
                  <c:v>408.33333299999998</c:v>
                </c:pt>
                <c:pt idx="925">
                  <c:v>387.5</c:v>
                </c:pt>
                <c:pt idx="926">
                  <c:v>408.33333299999998</c:v>
                </c:pt>
                <c:pt idx="927">
                  <c:v>412.5</c:v>
                </c:pt>
                <c:pt idx="928">
                  <c:v>470.83333299999998</c:v>
                </c:pt>
                <c:pt idx="929">
                  <c:v>458.33333299999998</c:v>
                </c:pt>
                <c:pt idx="930">
                  <c:v>412.5</c:v>
                </c:pt>
                <c:pt idx="931">
                  <c:v>458.33333299999998</c:v>
                </c:pt>
                <c:pt idx="932">
                  <c:v>483.33333299999998</c:v>
                </c:pt>
                <c:pt idx="933">
                  <c:v>483.33333299999998</c:v>
                </c:pt>
                <c:pt idx="934">
                  <c:v>495.83333299999998</c:v>
                </c:pt>
                <c:pt idx="935">
                  <c:v>416.66666700000002</c:v>
                </c:pt>
                <c:pt idx="936">
                  <c:v>458.33333299999998</c:v>
                </c:pt>
                <c:pt idx="937">
                  <c:v>420.83333299999998</c:v>
                </c:pt>
                <c:pt idx="938">
                  <c:v>433.33333299999998</c:v>
                </c:pt>
                <c:pt idx="939">
                  <c:v>495.83333299999998</c:v>
                </c:pt>
                <c:pt idx="940">
                  <c:v>466.66666700000002</c:v>
                </c:pt>
                <c:pt idx="941">
                  <c:v>479.16666700000002</c:v>
                </c:pt>
                <c:pt idx="942">
                  <c:v>312.5</c:v>
                </c:pt>
                <c:pt idx="943">
                  <c:v>412.5</c:v>
                </c:pt>
                <c:pt idx="944">
                  <c:v>445.83333299999998</c:v>
                </c:pt>
                <c:pt idx="945">
                  <c:v>437.5</c:v>
                </c:pt>
                <c:pt idx="946">
                  <c:v>383.33333299999998</c:v>
                </c:pt>
                <c:pt idx="947">
                  <c:v>491.66666700000002</c:v>
                </c:pt>
                <c:pt idx="948">
                  <c:v>445.83333299999998</c:v>
                </c:pt>
                <c:pt idx="949">
                  <c:v>383.33333299999998</c:v>
                </c:pt>
                <c:pt idx="950">
                  <c:v>362.5</c:v>
                </c:pt>
                <c:pt idx="951">
                  <c:v>487.5</c:v>
                </c:pt>
                <c:pt idx="952">
                  <c:v>358.33333299999998</c:v>
                </c:pt>
                <c:pt idx="953">
                  <c:v>504.16666700000002</c:v>
                </c:pt>
                <c:pt idx="954">
                  <c:v>470.83333299999998</c:v>
                </c:pt>
                <c:pt idx="955">
                  <c:v>379.16666700000002</c:v>
                </c:pt>
                <c:pt idx="956">
                  <c:v>479.16666700000002</c:v>
                </c:pt>
                <c:pt idx="957">
                  <c:v>425</c:v>
                </c:pt>
                <c:pt idx="958">
                  <c:v>362.5</c:v>
                </c:pt>
                <c:pt idx="959">
                  <c:v>383.33333299999998</c:v>
                </c:pt>
                <c:pt idx="960">
                  <c:v>454.16666700000002</c:v>
                </c:pt>
                <c:pt idx="961">
                  <c:v>337.5</c:v>
                </c:pt>
                <c:pt idx="962">
                  <c:v>425</c:v>
                </c:pt>
                <c:pt idx="963">
                  <c:v>370.83333299999998</c:v>
                </c:pt>
                <c:pt idx="964">
                  <c:v>358.33333299999998</c:v>
                </c:pt>
                <c:pt idx="965">
                  <c:v>400</c:v>
                </c:pt>
                <c:pt idx="966">
                  <c:v>433.33333299999998</c:v>
                </c:pt>
                <c:pt idx="967">
                  <c:v>366.66666700000002</c:v>
                </c:pt>
                <c:pt idx="968">
                  <c:v>387.5</c:v>
                </c:pt>
                <c:pt idx="969">
                  <c:v>425</c:v>
                </c:pt>
                <c:pt idx="970">
                  <c:v>470.83333299999998</c:v>
                </c:pt>
                <c:pt idx="971">
                  <c:v>387.5</c:v>
                </c:pt>
                <c:pt idx="972">
                  <c:v>470.83333299999998</c:v>
                </c:pt>
                <c:pt idx="973">
                  <c:v>420.83333299999998</c:v>
                </c:pt>
                <c:pt idx="974">
                  <c:v>408.33333299999998</c:v>
                </c:pt>
                <c:pt idx="975">
                  <c:v>341.66666700000002</c:v>
                </c:pt>
                <c:pt idx="976">
                  <c:v>354.16666700000002</c:v>
                </c:pt>
                <c:pt idx="977">
                  <c:v>387.5</c:v>
                </c:pt>
                <c:pt idx="978">
                  <c:v>420.83333299999998</c:v>
                </c:pt>
                <c:pt idx="979">
                  <c:v>450</c:v>
                </c:pt>
                <c:pt idx="980">
                  <c:v>429.16666700000002</c:v>
                </c:pt>
                <c:pt idx="981">
                  <c:v>454.16666700000002</c:v>
                </c:pt>
                <c:pt idx="982">
                  <c:v>383.33333299999998</c:v>
                </c:pt>
                <c:pt idx="983">
                  <c:v>425</c:v>
                </c:pt>
                <c:pt idx="984">
                  <c:v>362.5</c:v>
                </c:pt>
                <c:pt idx="985">
                  <c:v>433.33333299999998</c:v>
                </c:pt>
                <c:pt idx="986">
                  <c:v>375</c:v>
                </c:pt>
                <c:pt idx="987">
                  <c:v>437.5</c:v>
                </c:pt>
                <c:pt idx="988">
                  <c:v>429.16666700000002</c:v>
                </c:pt>
                <c:pt idx="989">
                  <c:v>445.83333299999998</c:v>
                </c:pt>
                <c:pt idx="990">
                  <c:v>354.16666700000002</c:v>
                </c:pt>
                <c:pt idx="991">
                  <c:v>358.33333299999998</c:v>
                </c:pt>
                <c:pt idx="992">
                  <c:v>333.33333299999998</c:v>
                </c:pt>
                <c:pt idx="993">
                  <c:v>370.83333299999998</c:v>
                </c:pt>
                <c:pt idx="994">
                  <c:v>370.83333299999998</c:v>
                </c:pt>
                <c:pt idx="995">
                  <c:v>491.66666700000002</c:v>
                </c:pt>
                <c:pt idx="996">
                  <c:v>370.83333299999998</c:v>
                </c:pt>
                <c:pt idx="997">
                  <c:v>454.16666700000002</c:v>
                </c:pt>
                <c:pt idx="998">
                  <c:v>525</c:v>
                </c:pt>
                <c:pt idx="999">
                  <c:v>358.33333299999998</c:v>
                </c:pt>
                <c:pt idx="1000">
                  <c:v>458.33333299999998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D6E-4B58-9594-C8A55E42E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77920"/>
        <c:axId val="84677846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sample_220</c:v>
                </c:tx>
                <c:spPr>
                  <a:ln w="19050">
                    <a:solidFill>
                      <a:srgbClr val="0000FF"/>
                    </a:solidFill>
                  </a:ln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'③ simulated_sample_profile'!$E$4:$E$20000</c15:sqref>
                        </c15:formulaRef>
                      </c:ext>
                    </c:extLst>
                    <c:numCache>
                      <c:formatCode>General</c:formatCode>
                      <c:ptCount val="19997"/>
                      <c:pt idx="0">
                        <c:v>34</c:v>
                      </c:pt>
                      <c:pt idx="1">
                        <c:v>34.001999999999903</c:v>
                      </c:pt>
                      <c:pt idx="2">
                        <c:v>34.003999999999998</c:v>
                      </c:pt>
                      <c:pt idx="3">
                        <c:v>34.006</c:v>
                      </c:pt>
                      <c:pt idx="4">
                        <c:v>34.008000000000003</c:v>
                      </c:pt>
                      <c:pt idx="5">
                        <c:v>34.01</c:v>
                      </c:pt>
                      <c:pt idx="6">
                        <c:v>34.012</c:v>
                      </c:pt>
                      <c:pt idx="7">
                        <c:v>34.014000000000003</c:v>
                      </c:pt>
                      <c:pt idx="8">
                        <c:v>34.015999999999998</c:v>
                      </c:pt>
                      <c:pt idx="9">
                        <c:v>34.018000000000001</c:v>
                      </c:pt>
                      <c:pt idx="10">
                        <c:v>34.020000000000003</c:v>
                      </c:pt>
                      <c:pt idx="11">
                        <c:v>34.021999999999998</c:v>
                      </c:pt>
                      <c:pt idx="12">
                        <c:v>34.024000000000001</c:v>
                      </c:pt>
                      <c:pt idx="13">
                        <c:v>34.026000000000003</c:v>
                      </c:pt>
                      <c:pt idx="14">
                        <c:v>34.027999999999999</c:v>
                      </c:pt>
                      <c:pt idx="15">
                        <c:v>34.03</c:v>
                      </c:pt>
                      <c:pt idx="16">
                        <c:v>34.031999999999996</c:v>
                      </c:pt>
                      <c:pt idx="17">
                        <c:v>34.033999999999999</c:v>
                      </c:pt>
                      <c:pt idx="18">
                        <c:v>34.036000000000001</c:v>
                      </c:pt>
                      <c:pt idx="19">
                        <c:v>34.037999999999997</c:v>
                      </c:pt>
                      <c:pt idx="20">
                        <c:v>34.04</c:v>
                      </c:pt>
                      <c:pt idx="21">
                        <c:v>34.042000000000002</c:v>
                      </c:pt>
                      <c:pt idx="22">
                        <c:v>34.043999999999997</c:v>
                      </c:pt>
                      <c:pt idx="23">
                        <c:v>34.045999999999999</c:v>
                      </c:pt>
                      <c:pt idx="24">
                        <c:v>34.048000000000002</c:v>
                      </c:pt>
                      <c:pt idx="25">
                        <c:v>34.049999999999997</c:v>
                      </c:pt>
                      <c:pt idx="26">
                        <c:v>34.052</c:v>
                      </c:pt>
                      <c:pt idx="27">
                        <c:v>34.054000000000002</c:v>
                      </c:pt>
                      <c:pt idx="28">
                        <c:v>34.055999999999997</c:v>
                      </c:pt>
                      <c:pt idx="29">
                        <c:v>34.058</c:v>
                      </c:pt>
                      <c:pt idx="30">
                        <c:v>34.06</c:v>
                      </c:pt>
                      <c:pt idx="31">
                        <c:v>34.061999999999998</c:v>
                      </c:pt>
                      <c:pt idx="32">
                        <c:v>34.064</c:v>
                      </c:pt>
                      <c:pt idx="33">
                        <c:v>34.066000000000003</c:v>
                      </c:pt>
                      <c:pt idx="34">
                        <c:v>34.067999999999998</c:v>
                      </c:pt>
                      <c:pt idx="35">
                        <c:v>34.07</c:v>
                      </c:pt>
                      <c:pt idx="36">
                        <c:v>34.072000000000003</c:v>
                      </c:pt>
                      <c:pt idx="37">
                        <c:v>34.073999999999998</c:v>
                      </c:pt>
                      <c:pt idx="38">
                        <c:v>34.076000000000001</c:v>
                      </c:pt>
                      <c:pt idx="39">
                        <c:v>34.078000000000003</c:v>
                      </c:pt>
                      <c:pt idx="40">
                        <c:v>34.08</c:v>
                      </c:pt>
                      <c:pt idx="41">
                        <c:v>34.082000000000001</c:v>
                      </c:pt>
                      <c:pt idx="42">
                        <c:v>34.084000000000003</c:v>
                      </c:pt>
                      <c:pt idx="43">
                        <c:v>34.085999999999999</c:v>
                      </c:pt>
                      <c:pt idx="44">
                        <c:v>34.088000000000001</c:v>
                      </c:pt>
                      <c:pt idx="45">
                        <c:v>34.090000000000003</c:v>
                      </c:pt>
                      <c:pt idx="46">
                        <c:v>34.091999999999999</c:v>
                      </c:pt>
                      <c:pt idx="47">
                        <c:v>34.094000000000001</c:v>
                      </c:pt>
                      <c:pt idx="48">
                        <c:v>34.095999999999997</c:v>
                      </c:pt>
                      <c:pt idx="49">
                        <c:v>34.097999999999999</c:v>
                      </c:pt>
                      <c:pt idx="50">
                        <c:v>34.1</c:v>
                      </c:pt>
                      <c:pt idx="51">
                        <c:v>34.101999999999997</c:v>
                      </c:pt>
                      <c:pt idx="52">
                        <c:v>34.103999999999999</c:v>
                      </c:pt>
                      <c:pt idx="53">
                        <c:v>34.106000000000002</c:v>
                      </c:pt>
                      <c:pt idx="54">
                        <c:v>34.107999999999997</c:v>
                      </c:pt>
                      <c:pt idx="55">
                        <c:v>34.11</c:v>
                      </c:pt>
                      <c:pt idx="56">
                        <c:v>34.111999999999902</c:v>
                      </c:pt>
                      <c:pt idx="57">
                        <c:v>34.113999999999997</c:v>
                      </c:pt>
                      <c:pt idx="58">
                        <c:v>34.116</c:v>
                      </c:pt>
                      <c:pt idx="59">
                        <c:v>34.118000000000002</c:v>
                      </c:pt>
                      <c:pt idx="60">
                        <c:v>34.119999999999997</c:v>
                      </c:pt>
                      <c:pt idx="61">
                        <c:v>34.122</c:v>
                      </c:pt>
                      <c:pt idx="62">
                        <c:v>34.124000000000002</c:v>
                      </c:pt>
                      <c:pt idx="63">
                        <c:v>34.125999999999998</c:v>
                      </c:pt>
                      <c:pt idx="64">
                        <c:v>34.128</c:v>
                      </c:pt>
                      <c:pt idx="65">
                        <c:v>34.130000000000003</c:v>
                      </c:pt>
                      <c:pt idx="66">
                        <c:v>34.131999999999998</c:v>
                      </c:pt>
                      <c:pt idx="67">
                        <c:v>34.134</c:v>
                      </c:pt>
                      <c:pt idx="68">
                        <c:v>34.136000000000003</c:v>
                      </c:pt>
                      <c:pt idx="69">
                        <c:v>34.137999999999998</c:v>
                      </c:pt>
                      <c:pt idx="70">
                        <c:v>34.14</c:v>
                      </c:pt>
                      <c:pt idx="71">
                        <c:v>34.142000000000003</c:v>
                      </c:pt>
                      <c:pt idx="72">
                        <c:v>34.143999999999998</c:v>
                      </c:pt>
                      <c:pt idx="73">
                        <c:v>34.146000000000001</c:v>
                      </c:pt>
                      <c:pt idx="74">
                        <c:v>34.148000000000003</c:v>
                      </c:pt>
                      <c:pt idx="75">
                        <c:v>34.15</c:v>
                      </c:pt>
                      <c:pt idx="76">
                        <c:v>34.152000000000001</c:v>
                      </c:pt>
                      <c:pt idx="77">
                        <c:v>34.154000000000003</c:v>
                      </c:pt>
                      <c:pt idx="78">
                        <c:v>34.155999999999999</c:v>
                      </c:pt>
                      <c:pt idx="79">
                        <c:v>34.158000000000001</c:v>
                      </c:pt>
                      <c:pt idx="80">
                        <c:v>34.159999999999997</c:v>
                      </c:pt>
                      <c:pt idx="81">
                        <c:v>34.161999999999999</c:v>
                      </c:pt>
                      <c:pt idx="82">
                        <c:v>34.164000000000001</c:v>
                      </c:pt>
                      <c:pt idx="83">
                        <c:v>34.165999999999997</c:v>
                      </c:pt>
                      <c:pt idx="84">
                        <c:v>34.167999999999999</c:v>
                      </c:pt>
                      <c:pt idx="85">
                        <c:v>34.17</c:v>
                      </c:pt>
                      <c:pt idx="86">
                        <c:v>34.171999999999997</c:v>
                      </c:pt>
                      <c:pt idx="87">
                        <c:v>34.173999999999999</c:v>
                      </c:pt>
                      <c:pt idx="88">
                        <c:v>34.176000000000002</c:v>
                      </c:pt>
                      <c:pt idx="89">
                        <c:v>34.177999999999997</c:v>
                      </c:pt>
                      <c:pt idx="90">
                        <c:v>34.18</c:v>
                      </c:pt>
                      <c:pt idx="91">
                        <c:v>34.181999999999903</c:v>
                      </c:pt>
                      <c:pt idx="92">
                        <c:v>34.183999999999997</c:v>
                      </c:pt>
                      <c:pt idx="93">
                        <c:v>34.186</c:v>
                      </c:pt>
                      <c:pt idx="94">
                        <c:v>34.188000000000002</c:v>
                      </c:pt>
                      <c:pt idx="95">
                        <c:v>34.19</c:v>
                      </c:pt>
                      <c:pt idx="96">
                        <c:v>34.192</c:v>
                      </c:pt>
                      <c:pt idx="97">
                        <c:v>34.194000000000003</c:v>
                      </c:pt>
                      <c:pt idx="98">
                        <c:v>34.195999999999998</c:v>
                      </c:pt>
                      <c:pt idx="99">
                        <c:v>34.198</c:v>
                      </c:pt>
                      <c:pt idx="100">
                        <c:v>34.200000000000003</c:v>
                      </c:pt>
                      <c:pt idx="101">
                        <c:v>34.201999999999998</c:v>
                      </c:pt>
                      <c:pt idx="102">
                        <c:v>34.204000000000001</c:v>
                      </c:pt>
                      <c:pt idx="103">
                        <c:v>34.206000000000003</c:v>
                      </c:pt>
                      <c:pt idx="104">
                        <c:v>34.207999999999998</c:v>
                      </c:pt>
                      <c:pt idx="105">
                        <c:v>34.21</c:v>
                      </c:pt>
                      <c:pt idx="106">
                        <c:v>34.212000000000003</c:v>
                      </c:pt>
                      <c:pt idx="107">
                        <c:v>34.213999999999999</c:v>
                      </c:pt>
                      <c:pt idx="108">
                        <c:v>34.216000000000001</c:v>
                      </c:pt>
                      <c:pt idx="109">
                        <c:v>34.218000000000004</c:v>
                      </c:pt>
                      <c:pt idx="110">
                        <c:v>34.22</c:v>
                      </c:pt>
                      <c:pt idx="111">
                        <c:v>34.222000000000001</c:v>
                      </c:pt>
                      <c:pt idx="112">
                        <c:v>34.223999999999997</c:v>
                      </c:pt>
                      <c:pt idx="113">
                        <c:v>34.225999999999999</c:v>
                      </c:pt>
                      <c:pt idx="114">
                        <c:v>34.228000000000002</c:v>
                      </c:pt>
                      <c:pt idx="115">
                        <c:v>34.229999999999997</c:v>
                      </c:pt>
                      <c:pt idx="116">
                        <c:v>34.231999999999999</c:v>
                      </c:pt>
                      <c:pt idx="117">
                        <c:v>34.234000000000002</c:v>
                      </c:pt>
                      <c:pt idx="118">
                        <c:v>34.235999999999997</c:v>
                      </c:pt>
                      <c:pt idx="119">
                        <c:v>34.238</c:v>
                      </c:pt>
                      <c:pt idx="120">
                        <c:v>34.24</c:v>
                      </c:pt>
                      <c:pt idx="121">
                        <c:v>34.241999999999997</c:v>
                      </c:pt>
                      <c:pt idx="122">
                        <c:v>34.244</c:v>
                      </c:pt>
                      <c:pt idx="123">
                        <c:v>34.246000000000002</c:v>
                      </c:pt>
                      <c:pt idx="124">
                        <c:v>34.247999999999998</c:v>
                      </c:pt>
                      <c:pt idx="125">
                        <c:v>34.25</c:v>
                      </c:pt>
                      <c:pt idx="126">
                        <c:v>34.251999999999903</c:v>
                      </c:pt>
                      <c:pt idx="127">
                        <c:v>34.253999999999998</c:v>
                      </c:pt>
                      <c:pt idx="128">
                        <c:v>34.256</c:v>
                      </c:pt>
                      <c:pt idx="129">
                        <c:v>34.258000000000003</c:v>
                      </c:pt>
                      <c:pt idx="130">
                        <c:v>34.26</c:v>
                      </c:pt>
                      <c:pt idx="131">
                        <c:v>34.262</c:v>
                      </c:pt>
                      <c:pt idx="132">
                        <c:v>34.264000000000003</c:v>
                      </c:pt>
                      <c:pt idx="133">
                        <c:v>34.265999999999998</c:v>
                      </c:pt>
                      <c:pt idx="134">
                        <c:v>34.268000000000001</c:v>
                      </c:pt>
                      <c:pt idx="135">
                        <c:v>34.270000000000003</c:v>
                      </c:pt>
                      <c:pt idx="136">
                        <c:v>34.271999999999998</c:v>
                      </c:pt>
                      <c:pt idx="137">
                        <c:v>34.274000000000001</c:v>
                      </c:pt>
                      <c:pt idx="138">
                        <c:v>34.276000000000003</c:v>
                      </c:pt>
                      <c:pt idx="139">
                        <c:v>34.277999999999999</c:v>
                      </c:pt>
                      <c:pt idx="140">
                        <c:v>34.28</c:v>
                      </c:pt>
                      <c:pt idx="141">
                        <c:v>34.281999999999996</c:v>
                      </c:pt>
                      <c:pt idx="142">
                        <c:v>34.283999999999999</c:v>
                      </c:pt>
                      <c:pt idx="143">
                        <c:v>34.286000000000001</c:v>
                      </c:pt>
                      <c:pt idx="144">
                        <c:v>34.287999999999997</c:v>
                      </c:pt>
                      <c:pt idx="145">
                        <c:v>34.29</c:v>
                      </c:pt>
                      <c:pt idx="146">
                        <c:v>34.292000000000002</c:v>
                      </c:pt>
                      <c:pt idx="147">
                        <c:v>34.293999999999997</c:v>
                      </c:pt>
                      <c:pt idx="148">
                        <c:v>34.295999999999999</c:v>
                      </c:pt>
                      <c:pt idx="149">
                        <c:v>34.298000000000002</c:v>
                      </c:pt>
                      <c:pt idx="150">
                        <c:v>34.299999999999997</c:v>
                      </c:pt>
                      <c:pt idx="151">
                        <c:v>34.302</c:v>
                      </c:pt>
                      <c:pt idx="152">
                        <c:v>34.304000000000002</c:v>
                      </c:pt>
                      <c:pt idx="153">
                        <c:v>34.305999999999997</c:v>
                      </c:pt>
                      <c:pt idx="154">
                        <c:v>34.308</c:v>
                      </c:pt>
                      <c:pt idx="155">
                        <c:v>34.31</c:v>
                      </c:pt>
                      <c:pt idx="156">
                        <c:v>34.311999999999998</c:v>
                      </c:pt>
                      <c:pt idx="157">
                        <c:v>34.314</c:v>
                      </c:pt>
                      <c:pt idx="158">
                        <c:v>34.316000000000003</c:v>
                      </c:pt>
                      <c:pt idx="159">
                        <c:v>34.317999999999998</c:v>
                      </c:pt>
                      <c:pt idx="160">
                        <c:v>34.32</c:v>
                      </c:pt>
                      <c:pt idx="161">
                        <c:v>34.322000000000003</c:v>
                      </c:pt>
                      <c:pt idx="162">
                        <c:v>34.323999999999998</c:v>
                      </c:pt>
                      <c:pt idx="163">
                        <c:v>34.326000000000001</c:v>
                      </c:pt>
                      <c:pt idx="164">
                        <c:v>34.328000000000003</c:v>
                      </c:pt>
                      <c:pt idx="165">
                        <c:v>34.33</c:v>
                      </c:pt>
                      <c:pt idx="166">
                        <c:v>34.332000000000001</c:v>
                      </c:pt>
                      <c:pt idx="167">
                        <c:v>34.334000000000003</c:v>
                      </c:pt>
                      <c:pt idx="168">
                        <c:v>34.335999999999999</c:v>
                      </c:pt>
                      <c:pt idx="169">
                        <c:v>34.338000000000001</c:v>
                      </c:pt>
                      <c:pt idx="170">
                        <c:v>34.340000000000003</c:v>
                      </c:pt>
                      <c:pt idx="171">
                        <c:v>34.341999999999999</c:v>
                      </c:pt>
                      <c:pt idx="172">
                        <c:v>34.344000000000001</c:v>
                      </c:pt>
                      <c:pt idx="173">
                        <c:v>34.345999999999997</c:v>
                      </c:pt>
                      <c:pt idx="174">
                        <c:v>34.347999999999999</c:v>
                      </c:pt>
                      <c:pt idx="175">
                        <c:v>34.35</c:v>
                      </c:pt>
                      <c:pt idx="176">
                        <c:v>34.351999999999997</c:v>
                      </c:pt>
                      <c:pt idx="177">
                        <c:v>34.353999999999999</c:v>
                      </c:pt>
                      <c:pt idx="178">
                        <c:v>34.356000000000002</c:v>
                      </c:pt>
                      <c:pt idx="179">
                        <c:v>34.357999999999997</c:v>
                      </c:pt>
                      <c:pt idx="180">
                        <c:v>34.36</c:v>
                      </c:pt>
                      <c:pt idx="181">
                        <c:v>34.361999999999902</c:v>
                      </c:pt>
                      <c:pt idx="182">
                        <c:v>34.363999999999997</c:v>
                      </c:pt>
                      <c:pt idx="183">
                        <c:v>34.366</c:v>
                      </c:pt>
                      <c:pt idx="184">
                        <c:v>34.368000000000002</c:v>
                      </c:pt>
                      <c:pt idx="185">
                        <c:v>34.369999999999997</c:v>
                      </c:pt>
                      <c:pt idx="186">
                        <c:v>34.372</c:v>
                      </c:pt>
                      <c:pt idx="187">
                        <c:v>34.374000000000002</c:v>
                      </c:pt>
                      <c:pt idx="188">
                        <c:v>34.375999999999998</c:v>
                      </c:pt>
                      <c:pt idx="189">
                        <c:v>34.378</c:v>
                      </c:pt>
                      <c:pt idx="190">
                        <c:v>34.380000000000003</c:v>
                      </c:pt>
                      <c:pt idx="191">
                        <c:v>34.381999999999998</c:v>
                      </c:pt>
                      <c:pt idx="192">
                        <c:v>34.384</c:v>
                      </c:pt>
                      <c:pt idx="193">
                        <c:v>34.386000000000003</c:v>
                      </c:pt>
                      <c:pt idx="194">
                        <c:v>34.387999999999998</c:v>
                      </c:pt>
                      <c:pt idx="195">
                        <c:v>34.39</c:v>
                      </c:pt>
                      <c:pt idx="196">
                        <c:v>34.392000000000003</c:v>
                      </c:pt>
                      <c:pt idx="197">
                        <c:v>34.393999999999998</c:v>
                      </c:pt>
                      <c:pt idx="198">
                        <c:v>34.396000000000001</c:v>
                      </c:pt>
                      <c:pt idx="199">
                        <c:v>34.398000000000003</c:v>
                      </c:pt>
                      <c:pt idx="200">
                        <c:v>34.4</c:v>
                      </c:pt>
                      <c:pt idx="201">
                        <c:v>34.402000000000001</c:v>
                      </c:pt>
                      <c:pt idx="202">
                        <c:v>34.404000000000003</c:v>
                      </c:pt>
                      <c:pt idx="203">
                        <c:v>34.405999999999999</c:v>
                      </c:pt>
                      <c:pt idx="204">
                        <c:v>34.408000000000001</c:v>
                      </c:pt>
                      <c:pt idx="205">
                        <c:v>34.409999999999997</c:v>
                      </c:pt>
                      <c:pt idx="206">
                        <c:v>34.411999999999999</c:v>
                      </c:pt>
                      <c:pt idx="207">
                        <c:v>34.414000000000001</c:v>
                      </c:pt>
                      <c:pt idx="208">
                        <c:v>34.415999999999997</c:v>
                      </c:pt>
                      <c:pt idx="209">
                        <c:v>34.417999999999999</c:v>
                      </c:pt>
                      <c:pt idx="210">
                        <c:v>34.42</c:v>
                      </c:pt>
                      <c:pt idx="211">
                        <c:v>34.421999999999997</c:v>
                      </c:pt>
                      <c:pt idx="212">
                        <c:v>34.423999999999999</c:v>
                      </c:pt>
                      <c:pt idx="213">
                        <c:v>34.426000000000002</c:v>
                      </c:pt>
                      <c:pt idx="214">
                        <c:v>34.427999999999997</c:v>
                      </c:pt>
                      <c:pt idx="215">
                        <c:v>34.43</c:v>
                      </c:pt>
                      <c:pt idx="216">
                        <c:v>34.431999999999903</c:v>
                      </c:pt>
                      <c:pt idx="217">
                        <c:v>34.433999999999997</c:v>
                      </c:pt>
                      <c:pt idx="218">
                        <c:v>34.436</c:v>
                      </c:pt>
                      <c:pt idx="219">
                        <c:v>34.438000000000002</c:v>
                      </c:pt>
                      <c:pt idx="220">
                        <c:v>34.44</c:v>
                      </c:pt>
                      <c:pt idx="221">
                        <c:v>34.442</c:v>
                      </c:pt>
                      <c:pt idx="222">
                        <c:v>34.444000000000003</c:v>
                      </c:pt>
                      <c:pt idx="223">
                        <c:v>34.445999999999998</c:v>
                      </c:pt>
                      <c:pt idx="224">
                        <c:v>34.448</c:v>
                      </c:pt>
                      <c:pt idx="225">
                        <c:v>34.450000000000003</c:v>
                      </c:pt>
                      <c:pt idx="226">
                        <c:v>34.451999999999998</c:v>
                      </c:pt>
                      <c:pt idx="227">
                        <c:v>34.454000000000001</c:v>
                      </c:pt>
                      <c:pt idx="228">
                        <c:v>34.456000000000003</c:v>
                      </c:pt>
                      <c:pt idx="229">
                        <c:v>34.457999999999998</c:v>
                      </c:pt>
                      <c:pt idx="230">
                        <c:v>34.46</c:v>
                      </c:pt>
                      <c:pt idx="231">
                        <c:v>34.462000000000003</c:v>
                      </c:pt>
                      <c:pt idx="232">
                        <c:v>34.463999999999999</c:v>
                      </c:pt>
                      <c:pt idx="233">
                        <c:v>34.466000000000001</c:v>
                      </c:pt>
                      <c:pt idx="234">
                        <c:v>34.468000000000004</c:v>
                      </c:pt>
                      <c:pt idx="235">
                        <c:v>34.47</c:v>
                      </c:pt>
                      <c:pt idx="236">
                        <c:v>34.472000000000001</c:v>
                      </c:pt>
                      <c:pt idx="237">
                        <c:v>34.473999999999997</c:v>
                      </c:pt>
                      <c:pt idx="238">
                        <c:v>34.475999999999999</c:v>
                      </c:pt>
                      <c:pt idx="239">
                        <c:v>34.478000000000002</c:v>
                      </c:pt>
                      <c:pt idx="240">
                        <c:v>34.479999999999997</c:v>
                      </c:pt>
                      <c:pt idx="241">
                        <c:v>34.481999999999999</c:v>
                      </c:pt>
                      <c:pt idx="242">
                        <c:v>34.484000000000002</c:v>
                      </c:pt>
                      <c:pt idx="243">
                        <c:v>34.485999999999997</c:v>
                      </c:pt>
                      <c:pt idx="244">
                        <c:v>34.488</c:v>
                      </c:pt>
                      <c:pt idx="245">
                        <c:v>34.49</c:v>
                      </c:pt>
                      <c:pt idx="246">
                        <c:v>34.491999999999997</c:v>
                      </c:pt>
                      <c:pt idx="247">
                        <c:v>34.494</c:v>
                      </c:pt>
                      <c:pt idx="248">
                        <c:v>34.496000000000002</c:v>
                      </c:pt>
                      <c:pt idx="249">
                        <c:v>34.497999999999998</c:v>
                      </c:pt>
                      <c:pt idx="250">
                        <c:v>34.5</c:v>
                      </c:pt>
                      <c:pt idx="251">
                        <c:v>34.501999999999903</c:v>
                      </c:pt>
                      <c:pt idx="252">
                        <c:v>34.503999999999998</c:v>
                      </c:pt>
                      <c:pt idx="253">
                        <c:v>34.506</c:v>
                      </c:pt>
                      <c:pt idx="254">
                        <c:v>34.508000000000003</c:v>
                      </c:pt>
                      <c:pt idx="255">
                        <c:v>34.51</c:v>
                      </c:pt>
                      <c:pt idx="256">
                        <c:v>34.512</c:v>
                      </c:pt>
                      <c:pt idx="257">
                        <c:v>34.514000000000003</c:v>
                      </c:pt>
                      <c:pt idx="258">
                        <c:v>34.515999999999998</c:v>
                      </c:pt>
                      <c:pt idx="259">
                        <c:v>34.518000000000001</c:v>
                      </c:pt>
                      <c:pt idx="260">
                        <c:v>34.520000000000003</c:v>
                      </c:pt>
                      <c:pt idx="261">
                        <c:v>34.521999999999998</c:v>
                      </c:pt>
                      <c:pt idx="262">
                        <c:v>34.524000000000001</c:v>
                      </c:pt>
                      <c:pt idx="263">
                        <c:v>34.526000000000003</c:v>
                      </c:pt>
                      <c:pt idx="264">
                        <c:v>34.527999999999999</c:v>
                      </c:pt>
                      <c:pt idx="265">
                        <c:v>34.53</c:v>
                      </c:pt>
                      <c:pt idx="266">
                        <c:v>34.531999999999996</c:v>
                      </c:pt>
                      <c:pt idx="267">
                        <c:v>34.533999999999999</c:v>
                      </c:pt>
                      <c:pt idx="268">
                        <c:v>34.536000000000001</c:v>
                      </c:pt>
                      <c:pt idx="269">
                        <c:v>34.537999999999997</c:v>
                      </c:pt>
                      <c:pt idx="270">
                        <c:v>34.54</c:v>
                      </c:pt>
                      <c:pt idx="271">
                        <c:v>34.542000000000002</c:v>
                      </c:pt>
                      <c:pt idx="272">
                        <c:v>34.543999999999997</c:v>
                      </c:pt>
                      <c:pt idx="273">
                        <c:v>34.545999999999999</c:v>
                      </c:pt>
                      <c:pt idx="274">
                        <c:v>34.548000000000002</c:v>
                      </c:pt>
                      <c:pt idx="275">
                        <c:v>34.549999999999997</c:v>
                      </c:pt>
                      <c:pt idx="276">
                        <c:v>34.552</c:v>
                      </c:pt>
                      <c:pt idx="277">
                        <c:v>34.554000000000002</c:v>
                      </c:pt>
                      <c:pt idx="278">
                        <c:v>34.555999999999997</c:v>
                      </c:pt>
                      <c:pt idx="279">
                        <c:v>34.558</c:v>
                      </c:pt>
                      <c:pt idx="280">
                        <c:v>34.56</c:v>
                      </c:pt>
                      <c:pt idx="281">
                        <c:v>34.561999999999998</c:v>
                      </c:pt>
                      <c:pt idx="282">
                        <c:v>34.564</c:v>
                      </c:pt>
                      <c:pt idx="283">
                        <c:v>34.566000000000003</c:v>
                      </c:pt>
                      <c:pt idx="284">
                        <c:v>34.567999999999998</c:v>
                      </c:pt>
                      <c:pt idx="285">
                        <c:v>34.57</c:v>
                      </c:pt>
                      <c:pt idx="286">
                        <c:v>34.572000000000003</c:v>
                      </c:pt>
                      <c:pt idx="287">
                        <c:v>34.573999999999998</c:v>
                      </c:pt>
                      <c:pt idx="288">
                        <c:v>34.576000000000001</c:v>
                      </c:pt>
                      <c:pt idx="289">
                        <c:v>34.578000000000003</c:v>
                      </c:pt>
                      <c:pt idx="290">
                        <c:v>34.58</c:v>
                      </c:pt>
                      <c:pt idx="291">
                        <c:v>34.582000000000001</c:v>
                      </c:pt>
                      <c:pt idx="292">
                        <c:v>34.584000000000003</c:v>
                      </c:pt>
                      <c:pt idx="293">
                        <c:v>34.585999999999999</c:v>
                      </c:pt>
                      <c:pt idx="294">
                        <c:v>34.588000000000001</c:v>
                      </c:pt>
                      <c:pt idx="295">
                        <c:v>34.590000000000003</c:v>
                      </c:pt>
                      <c:pt idx="296">
                        <c:v>34.591999999999999</c:v>
                      </c:pt>
                      <c:pt idx="297">
                        <c:v>34.594000000000001</c:v>
                      </c:pt>
                      <c:pt idx="298">
                        <c:v>34.595999999999997</c:v>
                      </c:pt>
                      <c:pt idx="299">
                        <c:v>34.597999999999999</c:v>
                      </c:pt>
                      <c:pt idx="300">
                        <c:v>34.6</c:v>
                      </c:pt>
                      <c:pt idx="301">
                        <c:v>34.601999999999997</c:v>
                      </c:pt>
                      <c:pt idx="302">
                        <c:v>34.603999999999999</c:v>
                      </c:pt>
                      <c:pt idx="303">
                        <c:v>34.606000000000002</c:v>
                      </c:pt>
                      <c:pt idx="304">
                        <c:v>34.607999999999997</c:v>
                      </c:pt>
                      <c:pt idx="305">
                        <c:v>34.61</c:v>
                      </c:pt>
                      <c:pt idx="306">
                        <c:v>34.611999999999902</c:v>
                      </c:pt>
                      <c:pt idx="307">
                        <c:v>34.613999999999997</c:v>
                      </c:pt>
                      <c:pt idx="308">
                        <c:v>34.616</c:v>
                      </c:pt>
                      <c:pt idx="309">
                        <c:v>34.618000000000002</c:v>
                      </c:pt>
                      <c:pt idx="310">
                        <c:v>34.619999999999997</c:v>
                      </c:pt>
                      <c:pt idx="311">
                        <c:v>34.622</c:v>
                      </c:pt>
                      <c:pt idx="312">
                        <c:v>34.624000000000002</c:v>
                      </c:pt>
                      <c:pt idx="313">
                        <c:v>34.625999999999998</c:v>
                      </c:pt>
                      <c:pt idx="314">
                        <c:v>34.628</c:v>
                      </c:pt>
                      <c:pt idx="315">
                        <c:v>34.630000000000003</c:v>
                      </c:pt>
                      <c:pt idx="316">
                        <c:v>34.631999999999998</c:v>
                      </c:pt>
                      <c:pt idx="317">
                        <c:v>34.634</c:v>
                      </c:pt>
                      <c:pt idx="318">
                        <c:v>34.636000000000003</c:v>
                      </c:pt>
                      <c:pt idx="319">
                        <c:v>34.637999999999998</c:v>
                      </c:pt>
                      <c:pt idx="320">
                        <c:v>34.64</c:v>
                      </c:pt>
                      <c:pt idx="321">
                        <c:v>34.642000000000003</c:v>
                      </c:pt>
                      <c:pt idx="322">
                        <c:v>34.643999999999998</c:v>
                      </c:pt>
                      <c:pt idx="323">
                        <c:v>34.646000000000001</c:v>
                      </c:pt>
                      <c:pt idx="324">
                        <c:v>34.648000000000003</c:v>
                      </c:pt>
                      <c:pt idx="325">
                        <c:v>34.65</c:v>
                      </c:pt>
                      <c:pt idx="326">
                        <c:v>34.652000000000001</c:v>
                      </c:pt>
                      <c:pt idx="327">
                        <c:v>34.654000000000003</c:v>
                      </c:pt>
                      <c:pt idx="328">
                        <c:v>34.655999999999999</c:v>
                      </c:pt>
                      <c:pt idx="329">
                        <c:v>34.658000000000001</c:v>
                      </c:pt>
                      <c:pt idx="330">
                        <c:v>34.659999999999997</c:v>
                      </c:pt>
                      <c:pt idx="331">
                        <c:v>34.661999999999999</c:v>
                      </c:pt>
                      <c:pt idx="332">
                        <c:v>34.664000000000001</c:v>
                      </c:pt>
                      <c:pt idx="333">
                        <c:v>34.665999999999997</c:v>
                      </c:pt>
                      <c:pt idx="334">
                        <c:v>34.667999999999999</c:v>
                      </c:pt>
                      <c:pt idx="335">
                        <c:v>34.67</c:v>
                      </c:pt>
                      <c:pt idx="336">
                        <c:v>34.671999999999997</c:v>
                      </c:pt>
                      <c:pt idx="337">
                        <c:v>34.673999999999999</c:v>
                      </c:pt>
                      <c:pt idx="338">
                        <c:v>34.676000000000002</c:v>
                      </c:pt>
                      <c:pt idx="339">
                        <c:v>34.677999999999997</c:v>
                      </c:pt>
                      <c:pt idx="340">
                        <c:v>34.68</c:v>
                      </c:pt>
                      <c:pt idx="341">
                        <c:v>34.681999999999903</c:v>
                      </c:pt>
                      <c:pt idx="342">
                        <c:v>34.683999999999997</c:v>
                      </c:pt>
                      <c:pt idx="343">
                        <c:v>34.686</c:v>
                      </c:pt>
                      <c:pt idx="344">
                        <c:v>34.688000000000002</c:v>
                      </c:pt>
                      <c:pt idx="345">
                        <c:v>34.69</c:v>
                      </c:pt>
                      <c:pt idx="346">
                        <c:v>34.692</c:v>
                      </c:pt>
                      <c:pt idx="347">
                        <c:v>34.694000000000003</c:v>
                      </c:pt>
                      <c:pt idx="348">
                        <c:v>34.695999999999998</c:v>
                      </c:pt>
                      <c:pt idx="349">
                        <c:v>34.698</c:v>
                      </c:pt>
                      <c:pt idx="350">
                        <c:v>34.700000000000003</c:v>
                      </c:pt>
                      <c:pt idx="351">
                        <c:v>34.701999999999998</c:v>
                      </c:pt>
                      <c:pt idx="352">
                        <c:v>34.704000000000001</c:v>
                      </c:pt>
                      <c:pt idx="353">
                        <c:v>34.706000000000003</c:v>
                      </c:pt>
                      <c:pt idx="354">
                        <c:v>34.707999999999998</c:v>
                      </c:pt>
                      <c:pt idx="355">
                        <c:v>34.71</c:v>
                      </c:pt>
                      <c:pt idx="356">
                        <c:v>34.712000000000003</c:v>
                      </c:pt>
                      <c:pt idx="357">
                        <c:v>34.713999999999999</c:v>
                      </c:pt>
                      <c:pt idx="358">
                        <c:v>34.716000000000001</c:v>
                      </c:pt>
                      <c:pt idx="359">
                        <c:v>34.718000000000004</c:v>
                      </c:pt>
                      <c:pt idx="360">
                        <c:v>34.72</c:v>
                      </c:pt>
                      <c:pt idx="361">
                        <c:v>34.722000000000001</c:v>
                      </c:pt>
                      <c:pt idx="362">
                        <c:v>34.723999999999997</c:v>
                      </c:pt>
                      <c:pt idx="363">
                        <c:v>34.725999999999999</c:v>
                      </c:pt>
                      <c:pt idx="364">
                        <c:v>34.728000000000002</c:v>
                      </c:pt>
                      <c:pt idx="365">
                        <c:v>34.729999999999997</c:v>
                      </c:pt>
                      <c:pt idx="366">
                        <c:v>34.731999999999999</c:v>
                      </c:pt>
                      <c:pt idx="367">
                        <c:v>34.734000000000002</c:v>
                      </c:pt>
                      <c:pt idx="368">
                        <c:v>34.735999999999997</c:v>
                      </c:pt>
                      <c:pt idx="369">
                        <c:v>34.738</c:v>
                      </c:pt>
                      <c:pt idx="370">
                        <c:v>34.74</c:v>
                      </c:pt>
                      <c:pt idx="371">
                        <c:v>34.741999999999997</c:v>
                      </c:pt>
                      <c:pt idx="372">
                        <c:v>34.744</c:v>
                      </c:pt>
                      <c:pt idx="373">
                        <c:v>34.746000000000002</c:v>
                      </c:pt>
                      <c:pt idx="374">
                        <c:v>34.747999999999998</c:v>
                      </c:pt>
                      <c:pt idx="375">
                        <c:v>34.75</c:v>
                      </c:pt>
                      <c:pt idx="376">
                        <c:v>34.751999999999903</c:v>
                      </c:pt>
                      <c:pt idx="377">
                        <c:v>34.753999999999998</c:v>
                      </c:pt>
                      <c:pt idx="378">
                        <c:v>34.756</c:v>
                      </c:pt>
                      <c:pt idx="379">
                        <c:v>34.758000000000003</c:v>
                      </c:pt>
                      <c:pt idx="380">
                        <c:v>34.76</c:v>
                      </c:pt>
                      <c:pt idx="381">
                        <c:v>34.762</c:v>
                      </c:pt>
                      <c:pt idx="382">
                        <c:v>34.764000000000003</c:v>
                      </c:pt>
                      <c:pt idx="383">
                        <c:v>34.765999999999998</c:v>
                      </c:pt>
                      <c:pt idx="384">
                        <c:v>34.768000000000001</c:v>
                      </c:pt>
                      <c:pt idx="385">
                        <c:v>34.770000000000003</c:v>
                      </c:pt>
                      <c:pt idx="386">
                        <c:v>34.771999999999998</c:v>
                      </c:pt>
                      <c:pt idx="387">
                        <c:v>34.774000000000001</c:v>
                      </c:pt>
                      <c:pt idx="388">
                        <c:v>34.776000000000003</c:v>
                      </c:pt>
                      <c:pt idx="389">
                        <c:v>34.777999999999999</c:v>
                      </c:pt>
                      <c:pt idx="390">
                        <c:v>34.78</c:v>
                      </c:pt>
                      <c:pt idx="391">
                        <c:v>34.781999999999996</c:v>
                      </c:pt>
                      <c:pt idx="392">
                        <c:v>34.783999999999999</c:v>
                      </c:pt>
                      <c:pt idx="393">
                        <c:v>34.786000000000001</c:v>
                      </c:pt>
                      <c:pt idx="394">
                        <c:v>34.787999999999997</c:v>
                      </c:pt>
                      <c:pt idx="395">
                        <c:v>34.79</c:v>
                      </c:pt>
                      <c:pt idx="396">
                        <c:v>34.792000000000002</c:v>
                      </c:pt>
                      <c:pt idx="397">
                        <c:v>34.793999999999997</c:v>
                      </c:pt>
                      <c:pt idx="398">
                        <c:v>34.795999999999999</c:v>
                      </c:pt>
                      <c:pt idx="399">
                        <c:v>34.798000000000002</c:v>
                      </c:pt>
                      <c:pt idx="400">
                        <c:v>34.799999999999997</c:v>
                      </c:pt>
                      <c:pt idx="401">
                        <c:v>34.802</c:v>
                      </c:pt>
                      <c:pt idx="402">
                        <c:v>34.804000000000002</c:v>
                      </c:pt>
                      <c:pt idx="403">
                        <c:v>34.805999999999997</c:v>
                      </c:pt>
                      <c:pt idx="404">
                        <c:v>34.808</c:v>
                      </c:pt>
                      <c:pt idx="405">
                        <c:v>34.81</c:v>
                      </c:pt>
                      <c:pt idx="406">
                        <c:v>34.811999999999998</c:v>
                      </c:pt>
                      <c:pt idx="407">
                        <c:v>34.814</c:v>
                      </c:pt>
                      <c:pt idx="408">
                        <c:v>34.816000000000003</c:v>
                      </c:pt>
                      <c:pt idx="409">
                        <c:v>34.817999999999998</c:v>
                      </c:pt>
                      <c:pt idx="410">
                        <c:v>34.82</c:v>
                      </c:pt>
                      <c:pt idx="411">
                        <c:v>34.822000000000003</c:v>
                      </c:pt>
                      <c:pt idx="412">
                        <c:v>34.823999999999998</c:v>
                      </c:pt>
                      <c:pt idx="413">
                        <c:v>34.826000000000001</c:v>
                      </c:pt>
                      <c:pt idx="414">
                        <c:v>34.828000000000003</c:v>
                      </c:pt>
                      <c:pt idx="415">
                        <c:v>34.83</c:v>
                      </c:pt>
                      <c:pt idx="416">
                        <c:v>34.832000000000001</c:v>
                      </c:pt>
                      <c:pt idx="417">
                        <c:v>34.834000000000003</c:v>
                      </c:pt>
                      <c:pt idx="418">
                        <c:v>34.835999999999999</c:v>
                      </c:pt>
                      <c:pt idx="419">
                        <c:v>34.838000000000001</c:v>
                      </c:pt>
                      <c:pt idx="420">
                        <c:v>34.840000000000003</c:v>
                      </c:pt>
                      <c:pt idx="421">
                        <c:v>34.841999999999999</c:v>
                      </c:pt>
                      <c:pt idx="422">
                        <c:v>34.844000000000001</c:v>
                      </c:pt>
                      <c:pt idx="423">
                        <c:v>34.845999999999997</c:v>
                      </c:pt>
                      <c:pt idx="424">
                        <c:v>34.847999999999999</c:v>
                      </c:pt>
                      <c:pt idx="425">
                        <c:v>34.85</c:v>
                      </c:pt>
                      <c:pt idx="426">
                        <c:v>34.851999999999997</c:v>
                      </c:pt>
                      <c:pt idx="427">
                        <c:v>34.853999999999999</c:v>
                      </c:pt>
                      <c:pt idx="428">
                        <c:v>34.856000000000002</c:v>
                      </c:pt>
                      <c:pt idx="429">
                        <c:v>34.857999999999997</c:v>
                      </c:pt>
                      <c:pt idx="430">
                        <c:v>34.86</c:v>
                      </c:pt>
                      <c:pt idx="431">
                        <c:v>34.861999999999902</c:v>
                      </c:pt>
                      <c:pt idx="432">
                        <c:v>34.863999999999997</c:v>
                      </c:pt>
                      <c:pt idx="433">
                        <c:v>34.866</c:v>
                      </c:pt>
                      <c:pt idx="434">
                        <c:v>34.868000000000002</c:v>
                      </c:pt>
                      <c:pt idx="435">
                        <c:v>34.869999999999997</c:v>
                      </c:pt>
                      <c:pt idx="436">
                        <c:v>34.872</c:v>
                      </c:pt>
                      <c:pt idx="437">
                        <c:v>34.874000000000002</c:v>
                      </c:pt>
                      <c:pt idx="438">
                        <c:v>34.875999999999998</c:v>
                      </c:pt>
                      <c:pt idx="439">
                        <c:v>34.878</c:v>
                      </c:pt>
                      <c:pt idx="440">
                        <c:v>34.880000000000003</c:v>
                      </c:pt>
                      <c:pt idx="441">
                        <c:v>34.881999999999998</c:v>
                      </c:pt>
                      <c:pt idx="442">
                        <c:v>34.884</c:v>
                      </c:pt>
                      <c:pt idx="443">
                        <c:v>34.886000000000003</c:v>
                      </c:pt>
                      <c:pt idx="444">
                        <c:v>34.887999999999998</c:v>
                      </c:pt>
                      <c:pt idx="445">
                        <c:v>34.89</c:v>
                      </c:pt>
                      <c:pt idx="446">
                        <c:v>34.892000000000003</c:v>
                      </c:pt>
                      <c:pt idx="447">
                        <c:v>34.893999999999998</c:v>
                      </c:pt>
                      <c:pt idx="448">
                        <c:v>34.896000000000001</c:v>
                      </c:pt>
                      <c:pt idx="449">
                        <c:v>34.898000000000003</c:v>
                      </c:pt>
                      <c:pt idx="450">
                        <c:v>34.9</c:v>
                      </c:pt>
                      <c:pt idx="451">
                        <c:v>34.902000000000001</c:v>
                      </c:pt>
                      <c:pt idx="452">
                        <c:v>34.904000000000003</c:v>
                      </c:pt>
                      <c:pt idx="453">
                        <c:v>34.905999999999999</c:v>
                      </c:pt>
                      <c:pt idx="454">
                        <c:v>34.908000000000001</c:v>
                      </c:pt>
                      <c:pt idx="455">
                        <c:v>34.909999999999997</c:v>
                      </c:pt>
                      <c:pt idx="456">
                        <c:v>34.911999999999999</c:v>
                      </c:pt>
                      <c:pt idx="457">
                        <c:v>34.914000000000001</c:v>
                      </c:pt>
                      <c:pt idx="458">
                        <c:v>34.915999999999997</c:v>
                      </c:pt>
                      <c:pt idx="459">
                        <c:v>34.917999999999999</c:v>
                      </c:pt>
                      <c:pt idx="460">
                        <c:v>34.92</c:v>
                      </c:pt>
                      <c:pt idx="461">
                        <c:v>34.921999999999997</c:v>
                      </c:pt>
                      <c:pt idx="462">
                        <c:v>34.923999999999999</c:v>
                      </c:pt>
                      <c:pt idx="463">
                        <c:v>34.926000000000002</c:v>
                      </c:pt>
                      <c:pt idx="464">
                        <c:v>34.927999999999997</c:v>
                      </c:pt>
                      <c:pt idx="465">
                        <c:v>34.93</c:v>
                      </c:pt>
                      <c:pt idx="466">
                        <c:v>34.931999999999903</c:v>
                      </c:pt>
                      <c:pt idx="467">
                        <c:v>34.933999999999997</c:v>
                      </c:pt>
                      <c:pt idx="468">
                        <c:v>34.936</c:v>
                      </c:pt>
                      <c:pt idx="469">
                        <c:v>34.938000000000002</c:v>
                      </c:pt>
                      <c:pt idx="470">
                        <c:v>34.94</c:v>
                      </c:pt>
                      <c:pt idx="471">
                        <c:v>34.942</c:v>
                      </c:pt>
                      <c:pt idx="472">
                        <c:v>34.944000000000003</c:v>
                      </c:pt>
                      <c:pt idx="473">
                        <c:v>34.945999999999998</c:v>
                      </c:pt>
                      <c:pt idx="474">
                        <c:v>34.948</c:v>
                      </c:pt>
                      <c:pt idx="475">
                        <c:v>34.950000000000003</c:v>
                      </c:pt>
                      <c:pt idx="476">
                        <c:v>34.951999999999998</c:v>
                      </c:pt>
                      <c:pt idx="477">
                        <c:v>34.954000000000001</c:v>
                      </c:pt>
                      <c:pt idx="478">
                        <c:v>34.956000000000003</c:v>
                      </c:pt>
                      <c:pt idx="479">
                        <c:v>34.957999999999998</c:v>
                      </c:pt>
                      <c:pt idx="480">
                        <c:v>34.96</c:v>
                      </c:pt>
                      <c:pt idx="481">
                        <c:v>34.962000000000003</c:v>
                      </c:pt>
                      <c:pt idx="482">
                        <c:v>34.963999999999999</c:v>
                      </c:pt>
                      <c:pt idx="483">
                        <c:v>34.966000000000001</c:v>
                      </c:pt>
                      <c:pt idx="484">
                        <c:v>34.968000000000004</c:v>
                      </c:pt>
                      <c:pt idx="485">
                        <c:v>34.97</c:v>
                      </c:pt>
                      <c:pt idx="486">
                        <c:v>34.972000000000001</c:v>
                      </c:pt>
                      <c:pt idx="487">
                        <c:v>34.973999999999997</c:v>
                      </c:pt>
                      <c:pt idx="488">
                        <c:v>34.975999999999999</c:v>
                      </c:pt>
                      <c:pt idx="489">
                        <c:v>34.978000000000002</c:v>
                      </c:pt>
                      <c:pt idx="490">
                        <c:v>34.979999999999997</c:v>
                      </c:pt>
                      <c:pt idx="491">
                        <c:v>34.981999999999999</c:v>
                      </c:pt>
                      <c:pt idx="492">
                        <c:v>34.984000000000002</c:v>
                      </c:pt>
                      <c:pt idx="493">
                        <c:v>34.985999999999997</c:v>
                      </c:pt>
                      <c:pt idx="494">
                        <c:v>34.988</c:v>
                      </c:pt>
                      <c:pt idx="495">
                        <c:v>34.99</c:v>
                      </c:pt>
                      <c:pt idx="496">
                        <c:v>34.991999999999997</c:v>
                      </c:pt>
                      <c:pt idx="497">
                        <c:v>34.994</c:v>
                      </c:pt>
                      <c:pt idx="498">
                        <c:v>34.996000000000002</c:v>
                      </c:pt>
                      <c:pt idx="499">
                        <c:v>34.997999999999998</c:v>
                      </c:pt>
                      <c:pt idx="500">
                        <c:v>35</c:v>
                      </c:pt>
                      <c:pt idx="501">
                        <c:v>35.001999999999903</c:v>
                      </c:pt>
                      <c:pt idx="502">
                        <c:v>35.003999999999998</c:v>
                      </c:pt>
                      <c:pt idx="503">
                        <c:v>35.006</c:v>
                      </c:pt>
                      <c:pt idx="504">
                        <c:v>35.008000000000003</c:v>
                      </c:pt>
                      <c:pt idx="505">
                        <c:v>35.01</c:v>
                      </c:pt>
                      <c:pt idx="506">
                        <c:v>35.012</c:v>
                      </c:pt>
                      <c:pt idx="507">
                        <c:v>35.014000000000003</c:v>
                      </c:pt>
                      <c:pt idx="508">
                        <c:v>35.015999999999998</c:v>
                      </c:pt>
                      <c:pt idx="509">
                        <c:v>35.018000000000001</c:v>
                      </c:pt>
                      <c:pt idx="510">
                        <c:v>35.020000000000003</c:v>
                      </c:pt>
                      <c:pt idx="511">
                        <c:v>35.021999999999998</c:v>
                      </c:pt>
                      <c:pt idx="512">
                        <c:v>35.024000000000001</c:v>
                      </c:pt>
                      <c:pt idx="513">
                        <c:v>35.026000000000003</c:v>
                      </c:pt>
                      <c:pt idx="514">
                        <c:v>35.027999999999999</c:v>
                      </c:pt>
                      <c:pt idx="515">
                        <c:v>35.03</c:v>
                      </c:pt>
                      <c:pt idx="516">
                        <c:v>35.031999999999996</c:v>
                      </c:pt>
                      <c:pt idx="517">
                        <c:v>35.033999999999999</c:v>
                      </c:pt>
                      <c:pt idx="518">
                        <c:v>35.036000000000001</c:v>
                      </c:pt>
                      <c:pt idx="519">
                        <c:v>35.037999999999997</c:v>
                      </c:pt>
                      <c:pt idx="520">
                        <c:v>35.04</c:v>
                      </c:pt>
                      <c:pt idx="521">
                        <c:v>35.042000000000002</c:v>
                      </c:pt>
                      <c:pt idx="522">
                        <c:v>35.043999999999997</c:v>
                      </c:pt>
                      <c:pt idx="523">
                        <c:v>35.045999999999999</c:v>
                      </c:pt>
                      <c:pt idx="524">
                        <c:v>35.048000000000002</c:v>
                      </c:pt>
                      <c:pt idx="525">
                        <c:v>35.049999999999997</c:v>
                      </c:pt>
                      <c:pt idx="526">
                        <c:v>35.052</c:v>
                      </c:pt>
                      <c:pt idx="527">
                        <c:v>35.054000000000002</c:v>
                      </c:pt>
                      <c:pt idx="528">
                        <c:v>35.055999999999997</c:v>
                      </c:pt>
                      <c:pt idx="529">
                        <c:v>35.058</c:v>
                      </c:pt>
                      <c:pt idx="530">
                        <c:v>35.06</c:v>
                      </c:pt>
                      <c:pt idx="531">
                        <c:v>35.061999999999998</c:v>
                      </c:pt>
                      <c:pt idx="532">
                        <c:v>35.064</c:v>
                      </c:pt>
                      <c:pt idx="533">
                        <c:v>35.066000000000003</c:v>
                      </c:pt>
                      <c:pt idx="534">
                        <c:v>35.067999999999998</c:v>
                      </c:pt>
                      <c:pt idx="535">
                        <c:v>35.07</c:v>
                      </c:pt>
                      <c:pt idx="536">
                        <c:v>35.072000000000003</c:v>
                      </c:pt>
                      <c:pt idx="537">
                        <c:v>35.073999999999998</c:v>
                      </c:pt>
                      <c:pt idx="538">
                        <c:v>35.076000000000001</c:v>
                      </c:pt>
                      <c:pt idx="539">
                        <c:v>35.078000000000003</c:v>
                      </c:pt>
                      <c:pt idx="540">
                        <c:v>35.08</c:v>
                      </c:pt>
                      <c:pt idx="541">
                        <c:v>35.082000000000001</c:v>
                      </c:pt>
                      <c:pt idx="542">
                        <c:v>35.084000000000003</c:v>
                      </c:pt>
                      <c:pt idx="543">
                        <c:v>35.085999999999999</c:v>
                      </c:pt>
                      <c:pt idx="544">
                        <c:v>35.088000000000001</c:v>
                      </c:pt>
                      <c:pt idx="545">
                        <c:v>35.090000000000003</c:v>
                      </c:pt>
                      <c:pt idx="546">
                        <c:v>35.091999999999999</c:v>
                      </c:pt>
                      <c:pt idx="547">
                        <c:v>35.094000000000001</c:v>
                      </c:pt>
                      <c:pt idx="548">
                        <c:v>35.095999999999997</c:v>
                      </c:pt>
                      <c:pt idx="549">
                        <c:v>35.097999999999999</c:v>
                      </c:pt>
                      <c:pt idx="550">
                        <c:v>35.1</c:v>
                      </c:pt>
                      <c:pt idx="551">
                        <c:v>35.101999999999997</c:v>
                      </c:pt>
                      <c:pt idx="552">
                        <c:v>35.103999999999999</c:v>
                      </c:pt>
                      <c:pt idx="553">
                        <c:v>35.106000000000002</c:v>
                      </c:pt>
                      <c:pt idx="554">
                        <c:v>35.107999999999997</c:v>
                      </c:pt>
                      <c:pt idx="555">
                        <c:v>35.11</c:v>
                      </c:pt>
                      <c:pt idx="556">
                        <c:v>35.111999999999902</c:v>
                      </c:pt>
                      <c:pt idx="557">
                        <c:v>35.113999999999997</c:v>
                      </c:pt>
                      <c:pt idx="558">
                        <c:v>35.116</c:v>
                      </c:pt>
                      <c:pt idx="559">
                        <c:v>35.118000000000002</c:v>
                      </c:pt>
                      <c:pt idx="560">
                        <c:v>35.119999999999997</c:v>
                      </c:pt>
                      <c:pt idx="561">
                        <c:v>35.122</c:v>
                      </c:pt>
                      <c:pt idx="562">
                        <c:v>35.124000000000002</c:v>
                      </c:pt>
                      <c:pt idx="563">
                        <c:v>35.125999999999998</c:v>
                      </c:pt>
                      <c:pt idx="564">
                        <c:v>35.128</c:v>
                      </c:pt>
                      <c:pt idx="565">
                        <c:v>35.130000000000003</c:v>
                      </c:pt>
                      <c:pt idx="566">
                        <c:v>35.131999999999998</c:v>
                      </c:pt>
                      <c:pt idx="567">
                        <c:v>35.134</c:v>
                      </c:pt>
                      <c:pt idx="568">
                        <c:v>35.136000000000003</c:v>
                      </c:pt>
                      <c:pt idx="569">
                        <c:v>35.137999999999998</c:v>
                      </c:pt>
                      <c:pt idx="570">
                        <c:v>35.14</c:v>
                      </c:pt>
                      <c:pt idx="571">
                        <c:v>35.142000000000003</c:v>
                      </c:pt>
                      <c:pt idx="572">
                        <c:v>35.143999999999998</c:v>
                      </c:pt>
                      <c:pt idx="573">
                        <c:v>35.146000000000001</c:v>
                      </c:pt>
                      <c:pt idx="574">
                        <c:v>35.148000000000003</c:v>
                      </c:pt>
                      <c:pt idx="575">
                        <c:v>35.15</c:v>
                      </c:pt>
                      <c:pt idx="576">
                        <c:v>35.152000000000001</c:v>
                      </c:pt>
                      <c:pt idx="577">
                        <c:v>35.154000000000003</c:v>
                      </c:pt>
                      <c:pt idx="578">
                        <c:v>35.155999999999999</c:v>
                      </c:pt>
                      <c:pt idx="579">
                        <c:v>35.158000000000001</c:v>
                      </c:pt>
                      <c:pt idx="580">
                        <c:v>35.159999999999997</c:v>
                      </c:pt>
                      <c:pt idx="581">
                        <c:v>35.161999999999999</c:v>
                      </c:pt>
                      <c:pt idx="582">
                        <c:v>35.164000000000001</c:v>
                      </c:pt>
                      <c:pt idx="583">
                        <c:v>35.165999999999997</c:v>
                      </c:pt>
                      <c:pt idx="584">
                        <c:v>35.167999999999999</c:v>
                      </c:pt>
                      <c:pt idx="585">
                        <c:v>35.17</c:v>
                      </c:pt>
                      <c:pt idx="586">
                        <c:v>35.171999999999997</c:v>
                      </c:pt>
                      <c:pt idx="587">
                        <c:v>35.173999999999999</c:v>
                      </c:pt>
                      <c:pt idx="588">
                        <c:v>35.176000000000002</c:v>
                      </c:pt>
                      <c:pt idx="589">
                        <c:v>35.177999999999997</c:v>
                      </c:pt>
                      <c:pt idx="590">
                        <c:v>35.18</c:v>
                      </c:pt>
                      <c:pt idx="591">
                        <c:v>35.181999999999903</c:v>
                      </c:pt>
                      <c:pt idx="592">
                        <c:v>35.183999999999997</c:v>
                      </c:pt>
                      <c:pt idx="593">
                        <c:v>35.186</c:v>
                      </c:pt>
                      <c:pt idx="594">
                        <c:v>35.188000000000002</c:v>
                      </c:pt>
                      <c:pt idx="595">
                        <c:v>35.19</c:v>
                      </c:pt>
                      <c:pt idx="596">
                        <c:v>35.192</c:v>
                      </c:pt>
                      <c:pt idx="597">
                        <c:v>35.194000000000003</c:v>
                      </c:pt>
                      <c:pt idx="598">
                        <c:v>35.195999999999998</c:v>
                      </c:pt>
                      <c:pt idx="599">
                        <c:v>35.198</c:v>
                      </c:pt>
                      <c:pt idx="600">
                        <c:v>35.200000000000003</c:v>
                      </c:pt>
                      <c:pt idx="601">
                        <c:v>35.201999999999998</c:v>
                      </c:pt>
                      <c:pt idx="602">
                        <c:v>35.204000000000001</c:v>
                      </c:pt>
                      <c:pt idx="603">
                        <c:v>35.206000000000003</c:v>
                      </c:pt>
                      <c:pt idx="604">
                        <c:v>35.207999999999998</c:v>
                      </c:pt>
                      <c:pt idx="605">
                        <c:v>35.21</c:v>
                      </c:pt>
                      <c:pt idx="606">
                        <c:v>35.212000000000003</c:v>
                      </c:pt>
                      <c:pt idx="607">
                        <c:v>35.213999999999999</c:v>
                      </c:pt>
                      <c:pt idx="608">
                        <c:v>35.216000000000001</c:v>
                      </c:pt>
                      <c:pt idx="609">
                        <c:v>35.218000000000004</c:v>
                      </c:pt>
                      <c:pt idx="610">
                        <c:v>35.22</c:v>
                      </c:pt>
                      <c:pt idx="611">
                        <c:v>35.222000000000001</c:v>
                      </c:pt>
                      <c:pt idx="612">
                        <c:v>35.223999999999997</c:v>
                      </c:pt>
                      <c:pt idx="613">
                        <c:v>35.225999999999999</c:v>
                      </c:pt>
                      <c:pt idx="614">
                        <c:v>35.228000000000002</c:v>
                      </c:pt>
                      <c:pt idx="615">
                        <c:v>35.229999999999997</c:v>
                      </c:pt>
                      <c:pt idx="616">
                        <c:v>35.231999999999999</c:v>
                      </c:pt>
                      <c:pt idx="617">
                        <c:v>35.234000000000002</c:v>
                      </c:pt>
                      <c:pt idx="618">
                        <c:v>35.235999999999997</c:v>
                      </c:pt>
                      <c:pt idx="619">
                        <c:v>35.238</c:v>
                      </c:pt>
                      <c:pt idx="620">
                        <c:v>35.24</c:v>
                      </c:pt>
                      <c:pt idx="621">
                        <c:v>35.241999999999997</c:v>
                      </c:pt>
                      <c:pt idx="622">
                        <c:v>35.244</c:v>
                      </c:pt>
                      <c:pt idx="623">
                        <c:v>35.246000000000002</c:v>
                      </c:pt>
                      <c:pt idx="624">
                        <c:v>35.247999999999998</c:v>
                      </c:pt>
                      <c:pt idx="625">
                        <c:v>35.25</c:v>
                      </c:pt>
                      <c:pt idx="626">
                        <c:v>35.251999999999903</c:v>
                      </c:pt>
                      <c:pt idx="627">
                        <c:v>35.253999999999998</c:v>
                      </c:pt>
                      <c:pt idx="628">
                        <c:v>35.256</c:v>
                      </c:pt>
                      <c:pt idx="629">
                        <c:v>35.258000000000003</c:v>
                      </c:pt>
                      <c:pt idx="630">
                        <c:v>35.26</c:v>
                      </c:pt>
                      <c:pt idx="631">
                        <c:v>35.262</c:v>
                      </c:pt>
                      <c:pt idx="632">
                        <c:v>35.264000000000003</c:v>
                      </c:pt>
                      <c:pt idx="633">
                        <c:v>35.265999999999998</c:v>
                      </c:pt>
                      <c:pt idx="634">
                        <c:v>35.268000000000001</c:v>
                      </c:pt>
                      <c:pt idx="635">
                        <c:v>35.270000000000003</c:v>
                      </c:pt>
                      <c:pt idx="636">
                        <c:v>35.271999999999998</c:v>
                      </c:pt>
                      <c:pt idx="637">
                        <c:v>35.274000000000001</c:v>
                      </c:pt>
                      <c:pt idx="638">
                        <c:v>35.276000000000003</c:v>
                      </c:pt>
                      <c:pt idx="639">
                        <c:v>35.277999999999999</c:v>
                      </c:pt>
                      <c:pt idx="640">
                        <c:v>35.28</c:v>
                      </c:pt>
                      <c:pt idx="641">
                        <c:v>35.281999999999996</c:v>
                      </c:pt>
                      <c:pt idx="642">
                        <c:v>35.283999999999999</c:v>
                      </c:pt>
                      <c:pt idx="643">
                        <c:v>35.286000000000001</c:v>
                      </c:pt>
                      <c:pt idx="644">
                        <c:v>35.287999999999997</c:v>
                      </c:pt>
                      <c:pt idx="645">
                        <c:v>35.29</c:v>
                      </c:pt>
                      <c:pt idx="646">
                        <c:v>35.292000000000002</c:v>
                      </c:pt>
                      <c:pt idx="647">
                        <c:v>35.293999999999997</c:v>
                      </c:pt>
                      <c:pt idx="648">
                        <c:v>35.295999999999999</c:v>
                      </c:pt>
                      <c:pt idx="649">
                        <c:v>35.298000000000002</c:v>
                      </c:pt>
                      <c:pt idx="650">
                        <c:v>35.299999999999997</c:v>
                      </c:pt>
                      <c:pt idx="651">
                        <c:v>35.302</c:v>
                      </c:pt>
                      <c:pt idx="652">
                        <c:v>35.304000000000002</c:v>
                      </c:pt>
                      <c:pt idx="653">
                        <c:v>35.305999999999997</c:v>
                      </c:pt>
                      <c:pt idx="654">
                        <c:v>35.308</c:v>
                      </c:pt>
                      <c:pt idx="655">
                        <c:v>35.31</c:v>
                      </c:pt>
                      <c:pt idx="656">
                        <c:v>35.311999999999998</c:v>
                      </c:pt>
                      <c:pt idx="657">
                        <c:v>35.314</c:v>
                      </c:pt>
                      <c:pt idx="658">
                        <c:v>35.316000000000003</c:v>
                      </c:pt>
                      <c:pt idx="659">
                        <c:v>35.317999999999998</c:v>
                      </c:pt>
                      <c:pt idx="660">
                        <c:v>35.32</c:v>
                      </c:pt>
                      <c:pt idx="661">
                        <c:v>35.322000000000003</c:v>
                      </c:pt>
                      <c:pt idx="662">
                        <c:v>35.323999999999998</c:v>
                      </c:pt>
                      <c:pt idx="663">
                        <c:v>35.326000000000001</c:v>
                      </c:pt>
                      <c:pt idx="664">
                        <c:v>35.328000000000003</c:v>
                      </c:pt>
                      <c:pt idx="665">
                        <c:v>35.33</c:v>
                      </c:pt>
                      <c:pt idx="666">
                        <c:v>35.332000000000001</c:v>
                      </c:pt>
                      <c:pt idx="667">
                        <c:v>35.334000000000003</c:v>
                      </c:pt>
                      <c:pt idx="668">
                        <c:v>35.335999999999999</c:v>
                      </c:pt>
                      <c:pt idx="669">
                        <c:v>35.338000000000001</c:v>
                      </c:pt>
                      <c:pt idx="670">
                        <c:v>35.340000000000003</c:v>
                      </c:pt>
                      <c:pt idx="671">
                        <c:v>35.341999999999999</c:v>
                      </c:pt>
                      <c:pt idx="672">
                        <c:v>35.344000000000001</c:v>
                      </c:pt>
                      <c:pt idx="673">
                        <c:v>35.345999999999997</c:v>
                      </c:pt>
                      <c:pt idx="674">
                        <c:v>35.347999999999999</c:v>
                      </c:pt>
                      <c:pt idx="675">
                        <c:v>35.35</c:v>
                      </c:pt>
                      <c:pt idx="676">
                        <c:v>35.351999999999997</c:v>
                      </c:pt>
                      <c:pt idx="677">
                        <c:v>35.353999999999999</c:v>
                      </c:pt>
                      <c:pt idx="678">
                        <c:v>35.356000000000002</c:v>
                      </c:pt>
                      <c:pt idx="679">
                        <c:v>35.357999999999997</c:v>
                      </c:pt>
                      <c:pt idx="680">
                        <c:v>35.36</c:v>
                      </c:pt>
                      <c:pt idx="681">
                        <c:v>35.361999999999902</c:v>
                      </c:pt>
                      <c:pt idx="682">
                        <c:v>35.363999999999997</c:v>
                      </c:pt>
                      <c:pt idx="683">
                        <c:v>35.366</c:v>
                      </c:pt>
                      <c:pt idx="684">
                        <c:v>35.368000000000002</c:v>
                      </c:pt>
                      <c:pt idx="685">
                        <c:v>35.369999999999997</c:v>
                      </c:pt>
                      <c:pt idx="686">
                        <c:v>35.372</c:v>
                      </c:pt>
                      <c:pt idx="687">
                        <c:v>35.374000000000002</c:v>
                      </c:pt>
                      <c:pt idx="688">
                        <c:v>35.375999999999998</c:v>
                      </c:pt>
                      <c:pt idx="689">
                        <c:v>35.378</c:v>
                      </c:pt>
                      <c:pt idx="690">
                        <c:v>35.380000000000003</c:v>
                      </c:pt>
                      <c:pt idx="691">
                        <c:v>35.381999999999998</c:v>
                      </c:pt>
                      <c:pt idx="692">
                        <c:v>35.384</c:v>
                      </c:pt>
                      <c:pt idx="693">
                        <c:v>35.386000000000003</c:v>
                      </c:pt>
                      <c:pt idx="694">
                        <c:v>35.387999999999998</c:v>
                      </c:pt>
                      <c:pt idx="695">
                        <c:v>35.39</c:v>
                      </c:pt>
                      <c:pt idx="696">
                        <c:v>35.392000000000003</c:v>
                      </c:pt>
                      <c:pt idx="697">
                        <c:v>35.393999999999998</c:v>
                      </c:pt>
                      <c:pt idx="698">
                        <c:v>35.396000000000001</c:v>
                      </c:pt>
                      <c:pt idx="699">
                        <c:v>35.398000000000003</c:v>
                      </c:pt>
                      <c:pt idx="700">
                        <c:v>35.4</c:v>
                      </c:pt>
                      <c:pt idx="701">
                        <c:v>35.402000000000001</c:v>
                      </c:pt>
                      <c:pt idx="702">
                        <c:v>35.404000000000003</c:v>
                      </c:pt>
                      <c:pt idx="703">
                        <c:v>35.405999999999999</c:v>
                      </c:pt>
                      <c:pt idx="704">
                        <c:v>35.408000000000001</c:v>
                      </c:pt>
                      <c:pt idx="705">
                        <c:v>35.409999999999997</c:v>
                      </c:pt>
                      <c:pt idx="706">
                        <c:v>35.411999999999999</c:v>
                      </c:pt>
                      <c:pt idx="707">
                        <c:v>35.414000000000001</c:v>
                      </c:pt>
                      <c:pt idx="708">
                        <c:v>35.415999999999997</c:v>
                      </c:pt>
                      <c:pt idx="709">
                        <c:v>35.417999999999999</c:v>
                      </c:pt>
                      <c:pt idx="710">
                        <c:v>35.42</c:v>
                      </c:pt>
                      <c:pt idx="711">
                        <c:v>35.421999999999997</c:v>
                      </c:pt>
                      <c:pt idx="712">
                        <c:v>35.423999999999999</c:v>
                      </c:pt>
                      <c:pt idx="713">
                        <c:v>35.426000000000002</c:v>
                      </c:pt>
                      <c:pt idx="714">
                        <c:v>35.427999999999997</c:v>
                      </c:pt>
                      <c:pt idx="715">
                        <c:v>35.43</c:v>
                      </c:pt>
                      <c:pt idx="716">
                        <c:v>35.431999999999903</c:v>
                      </c:pt>
                      <c:pt idx="717">
                        <c:v>35.433999999999997</c:v>
                      </c:pt>
                      <c:pt idx="718">
                        <c:v>35.436</c:v>
                      </c:pt>
                      <c:pt idx="719">
                        <c:v>35.438000000000002</c:v>
                      </c:pt>
                      <c:pt idx="720">
                        <c:v>35.44</c:v>
                      </c:pt>
                      <c:pt idx="721">
                        <c:v>35.442</c:v>
                      </c:pt>
                      <c:pt idx="722">
                        <c:v>35.444000000000003</c:v>
                      </c:pt>
                      <c:pt idx="723">
                        <c:v>35.445999999999998</c:v>
                      </c:pt>
                      <c:pt idx="724">
                        <c:v>35.448</c:v>
                      </c:pt>
                      <c:pt idx="725">
                        <c:v>35.450000000000003</c:v>
                      </c:pt>
                      <c:pt idx="726">
                        <c:v>35.451999999999998</c:v>
                      </c:pt>
                      <c:pt idx="727">
                        <c:v>35.454000000000001</c:v>
                      </c:pt>
                      <c:pt idx="728">
                        <c:v>35.456000000000003</c:v>
                      </c:pt>
                      <c:pt idx="729">
                        <c:v>35.457999999999998</c:v>
                      </c:pt>
                      <c:pt idx="730">
                        <c:v>35.46</c:v>
                      </c:pt>
                      <c:pt idx="731">
                        <c:v>35.462000000000003</c:v>
                      </c:pt>
                      <c:pt idx="732">
                        <c:v>35.463999999999999</c:v>
                      </c:pt>
                      <c:pt idx="733">
                        <c:v>35.466000000000001</c:v>
                      </c:pt>
                      <c:pt idx="734">
                        <c:v>35.468000000000004</c:v>
                      </c:pt>
                      <c:pt idx="735">
                        <c:v>35.47</c:v>
                      </c:pt>
                      <c:pt idx="736">
                        <c:v>35.472000000000001</c:v>
                      </c:pt>
                      <c:pt idx="737">
                        <c:v>35.473999999999997</c:v>
                      </c:pt>
                      <c:pt idx="738">
                        <c:v>35.475999999999999</c:v>
                      </c:pt>
                      <c:pt idx="739">
                        <c:v>35.478000000000002</c:v>
                      </c:pt>
                      <c:pt idx="740">
                        <c:v>35.479999999999997</c:v>
                      </c:pt>
                      <c:pt idx="741">
                        <c:v>35.481999999999999</c:v>
                      </c:pt>
                      <c:pt idx="742">
                        <c:v>35.484000000000002</c:v>
                      </c:pt>
                      <c:pt idx="743">
                        <c:v>35.485999999999997</c:v>
                      </c:pt>
                      <c:pt idx="744">
                        <c:v>35.488</c:v>
                      </c:pt>
                      <c:pt idx="745">
                        <c:v>35.49</c:v>
                      </c:pt>
                      <c:pt idx="746">
                        <c:v>35.491999999999997</c:v>
                      </c:pt>
                      <c:pt idx="747">
                        <c:v>35.494</c:v>
                      </c:pt>
                      <c:pt idx="748">
                        <c:v>35.496000000000002</c:v>
                      </c:pt>
                      <c:pt idx="749">
                        <c:v>35.497999999999998</c:v>
                      </c:pt>
                      <c:pt idx="750">
                        <c:v>35.5</c:v>
                      </c:pt>
                      <c:pt idx="751">
                        <c:v>35.501999999999903</c:v>
                      </c:pt>
                      <c:pt idx="752">
                        <c:v>35.503999999999998</c:v>
                      </c:pt>
                      <c:pt idx="753">
                        <c:v>35.506</c:v>
                      </c:pt>
                      <c:pt idx="754">
                        <c:v>35.508000000000003</c:v>
                      </c:pt>
                      <c:pt idx="755">
                        <c:v>35.51</c:v>
                      </c:pt>
                      <c:pt idx="756">
                        <c:v>35.512</c:v>
                      </c:pt>
                      <c:pt idx="757">
                        <c:v>35.514000000000003</c:v>
                      </c:pt>
                      <c:pt idx="758">
                        <c:v>35.515999999999998</c:v>
                      </c:pt>
                      <c:pt idx="759">
                        <c:v>35.518000000000001</c:v>
                      </c:pt>
                      <c:pt idx="760">
                        <c:v>35.520000000000003</c:v>
                      </c:pt>
                      <c:pt idx="761">
                        <c:v>35.521999999999998</c:v>
                      </c:pt>
                      <c:pt idx="762">
                        <c:v>35.524000000000001</c:v>
                      </c:pt>
                      <c:pt idx="763">
                        <c:v>35.526000000000003</c:v>
                      </c:pt>
                      <c:pt idx="764">
                        <c:v>35.527999999999999</c:v>
                      </c:pt>
                      <c:pt idx="765">
                        <c:v>35.53</c:v>
                      </c:pt>
                      <c:pt idx="766">
                        <c:v>35.531999999999996</c:v>
                      </c:pt>
                      <c:pt idx="767">
                        <c:v>35.533999999999999</c:v>
                      </c:pt>
                      <c:pt idx="768">
                        <c:v>35.536000000000001</c:v>
                      </c:pt>
                      <c:pt idx="769">
                        <c:v>35.537999999999997</c:v>
                      </c:pt>
                      <c:pt idx="770">
                        <c:v>35.54</c:v>
                      </c:pt>
                      <c:pt idx="771">
                        <c:v>35.542000000000002</c:v>
                      </c:pt>
                      <c:pt idx="772">
                        <c:v>35.543999999999997</c:v>
                      </c:pt>
                      <c:pt idx="773">
                        <c:v>35.545999999999999</c:v>
                      </c:pt>
                      <c:pt idx="774">
                        <c:v>35.548000000000002</c:v>
                      </c:pt>
                      <c:pt idx="775">
                        <c:v>35.549999999999997</c:v>
                      </c:pt>
                      <c:pt idx="776">
                        <c:v>35.552</c:v>
                      </c:pt>
                      <c:pt idx="777">
                        <c:v>35.554000000000002</c:v>
                      </c:pt>
                      <c:pt idx="778">
                        <c:v>35.555999999999997</c:v>
                      </c:pt>
                      <c:pt idx="779">
                        <c:v>35.558</c:v>
                      </c:pt>
                      <c:pt idx="780">
                        <c:v>35.56</c:v>
                      </c:pt>
                      <c:pt idx="781">
                        <c:v>35.561999999999998</c:v>
                      </c:pt>
                      <c:pt idx="782">
                        <c:v>35.564</c:v>
                      </c:pt>
                      <c:pt idx="783">
                        <c:v>35.566000000000003</c:v>
                      </c:pt>
                      <c:pt idx="784">
                        <c:v>35.567999999999998</c:v>
                      </c:pt>
                      <c:pt idx="785">
                        <c:v>35.57</c:v>
                      </c:pt>
                      <c:pt idx="786">
                        <c:v>35.572000000000003</c:v>
                      </c:pt>
                      <c:pt idx="787">
                        <c:v>35.573999999999998</c:v>
                      </c:pt>
                      <c:pt idx="788">
                        <c:v>35.576000000000001</c:v>
                      </c:pt>
                      <c:pt idx="789">
                        <c:v>35.578000000000003</c:v>
                      </c:pt>
                      <c:pt idx="790">
                        <c:v>35.58</c:v>
                      </c:pt>
                      <c:pt idx="791">
                        <c:v>35.582000000000001</c:v>
                      </c:pt>
                      <c:pt idx="792">
                        <c:v>35.584000000000003</c:v>
                      </c:pt>
                      <c:pt idx="793">
                        <c:v>35.585999999999999</c:v>
                      </c:pt>
                      <c:pt idx="794">
                        <c:v>35.588000000000001</c:v>
                      </c:pt>
                      <c:pt idx="795">
                        <c:v>35.590000000000003</c:v>
                      </c:pt>
                      <c:pt idx="796">
                        <c:v>35.591999999999999</c:v>
                      </c:pt>
                      <c:pt idx="797">
                        <c:v>35.594000000000001</c:v>
                      </c:pt>
                      <c:pt idx="798">
                        <c:v>35.595999999999997</c:v>
                      </c:pt>
                      <c:pt idx="799">
                        <c:v>35.597999999999999</c:v>
                      </c:pt>
                      <c:pt idx="800">
                        <c:v>35.6</c:v>
                      </c:pt>
                      <c:pt idx="801">
                        <c:v>35.601999999999997</c:v>
                      </c:pt>
                      <c:pt idx="802">
                        <c:v>35.603999999999999</c:v>
                      </c:pt>
                      <c:pt idx="803">
                        <c:v>35.606000000000002</c:v>
                      </c:pt>
                      <c:pt idx="804">
                        <c:v>35.607999999999997</c:v>
                      </c:pt>
                      <c:pt idx="805">
                        <c:v>35.61</c:v>
                      </c:pt>
                      <c:pt idx="806">
                        <c:v>35.611999999999902</c:v>
                      </c:pt>
                      <c:pt idx="807">
                        <c:v>35.613999999999997</c:v>
                      </c:pt>
                      <c:pt idx="808">
                        <c:v>35.616</c:v>
                      </c:pt>
                      <c:pt idx="809">
                        <c:v>35.618000000000002</c:v>
                      </c:pt>
                      <c:pt idx="810">
                        <c:v>35.619999999999997</c:v>
                      </c:pt>
                      <c:pt idx="811">
                        <c:v>35.622</c:v>
                      </c:pt>
                      <c:pt idx="812">
                        <c:v>35.624000000000002</c:v>
                      </c:pt>
                      <c:pt idx="813">
                        <c:v>35.625999999999998</c:v>
                      </c:pt>
                      <c:pt idx="814">
                        <c:v>35.628</c:v>
                      </c:pt>
                      <c:pt idx="815">
                        <c:v>35.630000000000003</c:v>
                      </c:pt>
                      <c:pt idx="816">
                        <c:v>35.631999999999998</c:v>
                      </c:pt>
                      <c:pt idx="817">
                        <c:v>35.634</c:v>
                      </c:pt>
                      <c:pt idx="818">
                        <c:v>35.636000000000003</c:v>
                      </c:pt>
                      <c:pt idx="819">
                        <c:v>35.637999999999998</c:v>
                      </c:pt>
                      <c:pt idx="820">
                        <c:v>35.64</c:v>
                      </c:pt>
                      <c:pt idx="821">
                        <c:v>35.642000000000003</c:v>
                      </c:pt>
                      <c:pt idx="822">
                        <c:v>35.643999999999998</c:v>
                      </c:pt>
                      <c:pt idx="823">
                        <c:v>35.646000000000001</c:v>
                      </c:pt>
                      <c:pt idx="824">
                        <c:v>35.648000000000003</c:v>
                      </c:pt>
                      <c:pt idx="825">
                        <c:v>35.65</c:v>
                      </c:pt>
                      <c:pt idx="826">
                        <c:v>35.652000000000001</c:v>
                      </c:pt>
                      <c:pt idx="827">
                        <c:v>35.654000000000003</c:v>
                      </c:pt>
                      <c:pt idx="828">
                        <c:v>35.655999999999999</c:v>
                      </c:pt>
                      <c:pt idx="829">
                        <c:v>35.658000000000001</c:v>
                      </c:pt>
                      <c:pt idx="830">
                        <c:v>35.659999999999997</c:v>
                      </c:pt>
                      <c:pt idx="831">
                        <c:v>35.661999999999999</c:v>
                      </c:pt>
                      <c:pt idx="832">
                        <c:v>35.664000000000001</c:v>
                      </c:pt>
                      <c:pt idx="833">
                        <c:v>35.665999999999997</c:v>
                      </c:pt>
                      <c:pt idx="834">
                        <c:v>35.667999999999999</c:v>
                      </c:pt>
                      <c:pt idx="835">
                        <c:v>35.67</c:v>
                      </c:pt>
                      <c:pt idx="836">
                        <c:v>35.671999999999997</c:v>
                      </c:pt>
                      <c:pt idx="837">
                        <c:v>35.673999999999999</c:v>
                      </c:pt>
                      <c:pt idx="838">
                        <c:v>35.676000000000002</c:v>
                      </c:pt>
                      <c:pt idx="839">
                        <c:v>35.677999999999997</c:v>
                      </c:pt>
                      <c:pt idx="840">
                        <c:v>35.68</c:v>
                      </c:pt>
                      <c:pt idx="841">
                        <c:v>35.681999999999903</c:v>
                      </c:pt>
                      <c:pt idx="842">
                        <c:v>35.683999999999997</c:v>
                      </c:pt>
                      <c:pt idx="843">
                        <c:v>35.686</c:v>
                      </c:pt>
                      <c:pt idx="844">
                        <c:v>35.688000000000002</c:v>
                      </c:pt>
                      <c:pt idx="845">
                        <c:v>35.69</c:v>
                      </c:pt>
                      <c:pt idx="846">
                        <c:v>35.692</c:v>
                      </c:pt>
                      <c:pt idx="847">
                        <c:v>35.694000000000003</c:v>
                      </c:pt>
                      <c:pt idx="848">
                        <c:v>35.695999999999998</c:v>
                      </c:pt>
                      <c:pt idx="849">
                        <c:v>35.698</c:v>
                      </c:pt>
                      <c:pt idx="850">
                        <c:v>35.700000000000003</c:v>
                      </c:pt>
                      <c:pt idx="851">
                        <c:v>35.701999999999998</c:v>
                      </c:pt>
                      <c:pt idx="852">
                        <c:v>35.704000000000001</c:v>
                      </c:pt>
                      <c:pt idx="853">
                        <c:v>35.706000000000003</c:v>
                      </c:pt>
                      <c:pt idx="854">
                        <c:v>35.707999999999998</c:v>
                      </c:pt>
                      <c:pt idx="855">
                        <c:v>35.71</c:v>
                      </c:pt>
                      <c:pt idx="856">
                        <c:v>35.712000000000003</c:v>
                      </c:pt>
                      <c:pt idx="857">
                        <c:v>35.713999999999999</c:v>
                      </c:pt>
                      <c:pt idx="858">
                        <c:v>35.716000000000001</c:v>
                      </c:pt>
                      <c:pt idx="859">
                        <c:v>35.718000000000004</c:v>
                      </c:pt>
                      <c:pt idx="860">
                        <c:v>35.72</c:v>
                      </c:pt>
                      <c:pt idx="861">
                        <c:v>35.722000000000001</c:v>
                      </c:pt>
                      <c:pt idx="862">
                        <c:v>35.723999999999997</c:v>
                      </c:pt>
                      <c:pt idx="863">
                        <c:v>35.725999999999999</c:v>
                      </c:pt>
                      <c:pt idx="864">
                        <c:v>35.728000000000002</c:v>
                      </c:pt>
                      <c:pt idx="865">
                        <c:v>35.729999999999997</c:v>
                      </c:pt>
                      <c:pt idx="866">
                        <c:v>35.731999999999999</c:v>
                      </c:pt>
                      <c:pt idx="867">
                        <c:v>35.734000000000002</c:v>
                      </c:pt>
                      <c:pt idx="868">
                        <c:v>35.735999999999997</c:v>
                      </c:pt>
                      <c:pt idx="869">
                        <c:v>35.738</c:v>
                      </c:pt>
                      <c:pt idx="870">
                        <c:v>35.74</c:v>
                      </c:pt>
                      <c:pt idx="871">
                        <c:v>35.741999999999997</c:v>
                      </c:pt>
                      <c:pt idx="872">
                        <c:v>35.744</c:v>
                      </c:pt>
                      <c:pt idx="873">
                        <c:v>35.746000000000002</c:v>
                      </c:pt>
                      <c:pt idx="874">
                        <c:v>35.747999999999998</c:v>
                      </c:pt>
                      <c:pt idx="875">
                        <c:v>35.75</c:v>
                      </c:pt>
                      <c:pt idx="876">
                        <c:v>35.751999999999903</c:v>
                      </c:pt>
                      <c:pt idx="877">
                        <c:v>35.753999999999998</c:v>
                      </c:pt>
                      <c:pt idx="878">
                        <c:v>35.756</c:v>
                      </c:pt>
                      <c:pt idx="879">
                        <c:v>35.758000000000003</c:v>
                      </c:pt>
                      <c:pt idx="880">
                        <c:v>35.76</c:v>
                      </c:pt>
                      <c:pt idx="881">
                        <c:v>35.762</c:v>
                      </c:pt>
                      <c:pt idx="882">
                        <c:v>35.764000000000003</c:v>
                      </c:pt>
                      <c:pt idx="883">
                        <c:v>35.765999999999998</c:v>
                      </c:pt>
                      <c:pt idx="884">
                        <c:v>35.768000000000001</c:v>
                      </c:pt>
                      <c:pt idx="885">
                        <c:v>35.770000000000003</c:v>
                      </c:pt>
                      <c:pt idx="886">
                        <c:v>35.771999999999998</c:v>
                      </c:pt>
                      <c:pt idx="887">
                        <c:v>35.774000000000001</c:v>
                      </c:pt>
                      <c:pt idx="888">
                        <c:v>35.776000000000003</c:v>
                      </c:pt>
                      <c:pt idx="889">
                        <c:v>35.777999999999999</c:v>
                      </c:pt>
                      <c:pt idx="890">
                        <c:v>35.78</c:v>
                      </c:pt>
                      <c:pt idx="891">
                        <c:v>35.781999999999996</c:v>
                      </c:pt>
                      <c:pt idx="892">
                        <c:v>35.783999999999999</c:v>
                      </c:pt>
                      <c:pt idx="893">
                        <c:v>35.786000000000001</c:v>
                      </c:pt>
                      <c:pt idx="894">
                        <c:v>35.787999999999997</c:v>
                      </c:pt>
                      <c:pt idx="895">
                        <c:v>35.79</c:v>
                      </c:pt>
                      <c:pt idx="896">
                        <c:v>35.792000000000002</c:v>
                      </c:pt>
                      <c:pt idx="897">
                        <c:v>35.793999999999997</c:v>
                      </c:pt>
                      <c:pt idx="898">
                        <c:v>35.795999999999999</c:v>
                      </c:pt>
                      <c:pt idx="899">
                        <c:v>35.798000000000002</c:v>
                      </c:pt>
                      <c:pt idx="900">
                        <c:v>35.799999999999997</c:v>
                      </c:pt>
                      <c:pt idx="901">
                        <c:v>35.802</c:v>
                      </c:pt>
                      <c:pt idx="902">
                        <c:v>35.804000000000002</c:v>
                      </c:pt>
                      <c:pt idx="903">
                        <c:v>35.805999999999997</c:v>
                      </c:pt>
                      <c:pt idx="904">
                        <c:v>35.808</c:v>
                      </c:pt>
                      <c:pt idx="905">
                        <c:v>35.81</c:v>
                      </c:pt>
                      <c:pt idx="906">
                        <c:v>35.811999999999998</c:v>
                      </c:pt>
                      <c:pt idx="907">
                        <c:v>35.814</c:v>
                      </c:pt>
                      <c:pt idx="908">
                        <c:v>35.816000000000003</c:v>
                      </c:pt>
                      <c:pt idx="909">
                        <c:v>35.817999999999998</c:v>
                      </c:pt>
                      <c:pt idx="910">
                        <c:v>35.82</c:v>
                      </c:pt>
                      <c:pt idx="911">
                        <c:v>35.822000000000003</c:v>
                      </c:pt>
                      <c:pt idx="912">
                        <c:v>35.823999999999998</c:v>
                      </c:pt>
                      <c:pt idx="913">
                        <c:v>35.826000000000001</c:v>
                      </c:pt>
                      <c:pt idx="914">
                        <c:v>35.828000000000003</c:v>
                      </c:pt>
                      <c:pt idx="915">
                        <c:v>35.83</c:v>
                      </c:pt>
                      <c:pt idx="916">
                        <c:v>35.832000000000001</c:v>
                      </c:pt>
                      <c:pt idx="917">
                        <c:v>35.834000000000003</c:v>
                      </c:pt>
                      <c:pt idx="918">
                        <c:v>35.835999999999999</c:v>
                      </c:pt>
                      <c:pt idx="919">
                        <c:v>35.838000000000001</c:v>
                      </c:pt>
                      <c:pt idx="920">
                        <c:v>35.840000000000003</c:v>
                      </c:pt>
                      <c:pt idx="921">
                        <c:v>35.841999999999999</c:v>
                      </c:pt>
                      <c:pt idx="922">
                        <c:v>35.844000000000001</c:v>
                      </c:pt>
                      <c:pt idx="923">
                        <c:v>35.845999999999997</c:v>
                      </c:pt>
                      <c:pt idx="924">
                        <c:v>35.847999999999999</c:v>
                      </c:pt>
                      <c:pt idx="925">
                        <c:v>35.85</c:v>
                      </c:pt>
                      <c:pt idx="926">
                        <c:v>35.851999999999997</c:v>
                      </c:pt>
                      <c:pt idx="927">
                        <c:v>35.853999999999999</c:v>
                      </c:pt>
                      <c:pt idx="928">
                        <c:v>35.856000000000002</c:v>
                      </c:pt>
                      <c:pt idx="929">
                        <c:v>35.857999999999997</c:v>
                      </c:pt>
                      <c:pt idx="930">
                        <c:v>35.86</c:v>
                      </c:pt>
                      <c:pt idx="931">
                        <c:v>35.861999999999902</c:v>
                      </c:pt>
                      <c:pt idx="932">
                        <c:v>35.863999999999997</c:v>
                      </c:pt>
                      <c:pt idx="933">
                        <c:v>35.866</c:v>
                      </c:pt>
                      <c:pt idx="934">
                        <c:v>35.868000000000002</c:v>
                      </c:pt>
                      <c:pt idx="935">
                        <c:v>35.869999999999997</c:v>
                      </c:pt>
                      <c:pt idx="936">
                        <c:v>35.872</c:v>
                      </c:pt>
                      <c:pt idx="937">
                        <c:v>35.874000000000002</c:v>
                      </c:pt>
                      <c:pt idx="938">
                        <c:v>35.875999999999998</c:v>
                      </c:pt>
                      <c:pt idx="939">
                        <c:v>35.878</c:v>
                      </c:pt>
                      <c:pt idx="940">
                        <c:v>35.880000000000003</c:v>
                      </c:pt>
                      <c:pt idx="941">
                        <c:v>35.881999999999998</c:v>
                      </c:pt>
                      <c:pt idx="942">
                        <c:v>35.884</c:v>
                      </c:pt>
                      <c:pt idx="943">
                        <c:v>35.886000000000003</c:v>
                      </c:pt>
                      <c:pt idx="944">
                        <c:v>35.887999999999998</c:v>
                      </c:pt>
                      <c:pt idx="945">
                        <c:v>35.89</c:v>
                      </c:pt>
                      <c:pt idx="946">
                        <c:v>35.892000000000003</c:v>
                      </c:pt>
                      <c:pt idx="947">
                        <c:v>35.893999999999998</c:v>
                      </c:pt>
                      <c:pt idx="948">
                        <c:v>35.896000000000001</c:v>
                      </c:pt>
                      <c:pt idx="949">
                        <c:v>35.898000000000003</c:v>
                      </c:pt>
                      <c:pt idx="950">
                        <c:v>35.9</c:v>
                      </c:pt>
                      <c:pt idx="951">
                        <c:v>35.902000000000001</c:v>
                      </c:pt>
                      <c:pt idx="952">
                        <c:v>35.904000000000003</c:v>
                      </c:pt>
                      <c:pt idx="953">
                        <c:v>35.905999999999999</c:v>
                      </c:pt>
                      <c:pt idx="954">
                        <c:v>35.908000000000001</c:v>
                      </c:pt>
                      <c:pt idx="955">
                        <c:v>35.909999999999997</c:v>
                      </c:pt>
                      <c:pt idx="956">
                        <c:v>35.911999999999999</c:v>
                      </c:pt>
                      <c:pt idx="957">
                        <c:v>35.914000000000001</c:v>
                      </c:pt>
                      <c:pt idx="958">
                        <c:v>35.915999999999997</c:v>
                      </c:pt>
                      <c:pt idx="959">
                        <c:v>35.917999999999999</c:v>
                      </c:pt>
                      <c:pt idx="960">
                        <c:v>35.92</c:v>
                      </c:pt>
                      <c:pt idx="961">
                        <c:v>35.921999999999997</c:v>
                      </c:pt>
                      <c:pt idx="962">
                        <c:v>35.923999999999999</c:v>
                      </c:pt>
                      <c:pt idx="963">
                        <c:v>35.926000000000002</c:v>
                      </c:pt>
                      <c:pt idx="964">
                        <c:v>35.927999999999997</c:v>
                      </c:pt>
                      <c:pt idx="965">
                        <c:v>35.93</c:v>
                      </c:pt>
                      <c:pt idx="966">
                        <c:v>35.931999999999903</c:v>
                      </c:pt>
                      <c:pt idx="967">
                        <c:v>35.933999999999997</c:v>
                      </c:pt>
                      <c:pt idx="968">
                        <c:v>35.936</c:v>
                      </c:pt>
                      <c:pt idx="969">
                        <c:v>35.938000000000002</c:v>
                      </c:pt>
                      <c:pt idx="970">
                        <c:v>35.94</c:v>
                      </c:pt>
                      <c:pt idx="971">
                        <c:v>35.942</c:v>
                      </c:pt>
                      <c:pt idx="972">
                        <c:v>35.944000000000003</c:v>
                      </c:pt>
                      <c:pt idx="973">
                        <c:v>35.945999999999998</c:v>
                      </c:pt>
                      <c:pt idx="974">
                        <c:v>35.948</c:v>
                      </c:pt>
                      <c:pt idx="975">
                        <c:v>35.950000000000003</c:v>
                      </c:pt>
                      <c:pt idx="976">
                        <c:v>35.951999999999998</c:v>
                      </c:pt>
                      <c:pt idx="977">
                        <c:v>35.954000000000001</c:v>
                      </c:pt>
                      <c:pt idx="978">
                        <c:v>35.956000000000003</c:v>
                      </c:pt>
                      <c:pt idx="979">
                        <c:v>35.957999999999998</c:v>
                      </c:pt>
                      <c:pt idx="980">
                        <c:v>35.96</c:v>
                      </c:pt>
                      <c:pt idx="981">
                        <c:v>35.962000000000003</c:v>
                      </c:pt>
                      <c:pt idx="982">
                        <c:v>35.963999999999999</c:v>
                      </c:pt>
                      <c:pt idx="983">
                        <c:v>35.966000000000001</c:v>
                      </c:pt>
                      <c:pt idx="984">
                        <c:v>35.968000000000004</c:v>
                      </c:pt>
                      <c:pt idx="985">
                        <c:v>35.97</c:v>
                      </c:pt>
                      <c:pt idx="986">
                        <c:v>35.972000000000001</c:v>
                      </c:pt>
                      <c:pt idx="987">
                        <c:v>35.973999999999997</c:v>
                      </c:pt>
                      <c:pt idx="988">
                        <c:v>35.975999999999999</c:v>
                      </c:pt>
                      <c:pt idx="989">
                        <c:v>35.978000000000002</c:v>
                      </c:pt>
                      <c:pt idx="990">
                        <c:v>35.979999999999997</c:v>
                      </c:pt>
                      <c:pt idx="991">
                        <c:v>35.981999999999999</c:v>
                      </c:pt>
                      <c:pt idx="992">
                        <c:v>35.984000000000002</c:v>
                      </c:pt>
                      <c:pt idx="993">
                        <c:v>35.985999999999997</c:v>
                      </c:pt>
                      <c:pt idx="994">
                        <c:v>35.988</c:v>
                      </c:pt>
                      <c:pt idx="995">
                        <c:v>35.99</c:v>
                      </c:pt>
                      <c:pt idx="996">
                        <c:v>35.991999999999997</c:v>
                      </c:pt>
                      <c:pt idx="997">
                        <c:v>35.994</c:v>
                      </c:pt>
                      <c:pt idx="998">
                        <c:v>35.996000000000002</c:v>
                      </c:pt>
                      <c:pt idx="999">
                        <c:v>35.997999999999998</c:v>
                      </c:pt>
                      <c:pt idx="1000">
                        <c:v>36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'③ simulated_sample_profile'!$F$4:$F$20000</c15:sqref>
                        </c15:formulaRef>
                      </c:ext>
                    </c:extLst>
                    <c:numCache>
                      <c:formatCode>0.00E+00</c:formatCode>
                      <c:ptCount val="19997"/>
                      <c:pt idx="0">
                        <c:v>1.2004482604041579E-3</c:v>
                      </c:pt>
                      <c:pt idx="1">
                        <c:v>1.2041949493781425E-3</c:v>
                      </c:pt>
                      <c:pt idx="2">
                        <c:v>1.2079591992193558E-3</c:v>
                      </c:pt>
                      <c:pt idx="3">
                        <c:v>1.2117411197994979E-3</c:v>
                      </c:pt>
                      <c:pt idx="4">
                        <c:v>1.2155408218505602E-3</c:v>
                      </c:pt>
                      <c:pt idx="5">
                        <c:v>1.2193584169728935E-3</c:v>
                      </c:pt>
                      <c:pt idx="6">
                        <c:v>1.2231940176434357E-3</c:v>
                      </c:pt>
                      <c:pt idx="7">
                        <c:v>1.2270477372239121E-3</c:v>
                      </c:pt>
                      <c:pt idx="8">
                        <c:v>1.2309196899692246E-3</c:v>
                      </c:pt>
                      <c:pt idx="9">
                        <c:v>1.2348099910359633E-3</c:v>
                      </c:pt>
                      <c:pt idx="10">
                        <c:v>1.2387187564908669E-3</c:v>
                      </c:pt>
                      <c:pt idx="11">
                        <c:v>1.2426461033194984E-3</c:v>
                      </c:pt>
                      <c:pt idx="12">
                        <c:v>1.2465921494350361E-3</c:v>
                      </c:pt>
                      <c:pt idx="13">
                        <c:v>1.2505570136870047E-3</c:v>
                      </c:pt>
                      <c:pt idx="14">
                        <c:v>1.2545408158703313E-3</c:v>
                      </c:pt>
                      <c:pt idx="15">
                        <c:v>1.2585436767342754E-3</c:v>
                      </c:pt>
                      <c:pt idx="16">
                        <c:v>1.2625657179915926E-3</c:v>
                      </c:pt>
                      <c:pt idx="17">
                        <c:v>1.2666070623278335E-3</c:v>
                      </c:pt>
                      <c:pt idx="18">
                        <c:v>1.2706678334105986E-3</c:v>
                      </c:pt>
                      <c:pt idx="19">
                        <c:v>1.2747481558990205E-3</c:v>
                      </c:pt>
                      <c:pt idx="20">
                        <c:v>1.2788481554532995E-3</c:v>
                      </c:pt>
                      <c:pt idx="21">
                        <c:v>1.2829679587444292E-3</c:v>
                      </c:pt>
                      <c:pt idx="22">
                        <c:v>1.2871076934638558E-3</c:v>
                      </c:pt>
                      <c:pt idx="23">
                        <c:v>1.2912674883334124E-3</c:v>
                      </c:pt>
                      <c:pt idx="24">
                        <c:v>1.2954474731153454E-3</c:v>
                      </c:pt>
                      <c:pt idx="25">
                        <c:v>1.299647778622328E-3</c:v>
                      </c:pt>
                      <c:pt idx="26">
                        <c:v>1.3038685367277819E-3</c:v>
                      </c:pt>
                      <c:pt idx="27">
                        <c:v>1.3081098803760969E-3</c:v>
                      </c:pt>
                      <c:pt idx="28">
                        <c:v>1.312371943593154E-3</c:v>
                      </c:pt>
                      <c:pt idx="29">
                        <c:v>1.3166548614969209E-3</c:v>
                      </c:pt>
                      <c:pt idx="30">
                        <c:v>1.3209587703080516E-3</c:v>
                      </c:pt>
                      <c:pt idx="31">
                        <c:v>1.3252838073607475E-3</c:v>
                      </c:pt>
                      <c:pt idx="32">
                        <c:v>1.3296301111137508E-3</c:v>
                      </c:pt>
                      <c:pt idx="33">
                        <c:v>1.3339978211612947E-3</c:v>
                      </c:pt>
                      <c:pt idx="34">
                        <c:v>1.3383870782443649E-3</c:v>
                      </c:pt>
                      <c:pt idx="35">
                        <c:v>1.3427980242619831E-3</c:v>
                      </c:pt>
                      <c:pt idx="36">
                        <c:v>1.347230802282713E-3</c:v>
                      </c:pt>
                      <c:pt idx="37">
                        <c:v>1.3516855565561864E-3</c:v>
                      </c:pt>
                      <c:pt idx="38">
                        <c:v>1.3561624325248076E-3</c:v>
                      </c:pt>
                      <c:pt idx="39">
                        <c:v>1.3606615768356463E-3</c:v>
                      </c:pt>
                      <c:pt idx="40">
                        <c:v>1.365183137352378E-3</c:v>
                      </c:pt>
                      <c:pt idx="41">
                        <c:v>1.3697272631674926E-3</c:v>
                      </c:pt>
                      <c:pt idx="42">
                        <c:v>1.3742941046144695E-3</c:v>
                      </c:pt>
                      <c:pt idx="43">
                        <c:v>1.378883813280211E-3</c:v>
                      </c:pt>
                      <c:pt idx="44">
                        <c:v>1.383496542017675E-3</c:v>
                      </c:pt>
                      <c:pt idx="45">
                        <c:v>1.3881324449584616E-3</c:v>
                      </c:pt>
                      <c:pt idx="46">
                        <c:v>1.3927916775257328E-3</c:v>
                      </c:pt>
                      <c:pt idx="47">
                        <c:v>1.3974743964472406E-3</c:v>
                      </c:pt>
                      <c:pt idx="48">
                        <c:v>1.4021807597683902E-3</c:v>
                      </c:pt>
                      <c:pt idx="49">
                        <c:v>1.4069109268656679E-3</c:v>
                      </c:pt>
                      <c:pt idx="50">
                        <c:v>1.4116650584599928E-3</c:v>
                      </c:pt>
                      <c:pt idx="51">
                        <c:v>1.4164433166304114E-3</c:v>
                      </c:pt>
                      <c:pt idx="52">
                        <c:v>1.4212458648279061E-3</c:v>
                      </c:pt>
                      <c:pt idx="53">
                        <c:v>1.4260728678892806E-3</c:v>
                      </c:pt>
                      <c:pt idx="54">
                        <c:v>1.4309244920513184E-3</c:v>
                      </c:pt>
                      <c:pt idx="55">
                        <c:v>1.4358009049650407E-3</c:v>
                      </c:pt>
                      <c:pt idx="56">
                        <c:v>1.4407022757102173E-3</c:v>
                      </c:pt>
                      <c:pt idx="57">
                        <c:v>1.4456287748099853E-3</c:v>
                      </c:pt>
                      <c:pt idx="58">
                        <c:v>1.4505805742455085E-3</c:v>
                      </c:pt>
                      <c:pt idx="59">
                        <c:v>1.4555578474712114E-3</c:v>
                      </c:pt>
                      <c:pt idx="60">
                        <c:v>1.4605607694297032E-3</c:v>
                      </c:pt>
                      <c:pt idx="61">
                        <c:v>1.4655895165673054E-3</c:v>
                      </c:pt>
                      <c:pt idx="62">
                        <c:v>1.4706442668494298E-3</c:v>
                      </c:pt>
                      <c:pt idx="63">
                        <c:v>1.4757251997763727E-3</c:v>
                      </c:pt>
                      <c:pt idx="64">
                        <c:v>1.4808324963992401E-3</c:v>
                      </c:pt>
                      <c:pt idx="65">
                        <c:v>1.4859663393359699E-3</c:v>
                      </c:pt>
                      <c:pt idx="66">
                        <c:v>1.4911269127876668E-3</c:v>
                      </c:pt>
                      <c:pt idx="67">
                        <c:v>1.4963144025551319E-3</c:v>
                      </c:pt>
                      <c:pt idx="68">
                        <c:v>1.5015289960554456E-3</c:v>
                      </c:pt>
                      <c:pt idx="69">
                        <c:v>1.5067708823390186E-3</c:v>
                      </c:pt>
                      <c:pt idx="70">
                        <c:v>1.5120402521064805E-3</c:v>
                      </c:pt>
                      <c:pt idx="71">
                        <c:v>1.517337297726203E-3</c:v>
                      </c:pt>
                      <c:pt idx="72">
                        <c:v>1.52266221325173E-3</c:v>
                      </c:pt>
                      <c:pt idx="73">
                        <c:v>1.5280151944394671E-3</c:v>
                      </c:pt>
                      <c:pt idx="74">
                        <c:v>1.5333964387666942E-3</c:v>
                      </c:pt>
                      <c:pt idx="75">
                        <c:v>1.538806145449728E-3</c:v>
                      </c:pt>
                      <c:pt idx="76">
                        <c:v>1.5442445154623661E-3</c:v>
                      </c:pt>
                      <c:pt idx="77">
                        <c:v>1.5497117515544253E-3</c:v>
                      </c:pt>
                      <c:pt idx="78">
                        <c:v>1.5552080582706376E-3</c:v>
                      </c:pt>
                      <c:pt idx="79">
                        <c:v>1.5607336419698236E-3</c:v>
                      </c:pt>
                      <c:pt idx="80">
                        <c:v>1.5662887108440549E-3</c:v>
                      </c:pt>
                      <c:pt idx="81">
                        <c:v>1.571873474938414E-3</c:v>
                      </c:pt>
                      <c:pt idx="82">
                        <c:v>1.577488146170645E-3</c:v>
                      </c:pt>
                      <c:pt idx="83">
                        <c:v>1.5831329383512872E-3</c:v>
                      </c:pt>
                      <c:pt idx="84">
                        <c:v>1.5888080672040415E-3</c:v>
                      </c:pt>
                      <c:pt idx="85">
                        <c:v>1.5945137503862231E-3</c:v>
                      </c:pt>
                      <c:pt idx="86">
                        <c:v>1.6002502075096417E-3</c:v>
                      </c:pt>
                      <c:pt idx="87">
                        <c:v>1.6060176601617525E-3</c:v>
                      </c:pt>
                      <c:pt idx="88">
                        <c:v>1.6118163319268877E-3</c:v>
                      </c:pt>
                      <c:pt idx="89">
                        <c:v>1.6176464484079561E-3</c:v>
                      </c:pt>
                      <c:pt idx="90">
                        <c:v>1.6235082372483142E-3</c:v>
                      </c:pt>
                      <c:pt idx="91">
                        <c:v>1.6294019281539798E-3</c:v>
                      </c:pt>
                      <c:pt idx="92">
                        <c:v>1.6353277529160496E-3</c:v>
                      </c:pt>
                      <c:pt idx="93">
                        <c:v>1.6412859454334272E-3</c:v>
                      </c:pt>
                      <c:pt idx="94">
                        <c:v>1.6472767417358692E-3</c:v>
                      </c:pt>
                      <c:pt idx="95">
                        <c:v>1.6533003800073079E-3</c:v>
                      </c:pt>
                      <c:pt idx="96">
                        <c:v>1.659357100609543E-3</c:v>
                      </c:pt>
                      <c:pt idx="97">
                        <c:v>1.6654471461060299E-3</c:v>
                      </c:pt>
                      <c:pt idx="98">
                        <c:v>1.6715707612861921E-3</c:v>
                      </c:pt>
                      <c:pt idx="99">
                        <c:v>1.6777281931900216E-3</c:v>
                      </c:pt>
                      <c:pt idx="100">
                        <c:v>1.6839196911328156E-3</c:v>
                      </c:pt>
                      <c:pt idx="101">
                        <c:v>1.6901455067304099E-3</c:v>
                      </c:pt>
                      <c:pt idx="102">
                        <c:v>1.6964058939247654E-3</c:v>
                      </c:pt>
                      <c:pt idx="103">
                        <c:v>1.7027011090096434E-3</c:v>
                      </c:pt>
                      <c:pt idx="104">
                        <c:v>1.7090314106569481E-3</c:v>
                      </c:pt>
                      <c:pt idx="105">
                        <c:v>1.7153970599430948E-3</c:v>
                      </c:pt>
                      <c:pt idx="106">
                        <c:v>1.72179832037594E-3</c:v>
                      </c:pt>
                      <c:pt idx="107">
                        <c:v>1.7282354579220276E-3</c:v>
                      </c:pt>
                      <c:pt idx="108">
                        <c:v>1.7347087410340451E-3</c:v>
                      </c:pt>
                      <c:pt idx="109">
                        <c:v>1.7412184406788362E-3</c:v>
                      </c:pt>
                      <c:pt idx="110">
                        <c:v>1.7477648303656282E-3</c:v>
                      </c:pt>
                      <c:pt idx="111">
                        <c:v>1.7543481861748064E-3</c:v>
                      </c:pt>
                      <c:pt idx="112">
                        <c:v>1.7609687867867971E-3</c:v>
                      </c:pt>
                      <c:pt idx="113">
                        <c:v>1.7676269135115763E-3</c:v>
                      </c:pt>
                      <c:pt idx="114">
                        <c:v>1.7743228503185517E-3</c:v>
                      </c:pt>
                      <c:pt idx="115">
                        <c:v>1.7810568838665941E-3</c:v>
                      </c:pt>
                      <c:pt idx="116">
                        <c:v>1.7878293035348395E-3</c:v>
                      </c:pt>
                      <c:pt idx="117">
                        <c:v>1.7946404014535428E-3</c:v>
                      </c:pt>
                      <c:pt idx="118">
                        <c:v>1.801490472535569E-3</c:v>
                      </c:pt>
                      <c:pt idx="119">
                        <c:v>1.8083798145083264E-3</c:v>
                      </c:pt>
                      <c:pt idx="120">
                        <c:v>1.8153087279458697E-3</c:v>
                      </c:pt>
                      <c:pt idx="121">
                        <c:v>1.8222775163017064E-3</c:v>
                      </c:pt>
                      <c:pt idx="122">
                        <c:v>1.829286485942E-3</c:v>
                      </c:pt>
                      <c:pt idx="123">
                        <c:v>1.8363359461790179E-3</c:v>
                      </c:pt>
                      <c:pt idx="124">
                        <c:v>1.8434262093052611E-3</c:v>
                      </c:pt>
                      <c:pt idx="125">
                        <c:v>1.850557590627934E-3</c:v>
                      </c:pt>
                      <c:pt idx="126">
                        <c:v>1.8577304085039745E-3</c:v>
                      </c:pt>
                      <c:pt idx="127">
                        <c:v>1.8649449843754602E-3</c:v>
                      </c:pt>
                      <c:pt idx="128">
                        <c:v>1.8722016428054636E-3</c:v>
                      </c:pt>
                      <c:pt idx="129">
                        <c:v>1.8795007115145511E-3</c:v>
                      </c:pt>
                      <c:pt idx="130">
                        <c:v>1.8868425214176483E-3</c:v>
                      </c:pt>
                      <c:pt idx="131">
                        <c:v>1.8942274066615441E-3</c:v>
                      </c:pt>
                      <c:pt idx="132">
                        <c:v>1.9016557046626558E-3</c:v>
                      </c:pt>
                      <c:pt idx="133">
                        <c:v>1.909127756145564E-3</c:v>
                      </c:pt>
                      <c:pt idx="134">
                        <c:v>1.9166439051820671E-3</c:v>
                      </c:pt>
                      <c:pt idx="135">
                        <c:v>1.9242044992305132E-3</c:v>
                      </c:pt>
                      <c:pt idx="136">
                        <c:v>1.9318098891759447E-3</c:v>
                      </c:pt>
                      <c:pt idx="137">
                        <c:v>1.9394604293707942E-3</c:v>
                      </c:pt>
                      <c:pt idx="138">
                        <c:v>1.9471564776758475E-3</c:v>
                      </c:pt>
                      <c:pt idx="139">
                        <c:v>1.954898395502207E-3</c:v>
                      </c:pt>
                      <c:pt idx="140">
                        <c:v>1.9626865478534388E-3</c:v>
                      </c:pt>
                      <c:pt idx="141">
                        <c:v>1.9705213033685328E-3</c:v>
                      </c:pt>
                      <c:pt idx="142">
                        <c:v>1.9784030343655192E-3</c:v>
                      </c:pt>
                      <c:pt idx="143">
                        <c:v>1.9863321168854119E-3</c:v>
                      </c:pt>
                      <c:pt idx="144">
                        <c:v>1.9943089307370454E-3</c:v>
                      </c:pt>
                      <c:pt idx="145">
                        <c:v>2.0023338595424045E-3</c:v>
                      </c:pt>
                      <c:pt idx="146">
                        <c:v>2.0104072907827036E-3</c:v>
                      </c:pt>
                      <c:pt idx="147">
                        <c:v>2.0185296158449005E-3</c:v>
                      </c:pt>
                      <c:pt idx="148">
                        <c:v>2.0267012300690646E-3</c:v>
                      </c:pt>
                      <c:pt idx="149">
                        <c:v>2.0349225327964556E-3</c:v>
                      </c:pt>
                      <c:pt idx="150">
                        <c:v>2.043193927417974E-3</c:v>
                      </c:pt>
                      <c:pt idx="151">
                        <c:v>2.0515158214237305E-3</c:v>
                      </c:pt>
                      <c:pt idx="152">
                        <c:v>2.0598886264529205E-3</c:v>
                      </c:pt>
                      <c:pt idx="153">
                        <c:v>2.0683127583446441E-3</c:v>
                      </c:pt>
                      <c:pt idx="154">
                        <c:v>2.0767886371895134E-3</c:v>
                      </c:pt>
                      <c:pt idx="155">
                        <c:v>2.0853166873816857E-3</c:v>
                      </c:pt>
                      <c:pt idx="156">
                        <c:v>2.0938973376719303E-3</c:v>
                      </c:pt>
                      <c:pt idx="157">
                        <c:v>2.1025310212214759E-3</c:v>
                      </c:pt>
                      <c:pt idx="158">
                        <c:v>2.1112181756563252E-3</c:v>
                      </c:pt>
                      <c:pt idx="159">
                        <c:v>2.1199592431226802E-3</c:v>
                      </c:pt>
                      <c:pt idx="160">
                        <c:v>2.1287546703429899E-3</c:v>
                      </c:pt>
                      <c:pt idx="161">
                        <c:v>2.1376049086729563E-3</c:v>
                      </c:pt>
                      <c:pt idx="162">
                        <c:v>2.1465104141592029E-3</c:v>
                      </c:pt>
                      <c:pt idx="163">
                        <c:v>2.1554716475978191E-3</c:v>
                      </c:pt>
                      <c:pt idx="164">
                        <c:v>2.1644890745938614E-3</c:v>
                      </c:pt>
                      <c:pt idx="165">
                        <c:v>2.173563165621614E-3</c:v>
                      </c:pt>
                      <c:pt idx="166">
                        <c:v>2.1826943960859065E-3</c:v>
                      </c:pt>
                      <c:pt idx="167">
                        <c:v>2.1918832463840078E-3</c:v>
                      </c:pt>
                      <c:pt idx="168">
                        <c:v>2.2011302019687086E-3</c:v>
                      </c:pt>
                      <c:pt idx="169">
                        <c:v>2.210435753412383E-3</c:v>
                      </c:pt>
                      <c:pt idx="170">
                        <c:v>2.2198003964716264E-3</c:v>
                      </c:pt>
                      <c:pt idx="171">
                        <c:v>2.2292246321532236E-3</c:v>
                      </c:pt>
                      <c:pt idx="172">
                        <c:v>2.238708966781034E-3</c:v>
                      </c:pt>
                      <c:pt idx="173">
                        <c:v>2.2482539120635835E-3</c:v>
                      </c:pt>
                      <c:pt idx="174">
                        <c:v>2.257859985163143E-3</c:v>
                      </c:pt>
                      <c:pt idx="175">
                        <c:v>2.2675277087653095E-3</c:v>
                      </c:pt>
                      <c:pt idx="176">
                        <c:v>2.2772576111500446E-3</c:v>
                      </c:pt>
                      <c:pt idx="177">
                        <c:v>2.2870502262636785E-3</c:v>
                      </c:pt>
                      <c:pt idx="178">
                        <c:v>2.2969060937917691E-3</c:v>
                      </c:pt>
                      <c:pt idx="179">
                        <c:v>2.3068257592333448E-3</c:v>
                      </c:pt>
                      <c:pt idx="180">
                        <c:v>2.3168097739761136E-3</c:v>
                      </c:pt>
                      <c:pt idx="181">
                        <c:v>2.3268586953729244E-3</c:v>
                      </c:pt>
                      <c:pt idx="182">
                        <c:v>2.3369730868193096E-3</c:v>
                      </c:pt>
                      <c:pt idx="183">
                        <c:v>2.347153517831933E-3</c:v>
                      </c:pt>
                      <c:pt idx="184">
                        <c:v>2.3574005641289783E-3</c:v>
                      </c:pt>
                      <c:pt idx="185">
                        <c:v>2.3677148077108786E-3</c:v>
                      </c:pt>
                      <c:pt idx="186">
                        <c:v>2.3780968369430068E-3</c:v>
                      </c:pt>
                      <c:pt idx="187">
                        <c:v>2.3885472466390529E-3</c:v>
                      </c:pt>
                      <c:pt idx="188">
                        <c:v>2.3990666381460842E-3</c:v>
                      </c:pt>
                      <c:pt idx="189">
                        <c:v>2.4096556194308717E-3</c:v>
                      </c:pt>
                      <c:pt idx="190">
                        <c:v>2.4203148051672387E-3</c:v>
                      </c:pt>
                      <c:pt idx="191">
                        <c:v>2.4310448168250853E-3</c:v>
                      </c:pt>
                      <c:pt idx="192">
                        <c:v>2.4418462827608014E-3</c:v>
                      </c:pt>
                      <c:pt idx="193">
                        <c:v>2.4527198383086793E-3</c:v>
                      </c:pt>
                      <c:pt idx="194">
                        <c:v>2.4636661258744031E-3</c:v>
                      </c:pt>
                      <c:pt idx="195">
                        <c:v>2.4746857950291405E-3</c:v>
                      </c:pt>
                      <c:pt idx="196">
                        <c:v>2.4857795026061026E-3</c:v>
                      </c:pt>
                      <c:pt idx="197">
                        <c:v>2.4969479127978354E-3</c:v>
                      </c:pt>
                      <c:pt idx="198">
                        <c:v>2.5081916972552439E-3</c:v>
                      </c:pt>
                      <c:pt idx="199">
                        <c:v>2.5195115351883879E-3</c:v>
                      </c:pt>
                      <c:pt idx="200">
                        <c:v>2.5309081134686005E-3</c:v>
                      </c:pt>
                      <c:pt idx="201">
                        <c:v>2.5423821267325161E-3</c:v>
                      </c:pt>
                      <c:pt idx="202">
                        <c:v>2.5539342774873186E-3</c:v>
                      </c:pt>
                      <c:pt idx="203">
                        <c:v>2.5655652762180173E-3</c:v>
                      </c:pt>
                      <c:pt idx="204">
                        <c:v>2.5772758414964424E-3</c:v>
                      </c:pt>
                      <c:pt idx="205">
                        <c:v>2.5890667000915742E-3</c:v>
                      </c:pt>
                      <c:pt idx="206">
                        <c:v>2.6009385870822358E-3</c:v>
                      </c:pt>
                      <c:pt idx="207">
                        <c:v>2.6128922459709809E-3</c:v>
                      </c:pt>
                      <c:pt idx="208">
                        <c:v>2.6249284288002157E-3</c:v>
                      </c:pt>
                      <c:pt idx="209">
                        <c:v>2.6370478962702095E-3</c:v>
                      </c:pt>
                      <c:pt idx="210">
                        <c:v>2.6492514178586089E-3</c:v>
                      </c:pt>
                      <c:pt idx="211">
                        <c:v>2.6615397719422737E-3</c:v>
                      </c:pt>
                      <c:pt idx="212">
                        <c:v>2.6739137459210823E-3</c:v>
                      </c:pt>
                      <c:pt idx="213">
                        <c:v>2.686374136343362E-3</c:v>
                      </c:pt>
                      <c:pt idx="214">
                        <c:v>2.6989217490338128E-3</c:v>
                      </c:pt>
                      <c:pt idx="215">
                        <c:v>2.7115573992232025E-3</c:v>
                      </c:pt>
                      <c:pt idx="216">
                        <c:v>2.7242819116804805E-3</c:v>
                      </c:pt>
                      <c:pt idx="217">
                        <c:v>2.7370961208467584E-3</c:v>
                      </c:pt>
                      <c:pt idx="218">
                        <c:v>2.7500008709715482E-3</c:v>
                      </c:pt>
                      <c:pt idx="219">
                        <c:v>2.7629970162514309E-3</c:v>
                      </c:pt>
                      <c:pt idx="220">
                        <c:v>2.7760854209708152E-3</c:v>
                      </c:pt>
                      <c:pt idx="221">
                        <c:v>2.7892669596452655E-3</c:v>
                      </c:pt>
                      <c:pt idx="222">
                        <c:v>2.802542517166788E-3</c:v>
                      </c:pt>
                      <c:pt idx="223">
                        <c:v>2.8159129889519154E-3</c:v>
                      </c:pt>
                      <c:pt idx="224">
                        <c:v>2.8293792810922713E-3</c:v>
                      </c:pt>
                      <c:pt idx="225">
                        <c:v>2.8429423105072282E-3</c:v>
                      </c:pt>
                      <c:pt idx="226">
                        <c:v>2.8566030050995272E-3</c:v>
                      </c:pt>
                      <c:pt idx="227">
                        <c:v>2.870362303913554E-3</c:v>
                      </c:pt>
                      <c:pt idx="228">
                        <c:v>2.8842211572957296E-3</c:v>
                      </c:pt>
                      <c:pt idx="229">
                        <c:v>2.8981805270583971E-3</c:v>
                      </c:pt>
                      <c:pt idx="230">
                        <c:v>2.9122413866457088E-3</c:v>
                      </c:pt>
                      <c:pt idx="231">
                        <c:v>2.9264047213028114E-3</c:v>
                      </c:pt>
                      <c:pt idx="232">
                        <c:v>2.9406715282479317E-3</c:v>
                      </c:pt>
                      <c:pt idx="233">
                        <c:v>2.9550428168469119E-3</c:v>
                      </c:pt>
                      <c:pt idx="234">
                        <c:v>2.9695196087912525E-3</c:v>
                      </c:pt>
                      <c:pt idx="235">
                        <c:v>2.9841029382788723E-3</c:v>
                      </c:pt>
                      <c:pt idx="236">
                        <c:v>2.9987938521982963E-3</c:v>
                      </c:pt>
                      <c:pt idx="237">
                        <c:v>3.0135934103154719E-3</c:v>
                      </c:pt>
                      <c:pt idx="238">
                        <c:v>3.0285026854642801E-3</c:v>
                      </c:pt>
                      <c:pt idx="239">
                        <c:v>3.0435227637403556E-3</c:v>
                      </c:pt>
                      <c:pt idx="240">
                        <c:v>3.0586547446977003E-3</c:v>
                      </c:pt>
                      <c:pt idx="241">
                        <c:v>3.073899741549535E-3</c:v>
                      </c:pt>
                      <c:pt idx="242">
                        <c:v>3.0892588813718246E-3</c:v>
                      </c:pt>
                      <c:pt idx="243">
                        <c:v>3.1047333053109021E-3</c:v>
                      </c:pt>
                      <c:pt idx="244">
                        <c:v>3.1203241687947133E-3</c:v>
                      </c:pt>
                      <c:pt idx="245">
                        <c:v>3.136032641747302E-3</c:v>
                      </c:pt>
                      <c:pt idx="246">
                        <c:v>3.1518599088075044E-3</c:v>
                      </c:pt>
                      <c:pt idx="247">
                        <c:v>3.167807169551545E-3</c:v>
                      </c:pt>
                      <c:pt idx="248">
                        <c:v>3.1838756387190443E-3</c:v>
                      </c:pt>
                      <c:pt idx="249">
                        <c:v>3.2000665464435836E-3</c:v>
                      </c:pt>
                      <c:pt idx="250">
                        <c:v>3.2163811384870221E-3</c:v>
                      </c:pt>
                      <c:pt idx="251">
                        <c:v>3.2328206764782961E-3</c:v>
                      </c:pt>
                      <c:pt idx="252">
                        <c:v>3.2493864381561398E-3</c:v>
                      </c:pt>
                      <c:pt idx="253">
                        <c:v>3.2660797176161985E-3</c:v>
                      </c:pt>
                      <c:pt idx="254">
                        <c:v>3.2829018255628238E-3</c:v>
                      </c:pt>
                      <c:pt idx="255">
                        <c:v>3.299854089565121E-3</c:v>
                      </c:pt>
                      <c:pt idx="256">
                        <c:v>3.3169378543179803E-3</c:v>
                      </c:pt>
                      <c:pt idx="257">
                        <c:v>3.3341544819071789E-3</c:v>
                      </c:pt>
                      <c:pt idx="258">
                        <c:v>3.3515053520798725E-3</c:v>
                      </c:pt>
                      <c:pt idx="259">
                        <c:v>3.3689918625199838E-3</c:v>
                      </c:pt>
                      <c:pt idx="260">
                        <c:v>3.3866154291280455E-3</c:v>
                      </c:pt>
                      <c:pt idx="261">
                        <c:v>3.404377486306715E-3</c:v>
                      </c:pt>
                      <c:pt idx="262">
                        <c:v>3.4222794872515163E-3</c:v>
                      </c:pt>
                      <c:pt idx="263">
                        <c:v>3.4403229042462764E-3</c:v>
                      </c:pt>
                      <c:pt idx="264">
                        <c:v>3.4585092289649575E-3</c:v>
                      </c:pt>
                      <c:pt idx="265">
                        <c:v>3.4768399727781018E-3</c:v>
                      </c:pt>
                      <c:pt idx="266">
                        <c:v>3.4953166670655686E-3</c:v>
                      </c:pt>
                      <c:pt idx="267">
                        <c:v>3.5139408635350882E-3</c:v>
                      </c:pt>
                      <c:pt idx="268">
                        <c:v>3.5327141345461253E-3</c:v>
                      </c:pt>
                      <c:pt idx="269">
                        <c:v>3.5516380734404839E-3</c:v>
                      </c:pt>
                      <c:pt idx="270">
                        <c:v>3.5707142948786254E-3</c:v>
                      </c:pt>
                      <c:pt idx="271">
                        <c:v>3.5899444351827512E-3</c:v>
                      </c:pt>
                      <c:pt idx="272">
                        <c:v>3.6093301526856181E-3</c:v>
                      </c:pt>
                      <c:pt idx="273">
                        <c:v>3.6288731280865474E-3</c:v>
                      </c:pt>
                      <c:pt idx="274">
                        <c:v>3.6485750648141582E-3</c:v>
                      </c:pt>
                      <c:pt idx="275">
                        <c:v>3.6684376893952957E-3</c:v>
                      </c:pt>
                      <c:pt idx="276">
                        <c:v>3.6884627518319652E-3</c:v>
                      </c:pt>
                      <c:pt idx="277">
                        <c:v>3.7086520259844323E-3</c:v>
                      </c:pt>
                      <c:pt idx="278">
                        <c:v>3.7290073099623335E-3</c:v>
                      </c:pt>
                      <c:pt idx="279">
                        <c:v>3.7495304265232612E-3</c:v>
                      </c:pt>
                      <c:pt idx="280">
                        <c:v>3.7702232234783613E-3</c:v>
                      </c:pt>
                      <c:pt idx="281">
                        <c:v>3.7910875741063873E-3</c:v>
                      </c:pt>
                      <c:pt idx="282">
                        <c:v>3.8121253775757502E-3</c:v>
                      </c:pt>
                      <c:pt idx="283">
                        <c:v>3.8333385593740661E-3</c:v>
                      </c:pt>
                      <c:pt idx="284">
                        <c:v>3.8547290717467846E-3</c:v>
                      </c:pt>
                      <c:pt idx="285">
                        <c:v>3.8762988941439093E-3</c:v>
                      </c:pt>
                      <c:pt idx="286">
                        <c:v>3.8980500336757823E-3</c:v>
                      </c:pt>
                      <c:pt idx="287">
                        <c:v>3.9199845255774649E-3</c:v>
                      </c:pt>
                      <c:pt idx="288">
                        <c:v>3.9421044336821719E-3</c:v>
                      </c:pt>
                      <c:pt idx="289">
                        <c:v>3.9644118509044269E-3</c:v>
                      </c:pt>
                      <c:pt idx="290">
                        <c:v>3.9869088997323684E-3</c:v>
                      </c:pt>
                      <c:pt idx="291">
                        <c:v>4.0095977327302603E-3</c:v>
                      </c:pt>
                      <c:pt idx="292">
                        <c:v>4.0324805330501975E-3</c:v>
                      </c:pt>
                      <c:pt idx="293">
                        <c:v>4.055559514954659E-3</c:v>
                      </c:pt>
                      <c:pt idx="294">
                        <c:v>4.0788369243495602E-3</c:v>
                      </c:pt>
                      <c:pt idx="295">
                        <c:v>4.1023150393271731E-3</c:v>
                      </c:pt>
                      <c:pt idx="296">
                        <c:v>4.1259961707207065E-3</c:v>
                      </c:pt>
                      <c:pt idx="297">
                        <c:v>4.1498826626701303E-3</c:v>
                      </c:pt>
                      <c:pt idx="298">
                        <c:v>4.1739768931983402E-3</c:v>
                      </c:pt>
                      <c:pt idx="299">
                        <c:v>4.1982812748005563E-3</c:v>
                      </c:pt>
                      <c:pt idx="300">
                        <c:v>4.2227982550441506E-3</c:v>
                      </c:pt>
                      <c:pt idx="301">
                        <c:v>4.2475303171817125E-3</c:v>
                      </c:pt>
                      <c:pt idx="302">
                        <c:v>4.2724799807765147E-3</c:v>
                      </c:pt>
                      <c:pt idx="303">
                        <c:v>4.2976498023401654E-3</c:v>
                      </c:pt>
                      <c:pt idx="304">
                        <c:v>4.3230423759838448E-3</c:v>
                      </c:pt>
                      <c:pt idx="305">
                        <c:v>4.348660334083012E-3</c:v>
                      </c:pt>
                      <c:pt idx="306">
                        <c:v>4.3745063479557712E-3</c:v>
                      </c:pt>
                      <c:pt idx="307">
                        <c:v>4.4005831285550802E-3</c:v>
                      </c:pt>
                      <c:pt idx="308">
                        <c:v>4.4268934271749581E-3</c:v>
                      </c:pt>
                      <c:pt idx="309">
                        <c:v>4.4534400361730736E-3</c:v>
                      </c:pt>
                      <c:pt idx="310">
                        <c:v>4.4802257897059794E-3</c:v>
                      </c:pt>
                      <c:pt idx="311">
                        <c:v>4.5072535644822128E-3</c:v>
                      </c:pt>
                      <c:pt idx="312">
                        <c:v>4.5345262805290242E-3</c:v>
                      </c:pt>
                      <c:pt idx="313">
                        <c:v>4.5620469019768987E-3</c:v>
                      </c:pt>
                      <c:pt idx="314">
                        <c:v>4.5898184378601239E-3</c:v>
                      </c:pt>
                      <c:pt idx="315">
                        <c:v>4.6178439429338386E-3</c:v>
                      </c:pt>
                      <c:pt idx="316">
                        <c:v>4.6461265185090677E-3</c:v>
                      </c:pt>
                      <c:pt idx="317">
                        <c:v>4.6746693133058754E-3</c:v>
                      </c:pt>
                      <c:pt idx="318">
                        <c:v>4.7034755243233551E-3</c:v>
                      </c:pt>
                      <c:pt idx="319">
                        <c:v>4.7325483977302945E-3</c:v>
                      </c:pt>
                      <c:pt idx="320">
                        <c:v>4.7618912297728412E-3</c:v>
                      </c:pt>
                      <c:pt idx="321">
                        <c:v>4.7915073677039042E-3</c:v>
                      </c:pt>
                      <c:pt idx="322">
                        <c:v>4.8214002107311782E-3</c:v>
                      </c:pt>
                      <c:pt idx="323">
                        <c:v>4.8515732109861908E-3</c:v>
                      </c:pt>
                      <c:pt idx="324">
                        <c:v>4.8820298745146512E-3</c:v>
                      </c:pt>
                      <c:pt idx="325">
                        <c:v>4.9127737622881558E-3</c:v>
                      </c:pt>
                      <c:pt idx="326">
                        <c:v>4.9438084912387555E-3</c:v>
                      </c:pt>
                      <c:pt idx="327">
                        <c:v>4.9751377353152142E-3</c:v>
                      </c:pt>
                      <c:pt idx="328">
                        <c:v>5.0067652265630676E-3</c:v>
                      </c:pt>
                      <c:pt idx="329">
                        <c:v>5.0386947562294695E-3</c:v>
                      </c:pt>
                      <c:pt idx="330">
                        <c:v>5.0709301758905994E-3</c:v>
                      </c:pt>
                      <c:pt idx="331">
                        <c:v>5.1034753986063681E-3</c:v>
                      </c:pt>
                      <c:pt idx="332">
                        <c:v>5.1363344000990496E-3</c:v>
                      </c:pt>
                      <c:pt idx="333">
                        <c:v>5.1695112199596103E-3</c:v>
                      </c:pt>
                      <c:pt idx="334">
                        <c:v>5.2030099628807775E-3</c:v>
                      </c:pt>
                      <c:pt idx="335">
                        <c:v>5.2368347999175151E-3</c:v>
                      </c:pt>
                      <c:pt idx="336">
                        <c:v>5.2709899697763671E-3</c:v>
                      </c:pt>
                      <c:pt idx="337">
                        <c:v>5.3054797801346098E-3</c:v>
                      </c:pt>
                      <c:pt idx="338">
                        <c:v>5.3403086089880607E-3</c:v>
                      </c:pt>
                      <c:pt idx="339">
                        <c:v>5.3754809060310889E-3</c:v>
                      </c:pt>
                      <c:pt idx="340">
                        <c:v>5.4110011940672904E-3</c:v>
                      </c:pt>
                      <c:pt idx="341">
                        <c:v>5.4468740704533992E-3</c:v>
                      </c:pt>
                      <c:pt idx="342">
                        <c:v>5.4831042085758891E-3</c:v>
                      </c:pt>
                      <c:pt idx="343">
                        <c:v>5.5196963593616144E-3</c:v>
                      </c:pt>
                      <c:pt idx="344">
                        <c:v>5.5566553528242114E-3</c:v>
                      </c:pt>
                      <c:pt idx="345">
                        <c:v>5.5939860996458814E-3</c:v>
                      </c:pt>
                      <c:pt idx="346">
                        <c:v>5.6316935927970798E-3</c:v>
                      </c:pt>
                      <c:pt idx="347">
                        <c:v>5.6697829091924565E-3</c:v>
                      </c:pt>
                      <c:pt idx="348">
                        <c:v>5.7082592113875353E-3</c:v>
                      </c:pt>
                      <c:pt idx="349">
                        <c:v>5.7471277493148232E-3</c:v>
                      </c:pt>
                      <c:pt idx="350">
                        <c:v>5.7863938620603588E-3</c:v>
                      </c:pt>
                      <c:pt idx="351">
                        <c:v>5.8260629796832034E-3</c:v>
                      </c:pt>
                      <c:pt idx="352">
                        <c:v>5.8661406250787437E-3</c:v>
                      </c:pt>
                      <c:pt idx="353">
                        <c:v>5.9066324158849682E-3</c:v>
                      </c:pt>
                      <c:pt idx="354">
                        <c:v>5.9475440664364379E-3</c:v>
                      </c:pt>
                      <c:pt idx="355">
                        <c:v>5.9888813897637028E-3</c:v>
                      </c:pt>
                      <c:pt idx="356">
                        <c:v>6.0306502996418368E-3</c:v>
                      </c:pt>
                      <c:pt idx="357">
                        <c:v>6.0728568126889645E-3</c:v>
                      </c:pt>
                      <c:pt idx="358">
                        <c:v>6.1155070505147652E-3</c:v>
                      </c:pt>
                      <c:pt idx="359">
                        <c:v>6.1586072419222192E-3</c:v>
                      </c:pt>
                      <c:pt idx="360">
                        <c:v>6.2021637251632048E-3</c:v>
                      </c:pt>
                      <c:pt idx="361">
                        <c:v>6.2461829502498505E-3</c:v>
                      </c:pt>
                      <c:pt idx="362">
                        <c:v>6.290671481321581E-3</c:v>
                      </c:pt>
                      <c:pt idx="363">
                        <c:v>6.3356359990721306E-3</c:v>
                      </c:pt>
                      <c:pt idx="364">
                        <c:v>6.3810833032369408E-3</c:v>
                      </c:pt>
                      <c:pt idx="365">
                        <c:v>6.4270203151407662E-3</c:v>
                      </c:pt>
                      <c:pt idx="366">
                        <c:v>6.473454080311602E-3</c:v>
                      </c:pt>
                      <c:pt idx="367">
                        <c:v>6.520391771157567E-3</c:v>
                      </c:pt>
                      <c:pt idx="368">
                        <c:v>6.5678406897132077E-3</c:v>
                      </c:pt>
                      <c:pt idx="369">
                        <c:v>6.6158082704547679E-3</c:v>
                      </c:pt>
                      <c:pt idx="370">
                        <c:v>6.6643020831858232E-3</c:v>
                      </c:pt>
                      <c:pt idx="371">
                        <c:v>6.7133298359974289E-3</c:v>
                      </c:pt>
                      <c:pt idx="372">
                        <c:v>6.7628993783044209E-3</c:v>
                      </c:pt>
                      <c:pt idx="373">
                        <c:v>6.8130187039576965E-3</c:v>
                      </c:pt>
                      <c:pt idx="374">
                        <c:v>6.8636959544382398E-3</c:v>
                      </c:pt>
                      <c:pt idx="375">
                        <c:v>6.9149394221328341E-3</c:v>
                      </c:pt>
                      <c:pt idx="376">
                        <c:v>6.9667575536955725E-3</c:v>
                      </c:pt>
                      <c:pt idx="377">
                        <c:v>7.0191589534955908E-3</c:v>
                      </c:pt>
                      <c:pt idx="378">
                        <c:v>7.0721523871553407E-3</c:v>
                      </c:pt>
                      <c:pt idx="379">
                        <c:v>7.1257467851819946E-3</c:v>
                      </c:pt>
                      <c:pt idx="380">
                        <c:v>7.1799512466937145E-3</c:v>
                      </c:pt>
                      <c:pt idx="381">
                        <c:v>7.2347750432454807E-3</c:v>
                      </c:pt>
                      <c:pt idx="382">
                        <c:v>7.2902276227541432E-3</c:v>
                      </c:pt>
                      <c:pt idx="383">
                        <c:v>7.3463186135299102E-3</c:v>
                      </c:pt>
                      <c:pt idx="384">
                        <c:v>7.4030578284150919E-3</c:v>
                      </c:pt>
                      <c:pt idx="385">
                        <c:v>7.4604552690323662E-3</c:v>
                      </c:pt>
                      <c:pt idx="386">
                        <c:v>7.5185211301487791E-3</c:v>
                      </c:pt>
                      <c:pt idx="387">
                        <c:v>7.5772658041578797E-3</c:v>
                      </c:pt>
                      <c:pt idx="388">
                        <c:v>7.6366998856808753E-3</c:v>
                      </c:pt>
                      <c:pt idx="389">
                        <c:v>7.6968341762964614E-3</c:v>
                      </c:pt>
                      <c:pt idx="390">
                        <c:v>7.7576796893963559E-3</c:v>
                      </c:pt>
                      <c:pt idx="391">
                        <c:v>7.819247655176411E-3</c:v>
                      </c:pt>
                      <c:pt idx="392">
                        <c:v>7.8815495257646261E-3</c:v>
                      </c:pt>
                      <c:pt idx="393">
                        <c:v>7.9445969804892384E-3</c:v>
                      </c:pt>
                      <c:pt idx="394">
                        <c:v>8.0084019312947844E-3</c:v>
                      </c:pt>
                      <c:pt idx="395">
                        <c:v>8.072976528308044E-3</c:v>
                      </c:pt>
                      <c:pt idx="396">
                        <c:v>8.1383331655603339E-3</c:v>
                      </c:pt>
                      <c:pt idx="397">
                        <c:v>8.2044844868684793E-3</c:v>
                      </c:pt>
                      <c:pt idx="398">
                        <c:v>8.2714433918833312E-3</c:v>
                      </c:pt>
                      <c:pt idx="399">
                        <c:v>8.3392230423094127E-3</c:v>
                      </c:pt>
                      <c:pt idx="400">
                        <c:v>8.4078368682987646E-3</c:v>
                      </c:pt>
                      <c:pt idx="401">
                        <c:v>8.477298575030455E-3</c:v>
                      </c:pt>
                      <c:pt idx="402">
                        <c:v>8.5476221494749736E-3</c:v>
                      </c:pt>
                      <c:pt idx="403">
                        <c:v>8.6188218673553391E-3</c:v>
                      </c:pt>
                      <c:pt idx="404">
                        <c:v>8.6909123003089412E-3</c:v>
                      </c:pt>
                      <c:pt idx="405">
                        <c:v>8.7639083232546131E-3</c:v>
                      </c:pt>
                      <c:pt idx="406">
                        <c:v>8.837825121976348E-3</c:v>
                      </c:pt>
                      <c:pt idx="407">
                        <c:v>8.912678200928028E-3</c:v>
                      </c:pt>
                      <c:pt idx="408">
                        <c:v>8.9884833912652323E-3</c:v>
                      </c:pt>
                      <c:pt idx="409">
                        <c:v>9.0652568591156075E-3</c:v>
                      </c:pt>
                      <c:pt idx="410">
                        <c:v>9.1430151140924412E-3</c:v>
                      </c:pt>
                      <c:pt idx="411">
                        <c:v>9.2217750180618955E-3</c:v>
                      </c:pt>
                      <c:pt idx="412">
                        <c:v>9.3015537941708165E-3</c:v>
                      </c:pt>
                      <c:pt idx="413">
                        <c:v>9.3823690361438603E-3</c:v>
                      </c:pt>
                      <c:pt idx="414">
                        <c:v>9.4642387178621949E-3</c:v>
                      </c:pt>
                      <c:pt idx="415">
                        <c:v>9.5471812032294039E-3</c:v>
                      </c:pt>
                      <c:pt idx="416">
                        <c:v>9.6312152563383466E-3</c:v>
                      </c:pt>
                      <c:pt idx="417">
                        <c:v>9.7163600519444959E-3</c:v>
                      </c:pt>
                      <c:pt idx="418">
                        <c:v>9.8026351862616646E-3</c:v>
                      </c:pt>
                      <c:pt idx="419">
                        <c:v>9.8900606880898533E-3</c:v>
                      </c:pt>
                      <c:pt idx="420">
                        <c:v>9.9786570302825891E-3</c:v>
                      </c:pt>
                      <c:pt idx="421">
                        <c:v>1.0068445141572496E-2</c:v>
                      </c:pt>
                      <c:pt idx="422">
                        <c:v>1.0159446418764394E-2</c:v>
                      </c:pt>
                      <c:pt idx="423">
                        <c:v>1.0251682739306069E-2</c:v>
                      </c:pt>
                      <c:pt idx="424">
                        <c:v>1.0345176474257903E-2</c:v>
                      </c:pt>
                      <c:pt idx="425">
                        <c:v>1.0439950501666267E-2</c:v>
                      </c:pt>
                      <c:pt idx="426">
                        <c:v>1.0536028220363343E-2</c:v>
                      </c:pt>
                      <c:pt idx="427">
                        <c:v>1.0633433564205231E-2</c:v>
                      </c:pt>
                      <c:pt idx="428">
                        <c:v>1.0732191016761778E-2</c:v>
                      </c:pt>
                      <c:pt idx="429">
                        <c:v>1.083232562648034E-2</c:v>
                      </c:pt>
                      <c:pt idx="430">
                        <c:v>1.0933863022336052E-2</c:v>
                      </c:pt>
                      <c:pt idx="431">
                        <c:v>1.1036829429989955E-2</c:v>
                      </c:pt>
                      <c:pt idx="432">
                        <c:v>1.1141251688470676E-2</c:v>
                      </c:pt>
                      <c:pt idx="433">
                        <c:v>1.124715726739807E-2</c:v>
                      </c:pt>
                      <c:pt idx="434">
                        <c:v>1.1354574284779623E-2</c:v>
                      </c:pt>
                      <c:pt idx="435">
                        <c:v>1.1463531525382672E-2</c:v>
                      </c:pt>
                      <c:pt idx="436">
                        <c:v>1.1574058459723119E-2</c:v>
                      </c:pt>
                      <c:pt idx="437">
                        <c:v>1.1686185263678742E-2</c:v>
                      </c:pt>
                      <c:pt idx="438">
                        <c:v>1.1799942838761393E-2</c:v>
                      </c:pt>
                      <c:pt idx="439">
                        <c:v>1.1915362833069076E-2</c:v>
                      </c:pt>
                      <c:pt idx="440">
                        <c:v>1.2032477662940527E-2</c:v>
                      </c:pt>
                      <c:pt idx="441">
                        <c:v>1.2151320535346642E-2</c:v>
                      </c:pt>
                      <c:pt idx="442">
                        <c:v>1.2271925471043506E-2</c:v>
                      </c:pt>
                      <c:pt idx="443">
                        <c:v>1.239432732851227E-2</c:v>
                      </c:pt>
                      <c:pt idx="444">
                        <c:v>1.2518561828728365E-2</c:v>
                      </c:pt>
                      <c:pt idx="445">
                        <c:v>1.2644665580775365E-2</c:v>
                      </c:pt>
                      <c:pt idx="446">
                        <c:v>1.2772676108358579E-2</c:v>
                      </c:pt>
                      <c:pt idx="447">
                        <c:v>1.2902631877232357E-2</c:v>
                      </c:pt>
                      <c:pt idx="448">
                        <c:v>1.3034572323590581E-2</c:v>
                      </c:pt>
                      <c:pt idx="449">
                        <c:v>1.3168537883457052E-2</c:v>
                      </c:pt>
                      <c:pt idx="450">
                        <c:v>1.3304570023112227E-2</c:v>
                      </c:pt>
                      <c:pt idx="451">
                        <c:v>1.3442711270603085E-2</c:v>
                      </c:pt>
                      <c:pt idx="452">
                        <c:v>1.3583005248372708E-2</c:v>
                      </c:pt>
                      <c:pt idx="453">
                        <c:v>1.3725496707064121E-2</c:v>
                      </c:pt>
                      <c:pt idx="454">
                        <c:v>1.3870231560542226E-2</c:v>
                      </c:pt>
                      <c:pt idx="455">
                        <c:v>1.4017256922179262E-2</c:v>
                      </c:pt>
                      <c:pt idx="456">
                        <c:v>1.4166621142467988E-2</c:v>
                      </c:pt>
                      <c:pt idx="457">
                        <c:v>1.4318373848003354E-2</c:v>
                      </c:pt>
                      <c:pt idx="458">
                        <c:v>1.4472565981901954E-2</c:v>
                      </c:pt>
                      <c:pt idx="459">
                        <c:v>1.4629249845714993E-2</c:v>
                      </c:pt>
                      <c:pt idx="460">
                        <c:v>1.4788479142892861E-2</c:v>
                      </c:pt>
                      <c:pt idx="461">
                        <c:v>1.4950309023876328E-2</c:v>
                      </c:pt>
                      <c:pt idx="462">
                        <c:v>1.5114796132879901E-2</c:v>
                      </c:pt>
                      <c:pt idx="463">
                        <c:v>1.5281998656433399E-2</c:v>
                      </c:pt>
                      <c:pt idx="464">
                        <c:v>1.5451976373769596E-2</c:v>
                      </c:pt>
                      <c:pt idx="465">
                        <c:v>1.5624790709127426E-2</c:v>
                      </c:pt>
                      <c:pt idx="466">
                        <c:v>1.580050478606165E-2</c:v>
                      </c:pt>
                      <c:pt idx="467">
                        <c:v>1.5979183483839889E-2</c:v>
                      </c:pt>
                      <c:pt idx="468">
                        <c:v>1.6160893496022018E-2</c:v>
                      </c:pt>
                      <c:pt idx="469">
                        <c:v>1.6345703391321739E-2</c:v>
                      </c:pt>
                      <c:pt idx="470">
                        <c:v>1.6533683676845261E-2</c:v>
                      </c:pt>
                      <c:pt idx="471">
                        <c:v>1.6724906863820287E-2</c:v>
                      </c:pt>
                      <c:pt idx="472">
                        <c:v>1.69194475359161E-2</c:v>
                      </c:pt>
                      <c:pt idx="473">
                        <c:v>1.7117382420285404E-2</c:v>
                      </c:pt>
                      <c:pt idx="474">
                        <c:v>1.7318790461444352E-2</c:v>
                      </c:pt>
                      <c:pt idx="475">
                        <c:v>1.7523752898114364E-2</c:v>
                      </c:pt>
                      <c:pt idx="476">
                        <c:v>1.7732353343173808E-2</c:v>
                      </c:pt>
                      <c:pt idx="477">
                        <c:v>1.794467786685747E-2</c:v>
                      </c:pt>
                      <c:pt idx="478">
                        <c:v>1.8160815083345518E-2</c:v>
                      </c:pt>
                      <c:pt idx="479">
                        <c:v>1.8380856240919848E-2</c:v>
                      </c:pt>
                      <c:pt idx="480">
                        <c:v>1.8604895315831396E-2</c:v>
                      </c:pt>
                      <c:pt idx="481">
                        <c:v>1.8833029110072844E-2</c:v>
                      </c:pt>
                      <c:pt idx="482">
                        <c:v>1.9065357353233808E-2</c:v>
                      </c:pt>
                      <c:pt idx="483">
                        <c:v>1.9301982808625804E-2</c:v>
                      </c:pt>
                      <c:pt idx="484">
                        <c:v>1.9543011383896733E-2</c:v>
                      </c:pt>
                      <c:pt idx="485">
                        <c:v>1.9788552246338069E-2</c:v>
                      </c:pt>
                      <c:pt idx="486">
                        <c:v>2.0038717943122147E-2</c:v>
                      </c:pt>
                      <c:pt idx="487">
                        <c:v>2.0293624526695867E-2</c:v>
                      </c:pt>
                      <c:pt idx="488">
                        <c:v>2.0553391685599668E-2</c:v>
                      </c:pt>
                      <c:pt idx="489">
                        <c:v>2.0818142880971651E-2</c:v>
                      </c:pt>
                      <c:pt idx="490">
                        <c:v>2.1088005489008823E-2</c:v>
                      </c:pt>
                      <c:pt idx="491">
                        <c:v>2.1363110949705475E-2</c:v>
                      </c:pt>
                      <c:pt idx="492">
                        <c:v>2.1643594922155188E-2</c:v>
                      </c:pt>
                      <c:pt idx="493">
                        <c:v>2.1929597446771001E-2</c:v>
                      </c:pt>
                      <c:pt idx="494">
                        <c:v>2.222126311476471E-2</c:v>
                      </c:pt>
                      <c:pt idx="495">
                        <c:v>2.2518741245246426E-2</c:v>
                      </c:pt>
                      <c:pt idx="496">
                        <c:v>2.282218607035329E-2</c:v>
                      </c:pt>
                      <c:pt idx="497">
                        <c:v>2.3131756928812523E-2</c:v>
                      </c:pt>
                      <c:pt idx="498">
                        <c:v>2.3447618468366613E-2</c:v>
                      </c:pt>
                      <c:pt idx="499">
                        <c:v>2.3769940857543619E-2</c:v>
                      </c:pt>
                      <c:pt idx="500">
                        <c:v>2.4098900007245752E-2</c:v>
                      </c:pt>
                      <c:pt idx="501">
                        <c:v>2.4434677802687318E-2</c:v>
                      </c:pt>
                      <c:pt idx="502">
                        <c:v>2.4777462346220167E-2</c:v>
                      </c:pt>
                      <c:pt idx="503">
                        <c:v>2.5127448211634273E-2</c:v>
                      </c:pt>
                      <c:pt idx="504">
                        <c:v>2.5484836710556989E-2</c:v>
                      </c:pt>
                      <c:pt idx="505">
                        <c:v>2.5849836171592536E-2</c:v>
                      </c:pt>
                      <c:pt idx="506">
                        <c:v>2.6222662232910265E-2</c:v>
                      </c:pt>
                      <c:pt idx="507">
                        <c:v>2.6603538148995576E-2</c:v>
                      </c:pt>
                      <c:pt idx="508">
                        <c:v>2.6992695112370717E-2</c:v>
                      </c:pt>
                      <c:pt idx="509">
                        <c:v>2.7390372591101976E-2</c:v>
                      </c:pt>
                      <c:pt idx="510">
                        <c:v>2.7796818682961816E-2</c:v>
                      </c:pt>
                      <c:pt idx="511">
                        <c:v>2.82122904872057E-2</c:v>
                      </c:pt>
                      <c:pt idx="512">
                        <c:v>2.8637054494946079E-2</c:v>
                      </c:pt>
                      <c:pt idx="513">
                        <c:v>2.9071386999164284E-2</c:v>
                      </c:pt>
                      <c:pt idx="514">
                        <c:v>2.9515574525522042E-2</c:v>
                      </c:pt>
                      <c:pt idx="515">
                        <c:v>2.9969914285122207E-2</c:v>
                      </c:pt>
                      <c:pt idx="516">
                        <c:v>3.0434714650529174E-2</c:v>
                      </c:pt>
                      <c:pt idx="517">
                        <c:v>3.0910295656388437E-2</c:v>
                      </c:pt>
                      <c:pt idx="518">
                        <c:v>3.139698952607186E-2</c:v>
                      </c:pt>
                      <c:pt idx="519">
                        <c:v>3.1895141225916974E-2</c:v>
                      </c:pt>
                      <c:pt idx="520">
                        <c:v>3.2405109048670465E-2</c:v>
                      </c:pt>
                      <c:pt idx="521">
                        <c:v>3.2927265227903298E-2</c:v>
                      </c:pt>
                      <c:pt idx="522">
                        <c:v>3.3461996585229657E-2</c:v>
                      </c:pt>
                      <c:pt idx="523">
                        <c:v>3.400970521235102E-2</c:v>
                      </c:pt>
                      <c:pt idx="524">
                        <c:v>3.4570809190029493E-2</c:v>
                      </c:pt>
                      <c:pt idx="525">
                        <c:v>3.514574334623459E-2</c:v>
                      </c:pt>
                      <c:pt idx="526">
                        <c:v>3.573496005592984E-2</c:v>
                      </c:pt>
                      <c:pt idx="527">
                        <c:v>3.6338930085024063E-2</c:v>
                      </c:pt>
                      <c:pt idx="528">
                        <c:v>3.6958143481298486E-2</c:v>
                      </c:pt>
                      <c:pt idx="529">
                        <c:v>3.759311051524427E-2</c:v>
                      </c:pt>
                      <c:pt idx="530">
                        <c:v>3.8244362673948734E-2</c:v>
                      </c:pt>
                      <c:pt idx="531">
                        <c:v>3.8912453711450655E-2</c:v>
                      </c:pt>
                      <c:pt idx="532">
                        <c:v>3.959796075916585E-2</c:v>
                      </c:pt>
                      <c:pt idx="533">
                        <c:v>4.0301485500236649E-2</c:v>
                      </c:pt>
                      <c:pt idx="534">
                        <c:v>4.1023655412003548E-2</c:v>
                      </c:pt>
                      <c:pt idx="535">
                        <c:v>4.176512508101228E-2</c:v>
                      </c:pt>
                      <c:pt idx="536">
                        <c:v>4.2526577595357877E-2</c:v>
                      </c:pt>
                      <c:pt idx="537">
                        <c:v>4.3308726019455131E-2</c:v>
                      </c:pt>
                      <c:pt idx="538">
                        <c:v>4.4112314956745065E-2</c:v>
                      </c:pt>
                      <c:pt idx="539">
                        <c:v>4.4938122206246219E-2</c:v>
                      </c:pt>
                      <c:pt idx="540">
                        <c:v>4.5786960519254953E-2</c:v>
                      </c:pt>
                      <c:pt idx="541">
                        <c:v>4.6659679463023636E-2</c:v>
                      </c:pt>
                      <c:pt idx="542">
                        <c:v>4.7557167398686546E-2</c:v>
                      </c:pt>
                      <c:pt idx="543">
                        <c:v>4.8480353581335171E-2</c:v>
                      </c:pt>
                      <c:pt idx="544">
                        <c:v>4.9430210390675515E-2</c:v>
                      </c:pt>
                      <c:pt idx="545">
                        <c:v>5.0407755701317447E-2</c:v>
                      </c:pt>
                      <c:pt idx="546">
                        <c:v>5.1414055402540036E-2</c:v>
                      </c:pt>
                      <c:pt idx="547">
                        <c:v>5.2450226078023639E-2</c:v>
                      </c:pt>
                      <c:pt idx="548">
                        <c:v>5.3517437856858883E-2</c:v>
                      </c:pt>
                      <c:pt idx="549">
                        <c:v>5.4616917448115455E-2</c:v>
                      </c:pt>
                      <c:pt idx="550">
                        <c:v>5.5749951372029274E-2</c:v>
                      </c:pt>
                      <c:pt idx="551">
                        <c:v>5.691788940206622E-2</c:v>
                      </c:pt>
                      <c:pt idx="552">
                        <c:v>5.8122148233111563E-2</c:v>
                      </c:pt>
                      <c:pt idx="553">
                        <c:v>5.9364215392221337E-2</c:v>
                      </c:pt>
                      <c:pt idx="554">
                        <c:v>6.0645653409785678E-2</c:v>
                      </c:pt>
                      <c:pt idx="555">
                        <c:v>6.1968104270198936E-2</c:v>
                      </c:pt>
                      <c:pt idx="556">
                        <c:v>6.3333294162768228E-2</c:v>
                      </c:pt>
                      <c:pt idx="557">
                        <c:v>6.47430385551266E-2</c:v>
                      </c:pt>
                      <c:pt idx="558">
                        <c:v>6.6199247613219075E-2</c:v>
                      </c:pt>
                      <c:pt idx="559">
                        <c:v>6.7703931993966168E-2</c:v>
                      </c:pt>
                      <c:pt idx="560">
                        <c:v>6.9259209038425903E-2</c:v>
                      </c:pt>
                      <c:pt idx="561">
                        <c:v>7.0867309395943046E-2</c:v>
                      </c:pt>
                      <c:pt idx="562">
                        <c:v>7.2530584111740889E-2</c:v>
                      </c:pt>
                      <c:pt idx="563">
                        <c:v>7.4251512213320187E-2</c:v>
                      </c:pt>
                      <c:pt idx="564">
                        <c:v>7.6032708833612683E-2</c:v>
                      </c:pt>
                      <c:pt idx="565">
                        <c:v>7.7876933911796023E-2</c:v>
                      </c:pt>
                      <c:pt idx="566">
                        <c:v>7.97871015160449E-2</c:v>
                      </c:pt>
                      <c:pt idx="567">
                        <c:v>8.1766289835749309E-2</c:v>
                      </c:pt>
                      <c:pt idx="568">
                        <c:v>8.3817751894342957E-2</c:v>
                      </c:pt>
                      <c:pt idx="569">
                        <c:v>8.5944927038048818E-2</c:v>
                      </c:pt>
                      <c:pt idx="570">
                        <c:v>8.8151453259508114E-2</c:v>
                      </c:pt>
                      <c:pt idx="571">
                        <c:v>9.044118042024657E-2</c:v>
                      </c:pt>
                      <c:pt idx="572">
                        <c:v>9.2818184439840121E-2</c:v>
                      </c:pt>
                      <c:pt idx="573">
                        <c:v>9.5286782525008995E-2</c:v>
                      </c:pt>
                      <c:pt idx="574">
                        <c:v>9.7851549516658282E-2</c:v>
                      </c:pt>
                      <c:pt idx="575">
                        <c:v>0.1005173354380145</c:v>
                      </c:pt>
                      <c:pt idx="576">
                        <c:v>0.10328928433244584</c:v>
                      </c:pt>
                      <c:pt idx="577">
                        <c:v>0.10617285448465386</c:v>
                      </c:pt>
                      <c:pt idx="578">
                        <c:v>0.10917384012450869</c:v>
                      </c:pt>
                      <c:pt idx="579">
                        <c:v>0.11229839471767097</c:v>
                      </c:pt>
                      <c:pt idx="580">
                        <c:v>0.11555305595184986</c:v>
                      </c:pt>
                      <c:pt idx="581">
                        <c:v>0.11894477253217524</c:v>
                      </c:pt>
                      <c:pt idx="582">
                        <c:v>0.12248093290194896</c:v>
                      </c:pt>
                      <c:pt idx="583">
                        <c:v>0.12616939600792504</c:v>
                      </c:pt>
                      <c:pt idx="584">
                        <c:v>0.13001852422953389</c:v>
                      </c:pt>
                      <c:pt idx="585">
                        <c:v>0.13403721858998402</c:v>
                      </c:pt>
                      <c:pt idx="586">
                        <c:v>0.13823495636324598</c:v>
                      </c:pt>
                      <c:pt idx="587">
                        <c:v>0.14262183118262806</c:v>
                      </c:pt>
                      <c:pt idx="588">
                        <c:v>0.14720859574390194</c:v>
                      </c:pt>
                      <c:pt idx="589">
                        <c:v>0.15200670717759679</c:v>
                      </c:pt>
                      <c:pt idx="590">
                        <c:v>0.15702837513808815</c:v>
                      </c:pt>
                      <c:pt idx="591">
                        <c:v>0.16228661262128605</c:v>
                      </c:pt>
                      <c:pt idx="592">
                        <c:v>0.16779528947395414</c:v>
                      </c:pt>
                      <c:pt idx="593">
                        <c:v>0.17356918849417197</c:v>
                      </c:pt>
                      <c:pt idx="594">
                        <c:v>0.17962406393969291</c:v>
                      </c:pt>
                      <c:pt idx="595">
                        <c:v>0.18597670215421358</c:v>
                      </c:pt>
                      <c:pt idx="596">
                        <c:v>0.19264498388636012</c:v>
                      </c:pt>
                      <c:pt idx="597">
                        <c:v>0.19964794770401595</c:v>
                      </c:pt>
                      <c:pt idx="598">
                        <c:v>0.2070058536917104</c:v>
                      </c:pt>
                      <c:pt idx="599">
                        <c:v>0.21474024634863378</c:v>
                      </c:pt>
                      <c:pt idx="600">
                        <c:v>0.22287401526967951</c:v>
                      </c:pt>
                      <c:pt idx="601">
                        <c:v>0.23143145177821992</c:v>
                      </c:pt>
                      <c:pt idx="602">
                        <c:v>0.24043829916870194</c:v>
                      </c:pt>
                      <c:pt idx="603">
                        <c:v>0.2499217935926262</c:v>
                      </c:pt>
                      <c:pt idx="604">
                        <c:v>0.25991069186226923</c:v>
                      </c:pt>
                      <c:pt idx="605">
                        <c:v>0.27043528152402152</c:v>
                      </c:pt>
                      <c:pt idx="606">
                        <c:v>0.2815273674471292</c:v>
                      </c:pt>
                      <c:pt idx="607">
                        <c:v>0.29322022784884549</c:v>
                      </c:pt>
                      <c:pt idx="608">
                        <c:v>0.30554853110830371</c:v>
                      </c:pt>
                      <c:pt idx="609">
                        <c:v>0.31854820288156116</c:v>
                      </c:pt>
                      <c:pt idx="610">
                        <c:v>0.33225623089306316</c:v>
                      </c:pt>
                      <c:pt idx="611">
                        <c:v>0.3467103923371746</c:v>
                      </c:pt>
                      <c:pt idx="612">
                        <c:v>0.36194888607819836</c:v>
                      </c:pt>
                      <c:pt idx="613">
                        <c:v>0.37800984882822664</c:v>
                      </c:pt>
                      <c:pt idx="614">
                        <c:v>0.39493073128102596</c:v>
                      </c:pt>
                      <c:pt idx="615">
                        <c:v>0.41274750693175549</c:v>
                      </c:pt>
                      <c:pt idx="616">
                        <c:v>0.43149368324725645</c:v>
                      </c:pt>
                      <c:pt idx="617">
                        <c:v>0.45119908231147982</c:v>
                      </c:pt>
                      <c:pt idx="618">
                        <c:v>0.47188835657381667</c:v>
                      </c:pt>
                      <c:pt idx="619">
                        <c:v>0.49357920556708967</c:v>
                      </c:pt>
                      <c:pt idx="620">
                        <c:v>0.51628026238565561</c:v>
                      </c:pt>
                      <c:pt idx="621">
                        <c:v>0.53998862553125682</c:v>
                      </c:pt>
                      <c:pt idx="622">
                        <c:v>0.56468702391813741</c:v>
                      </c:pt>
                      <c:pt idx="623">
                        <c:v>0.59034062209273941</c:v>
                      </c:pt>
                      <c:pt idx="624">
                        <c:v>0.61689350088455186</c:v>
                      </c:pt>
                      <c:pt idx="625">
                        <c:v>0.64426488744309807</c:v>
                      </c:pt>
                      <c:pt idx="626">
                        <c:v>0.67234525911065746</c:v>
                      </c:pt>
                      <c:pt idx="627">
                        <c:v>0.70099250788693812</c:v>
                      </c:pt>
                      <c:pt idx="628">
                        <c:v>0.73002842455584949</c:v>
                      </c:pt>
                      <c:pt idx="629">
                        <c:v>0.75923583925672666</c:v>
                      </c:pt>
                      <c:pt idx="630">
                        <c:v>0.78835683009089619</c:v>
                      </c:pt>
                      <c:pt idx="631">
                        <c:v>0.81709247065379775</c:v>
                      </c:pt>
                      <c:pt idx="632">
                        <c:v>0.84510461434343143</c:v>
                      </c:pt>
                      <c:pt idx="633">
                        <c:v>0.87202018822255967</c:v>
                      </c:pt>
                      <c:pt idx="634">
                        <c:v>0.89743837252072844</c:v>
                      </c:pt>
                      <c:pt idx="635">
                        <c:v>0.92094085900975264</c:v>
                      </c:pt>
                      <c:pt idx="636">
                        <c:v>0.94210510924495605</c:v>
                      </c:pt>
                      <c:pt idx="637">
                        <c:v>0.96052018650805393</c:v>
                      </c:pt>
                      <c:pt idx="638">
                        <c:v>0.97580434964043583</c:v>
                      </c:pt>
                      <c:pt idx="639">
                        <c:v>0.98762323053432066</c:v>
                      </c:pt>
                      <c:pt idx="640">
                        <c:v>0.99570714128524451</c:v>
                      </c:pt>
                      <c:pt idx="641">
                        <c:v>0.9998659423625057</c:v>
                      </c:pt>
                      <c:pt idx="642">
                        <c:v>1</c:v>
                      </c:pt>
                      <c:pt idx="643">
                        <c:v>0.99610608190160033</c:v>
                      </c:pt>
                      <c:pt idx="644">
                        <c:v>0.98827755026581809</c:v>
                      </c:pt>
                      <c:pt idx="645">
                        <c:v>0.97669883089470555</c:v>
                      </c:pt>
                      <c:pt idx="646">
                        <c:v>0.96163476060429132</c:v>
                      </c:pt>
                      <c:pt idx="647">
                        <c:v>0.94341593521721612</c:v>
                      </c:pt>
                      <c:pt idx="648">
                        <c:v>0.92242151546401585</c:v>
                      </c:pt>
                      <c:pt idx="649">
                        <c:v>0.89906105993588192</c:v>
                      </c:pt>
                      <c:pt idx="650">
                        <c:v>0.87375685238136991</c:v>
                      </c:pt>
                      <c:pt idx="651">
                        <c:v>0.84692792349495405</c:v>
                      </c:pt>
                      <c:pt idx="652">
                        <c:v>0.81897660464586941</c:v>
                      </c:pt>
                      <c:pt idx="653">
                        <c:v>0.79027806462344108</c:v>
                      </c:pt>
                      <c:pt idx="654">
                        <c:v>0.76117292939245673</c:v>
                      </c:pt>
                      <c:pt idx="655">
                        <c:v>0.73196280696528837</c:v>
                      </c:pt>
                      <c:pt idx="656">
                        <c:v>0.70290835065062363</c:v>
                      </c:pt>
                      <c:pt idx="657">
                        <c:v>0.67422939189987885</c:v>
                      </c:pt>
                      <c:pt idx="658">
                        <c:v>0.64610664472693868</c:v>
                      </c:pt>
                      <c:pt idx="659">
                        <c:v>0.61868450781459183</c:v>
                      </c:pt>
                      <c:pt idx="660">
                        <c:v>0.59207454814040661</c:v>
                      </c:pt>
                      <c:pt idx="661">
                        <c:v>0.56635932417274193</c:v>
                      </c:pt>
                      <c:pt idx="662">
                        <c:v>0.54159628451144848</c:v>
                      </c:pt>
                      <c:pt idx="663">
                        <c:v>0.51782155069575997</c:v>
                      </c:pt>
                      <c:pt idx="664">
                        <c:v>0.49505345595581463</c:v>
                      </c:pt>
                      <c:pt idx="665">
                        <c:v>0.47329576297547166</c:v>
                      </c:pt>
                      <c:pt idx="666">
                        <c:v>0.45254052322558946</c:v>
                      </c:pt>
                      <c:pt idx="667">
                        <c:v>0.43277056924059132</c:v>
                      </c:pt>
                      <c:pt idx="668">
                        <c:v>0.41396165100612331</c:v>
                      </c:pt>
                      <c:pt idx="669">
                        <c:v>0.39608424022806415</c:v>
                      </c:pt>
                      <c:pt idx="670">
                        <c:v>0.37910503337557555</c:v>
                      </c:pt>
                      <c:pt idx="671">
                        <c:v>0.36298818753073236</c:v>
                      </c:pt>
                      <c:pt idx="672">
                        <c:v>0.34769632346603652</c:v>
                      </c:pt>
                      <c:pt idx="673">
                        <c:v>0.33319132896217885</c:v>
                      </c:pt>
                      <c:pt idx="674">
                        <c:v>0.31943499289070471</c:v>
                      </c:pt>
                      <c:pt idx="675">
                        <c:v>0.30638949754494577</c:v>
                      </c:pt>
                      <c:pt idx="676">
                        <c:v>0.29401779345520457</c:v>
                      </c:pt>
                      <c:pt idx="677">
                        <c:v>0.28228387771787655</c:v>
                      </c:pt>
                      <c:pt idx="678">
                        <c:v>0.27115299384165337</c:v>
                      </c:pt>
                      <c:pt idx="679">
                        <c:v>0.26059176834972242</c:v>
                      </c:pt>
                      <c:pt idx="680">
                        <c:v>0.25056829691522425</c:v>
                      </c:pt>
                      <c:pt idx="681">
                        <c:v>0.24105219065015254</c:v>
                      </c:pt>
                      <c:pt idx="682">
                        <c:v>0.23201459130871027</c:v>
                      </c:pt>
                      <c:pt idx="683">
                        <c:v>0.22342816257996634</c:v>
                      </c:pt>
                      <c:pt idx="684">
                        <c:v>0.21526706330482853</c:v>
                      </c:pt>
                      <c:pt idx="685">
                        <c:v>0.20750690733328669</c:v>
                      </c:pt>
                      <c:pt idx="686">
                        <c:v>0.20012471380274457</c:v>
                      </c:pt>
                      <c:pt idx="687">
                        <c:v>0.19309885085059714</c:v>
                      </c:pt>
                      <c:pt idx="688">
                        <c:v>0.18640897513966634</c:v>
                      </c:pt>
                      <c:pt idx="689">
                        <c:v>0.18003596905923294</c:v>
                      </c:pt>
                      <c:pt idx="690">
                        <c:v>0.17396187704404834</c:v>
                      </c:pt>
                      <c:pt idx="691">
                        <c:v>0.16816984211321903</c:v>
                      </c:pt>
                      <c:pt idx="692">
                        <c:v>0.16264404345799105</c:v>
                      </c:pt>
                      <c:pt idx="693">
                        <c:v>0.15736963568847157</c:v>
                      </c:pt>
                      <c:pt idx="694">
                        <c:v>0.15233269017439088</c:v>
                      </c:pt>
                      <c:pt idx="695">
                        <c:v>0.14752013877841719</c:v>
                      </c:pt>
                      <c:pt idx="696">
                        <c:v>0.14291972017081064</c:v>
                      </c:pt>
                      <c:pt idx="697">
                        <c:v>0.13851992883164491</c:v>
                      </c:pt>
                      <c:pt idx="698">
                        <c:v>0.1343099667806385</c:v>
                      </c:pt>
                      <c:pt idx="699">
                        <c:v>0.13027969802582237</c:v>
                      </c:pt>
                      <c:pt idx="700">
                        <c:v>0.12641960568539623</c:v>
                      </c:pt>
                      <c:pt idx="701">
                        <c:v>0.1227207517097771</c:v>
                      </c:pt>
                      <c:pt idx="702">
                        <c:v>0.11917473911198836</c:v>
                      </c:pt>
                      <c:pt idx="703">
                        <c:v>0.11577367660100377</c:v>
                      </c:pt>
                      <c:pt idx="704">
                        <c:v>0.11251014550480774</c:v>
                      </c:pt>
                      <c:pt idx="705">
                        <c:v>0.10937716886541819</c:v>
                      </c:pt>
                      <c:pt idx="706">
                        <c:v>0.10636818258606601</c:v>
                      </c:pt>
                      <c:pt idx="707">
                        <c:v>0.10347700851193144</c:v>
                      </c:pt>
                      <c:pt idx="708">
                        <c:v>0.10069782932734868</c:v>
                      </c:pt>
                      <c:pt idx="709">
                        <c:v>9.802516515615288E-2</c:v>
                      </c:pt>
                      <c:pt idx="710">
                        <c:v>9.5453851755969557E-2</c:v>
                      </c:pt>
                      <c:pt idx="711">
                        <c:v>9.2979020201739829E-2</c:v>
                      </c:pt>
                      <c:pt idx="712">
                        <c:v>9.0596077959122057E-2</c:v>
                      </c:pt>
                      <c:pt idx="713">
                        <c:v>8.8300691253660302E-2</c:v>
                      </c:pt>
                      <c:pt idx="714">
                        <c:v>8.6088768646703923E-2</c:v>
                      </c:pt>
                      <c:pt idx="715">
                        <c:v>8.3956445734652954E-2</c:v>
                      </c:pt>
                      <c:pt idx="716">
                        <c:v>8.1900070893065655E-2</c:v>
                      </c:pt>
                      <c:pt idx="717">
                        <c:v>7.991619199234741E-2</c:v>
                      </c:pt>
                      <c:pt idx="718">
                        <c:v>7.8001544016464738E-2</c:v>
                      </c:pt>
                      <c:pt idx="719">
                        <c:v>7.6153037520744274E-2</c:v>
                      </c:pt>
                      <c:pt idx="720">
                        <c:v>7.4367747869305445E-2</c:v>
                      </c:pt>
                      <c:pt idx="721">
                        <c:v>7.2642905196670729E-2</c:v>
                      </c:pt>
                      <c:pt idx="722">
                        <c:v>7.0975885042182801E-2</c:v>
                      </c:pt>
                      <c:pt idx="723">
                        <c:v>6.9364199609292243E-2</c:v>
                      </c:pt>
                      <c:pt idx="724">
                        <c:v>6.7805489605393648E-2</c:v>
                      </c:pt>
                      <c:pt idx="725">
                        <c:v>6.6297516621088168E-2</c:v>
                      </c:pt>
                      <c:pt idx="726">
                        <c:v>6.4838156010576173E-2</c:v>
                      </c:pt>
                      <c:pt idx="727">
                        <c:v>6.3425390237838483E-2</c:v>
                      </c:pt>
                      <c:pt idx="728">
                        <c:v>6.2057302655835561E-2</c:v>
                      </c:pt>
                      <c:pt idx="729">
                        <c:v>6.0732071688187179E-2</c:v>
                      </c:pt>
                      <c:pt idx="730">
                        <c:v>5.9447965385306271E-2</c:v>
                      </c:pt>
                      <c:pt idx="731">
                        <c:v>5.8203336328742764E-2</c:v>
                      </c:pt>
                      <c:pt idx="732">
                        <c:v>5.6996616859595603E-2</c:v>
                      </c:pt>
                      <c:pt idx="733">
                        <c:v>5.5826314608607791E-2</c:v>
                      </c:pt>
                      <c:pt idx="734">
                        <c:v>5.4691008307072388E-2</c:v>
                      </c:pt>
                      <c:pt idx="735">
                        <c:v>5.3589343859361968E-2</c:v>
                      </c:pt>
                      <c:pt idx="736">
                        <c:v>5.2520030659168604E-2</c:v>
                      </c:pt>
                      <c:pt idx="737">
                        <c:v>5.1481838132965696E-2</c:v>
                      </c:pt>
                      <c:pt idx="738">
                        <c:v>5.0473592495250012E-2</c:v>
                      </c:pt>
                      <c:pt idx="739">
                        <c:v>4.9494173701363227E-2</c:v>
                      </c:pt>
                      <c:pt idx="740">
                        <c:v>4.8542512584705204E-2</c:v>
                      </c:pt>
                      <c:pt idx="741">
                        <c:v>4.7617588165978705E-2</c:v>
                      </c:pt>
                      <c:pt idx="742">
                        <c:v>4.6718425123187017E-2</c:v>
                      </c:pt>
                      <c:pt idx="743">
                        <c:v>4.584409141170967E-2</c:v>
                      </c:pt>
                      <c:pt idx="744">
                        <c:v>4.4993696024675921E-2</c:v>
                      </c:pt>
                      <c:pt idx="745">
                        <c:v>4.4166386884522256E-2</c:v>
                      </c:pt>
                      <c:pt idx="746">
                        <c:v>4.3361348857191985E-2</c:v>
                      </c:pt>
                      <c:pt idx="747">
                        <c:v>4.2577801881109829E-2</c:v>
                      </c:pt>
                      <c:pt idx="748">
                        <c:v>4.1814999203618648E-2</c:v>
                      </c:pt>
                      <c:pt idx="749">
                        <c:v>4.1072225717981456E-2</c:v>
                      </c:pt>
                      <c:pt idx="750">
                        <c:v>4.0348796394639772E-2</c:v>
                      </c:pt>
                      <c:pt idx="751">
                        <c:v>3.9644054800771308E-2</c:v>
                      </c:pt>
                      <c:pt idx="752">
                        <c:v>3.8957371702655279E-2</c:v>
                      </c:pt>
                      <c:pt idx="753">
                        <c:v>3.8288143745687897E-2</c:v>
                      </c:pt>
                      <c:pt idx="754">
                        <c:v>3.7635792207242488E-2</c:v>
                      </c:pt>
                      <c:pt idx="755">
                        <c:v>3.6999761817925511E-2</c:v>
                      </c:pt>
                      <c:pt idx="756">
                        <c:v>3.637951964703183E-2</c:v>
                      </c:pt>
                      <c:pt idx="757">
                        <c:v>3.5774554048339978E-2</c:v>
                      </c:pt>
                      <c:pt idx="758">
                        <c:v>3.518437366256931E-2</c:v>
                      </c:pt>
                      <c:pt idx="759">
                        <c:v>3.4608506473123551E-2</c:v>
                      </c:pt>
                      <c:pt idx="760">
                        <c:v>3.4046498911965956E-2</c:v>
                      </c:pt>
                      <c:pt idx="761">
                        <c:v>3.3497915012620741E-2</c:v>
                      </c:pt>
                      <c:pt idx="762">
                        <c:v>3.2962335607547355E-2</c:v>
                      </c:pt>
                      <c:pt idx="763">
                        <c:v>3.2439357567310909E-2</c:v>
                      </c:pt>
                      <c:pt idx="764">
                        <c:v>3.1928593079071657E-2</c:v>
                      </c:pt>
                      <c:pt idx="765">
                        <c:v>3.1429668962177408E-2</c:v>
                      </c:pt>
                      <c:pt idx="766">
                        <c:v>3.0942226018682479E-2</c:v>
                      </c:pt>
                      <c:pt idx="767">
                        <c:v>3.0465918416816694E-2</c:v>
                      </c:pt>
                      <c:pt idx="768">
                        <c:v>3.0000413105551096E-2</c:v>
                      </c:pt>
                      <c:pt idx="769">
                        <c:v>2.9545389258472263E-2</c:v>
                      </c:pt>
                      <c:pt idx="770">
                        <c:v>2.9100537745350409E-2</c:v>
                      </c:pt>
                      <c:pt idx="771">
                        <c:v>2.8665560629836929E-2</c:v>
                      </c:pt>
                      <c:pt idx="772">
                        <c:v>2.8240170691869744E-2</c:v>
                      </c:pt>
                      <c:pt idx="773">
                        <c:v>2.7824090973395277E-2</c:v>
                      </c:pt>
                      <c:pt idx="774">
                        <c:v>2.7417054346145657E-2</c:v>
                      </c:pt>
                      <c:pt idx="775">
                        <c:v>2.7018803100284036E-2</c:v>
                      </c:pt>
                      <c:pt idx="776">
                        <c:v>2.662908855275372E-2</c:v>
                      </c:pt>
                      <c:pt idx="777">
                        <c:v>2.6247670674313401E-2</c:v>
                      </c:pt>
                      <c:pt idx="778">
                        <c:v>2.5874317734224606E-2</c:v>
                      </c:pt>
                      <c:pt idx="779">
                        <c:v>2.5508805961667214E-2</c:v>
                      </c:pt>
                      <c:pt idx="780">
                        <c:v>2.5150919223009768E-2</c:v>
                      </c:pt>
                      <c:pt idx="781">
                        <c:v>2.480044871407925E-2</c:v>
                      </c:pt>
                      <c:pt idx="782">
                        <c:v>2.4457192666657732E-2</c:v>
                      </c:pt>
                      <c:pt idx="783">
                        <c:v>2.4120956068478035E-2</c:v>
                      </c:pt>
                      <c:pt idx="784">
                        <c:v>2.3791550395998607E-2</c:v>
                      </c:pt>
                      <c:pt idx="785">
                        <c:v>2.3468793359320363E-2</c:v>
                      </c:pt>
                      <c:pt idx="786">
                        <c:v>2.3152508658612691E-2</c:v>
                      </c:pt>
                      <c:pt idx="787">
                        <c:v>2.2842525751476585E-2</c:v>
                      </c:pt>
                      <c:pt idx="788">
                        <c:v>2.2538679630686231E-2</c:v>
                      </c:pt>
                      <c:pt idx="789">
                        <c:v>2.2240810611783329E-2</c:v>
                      </c:pt>
                      <c:pt idx="790">
                        <c:v>2.194876413004344E-2</c:v>
                      </c:pt>
                      <c:pt idx="791">
                        <c:v>2.1662390546337555E-2</c:v>
                      </c:pt>
                      <c:pt idx="792">
                        <c:v>2.1381544961465965E-2</c:v>
                      </c:pt>
                      <c:pt idx="793">
                        <c:v>2.1106087038530251E-2</c:v>
                      </c:pt>
                      <c:pt idx="794">
                        <c:v>2.0835880832959602E-2</c:v>
                      </c:pt>
                      <c:pt idx="795">
                        <c:v>2.0570794629829185E-2</c:v>
                      </c:pt>
                      <c:pt idx="796">
                        <c:v>2.0310700788100679E-2</c:v>
                      </c:pt>
                      <c:pt idx="797">
                        <c:v>2.0055475591462295E-2</c:v>
                      </c:pt>
                      <c:pt idx="798">
                        <c:v>1.9804999105461553E-2</c:v>
                      </c:pt>
                      <c:pt idx="799">
                        <c:v>1.9559155040609986E-2</c:v>
                      </c:pt>
                      <c:pt idx="800">
                        <c:v>1.9317830621204134E-2</c:v>
                      </c:pt>
                      <c:pt idx="801">
                        <c:v>1.9080916459572776E-2</c:v>
                      </c:pt>
                      <c:pt idx="802">
                        <c:v>1.8848306435505668E-2</c:v>
                      </c:pt>
                      <c:pt idx="803">
                        <c:v>1.8619897580630176E-2</c:v>
                      </c:pt>
                      <c:pt idx="804">
                        <c:v>1.839558996749191E-2</c:v>
                      </c:pt>
                      <c:pt idx="805">
                        <c:v>1.8175286603135887E-2</c:v>
                      </c:pt>
                      <c:pt idx="806">
                        <c:v>1.7958893326973896E-2</c:v>
                      </c:pt>
                      <c:pt idx="807">
                        <c:v>1.7746318712749821E-2</c:v>
                      </c:pt>
                      <c:pt idx="808">
                        <c:v>1.7537473974419484E-2</c:v>
                      </c:pt>
                      <c:pt idx="809">
                        <c:v>1.7332272875748775E-2</c:v>
                      </c:pt>
                      <c:pt idx="810">
                        <c:v>1.7130631643497613E-2</c:v>
                      </c:pt>
                      <c:pt idx="811">
                        <c:v>1.6932468883995695E-2</c:v>
                      </c:pt>
                      <c:pt idx="812">
                        <c:v>1.6737705502986842E-2</c:v>
                      </c:pt>
                      <c:pt idx="813">
                        <c:v>1.6546264628579499E-2</c:v>
                      </c:pt>
                      <c:pt idx="814">
                        <c:v>1.6358071537173714E-2</c:v>
                      </c:pt>
                      <c:pt idx="815">
                        <c:v>1.6173053582241421E-2</c:v>
                      </c:pt>
                      <c:pt idx="816">
                        <c:v>1.5991140125823675E-2</c:v>
                      </c:pt>
                      <c:pt idx="817">
                        <c:v>1.5812262472633433E-2</c:v>
                      </c:pt>
                      <c:pt idx="818">
                        <c:v>1.5636353806658843E-2</c:v>
                      </c:pt>
                      <c:pt idx="819">
                        <c:v>1.5463349130143163E-2</c:v>
                      </c:pt>
                      <c:pt idx="820">
                        <c:v>1.529318520486327E-2</c:v>
                      </c:pt>
                      <c:pt idx="821">
                        <c:v>1.5125800495581571E-2</c:v>
                      </c:pt>
                      <c:pt idx="822">
                        <c:v>1.496113511560683E-2</c:v>
                      </c:pt>
                      <c:pt idx="823">
                        <c:v>1.4799130774359842E-2</c:v>
                      </c:pt>
                      <c:pt idx="824">
                        <c:v>1.4639730726861694E-2</c:v>
                      </c:pt>
                      <c:pt idx="825">
                        <c:v>1.448287972507013E-2</c:v>
                      </c:pt>
                      <c:pt idx="826">
                        <c:v>1.4328523970981187E-2</c:v>
                      </c:pt>
                      <c:pt idx="827">
                        <c:v>1.4176611071432732E-2</c:v>
                      </c:pt>
                      <c:pt idx="828">
                        <c:v>1.4027089994529606E-2</c:v>
                      </c:pt>
                      <c:pt idx="829">
                        <c:v>1.3879911027629324E-2</c:v>
                      </c:pt>
                      <c:pt idx="830">
                        <c:v>1.3735025736830924E-2</c:v>
                      </c:pt>
                      <c:pt idx="831">
                        <c:v>1.3592386927892086E-2</c:v>
                      </c:pt>
                      <c:pt idx="832">
                        <c:v>1.3451948608534239E-2</c:v>
                      </c:pt>
                      <c:pt idx="833">
                        <c:v>1.3313665952066048E-2</c:v>
                      </c:pt>
                      <c:pt idx="834">
                        <c:v>1.3177495262279027E-2</c:v>
                      </c:pt>
                      <c:pt idx="835">
                        <c:v>1.3043393939568748E-2</c:v>
                      </c:pt>
                      <c:pt idx="836">
                        <c:v>1.2911320448224895E-2</c:v>
                      </c:pt>
                      <c:pt idx="837">
                        <c:v>1.2781234284848403E-2</c:v>
                      </c:pt>
                      <c:pt idx="838">
                        <c:v>1.2653095947856614E-2</c:v>
                      </c:pt>
                      <c:pt idx="839">
                        <c:v>1.2526866908024542E-2</c:v>
                      </c:pt>
                      <c:pt idx="840">
                        <c:v>1.2402509580030033E-2</c:v>
                      </c:pt>
                      <c:pt idx="841">
                        <c:v>1.2279987294959181E-2</c:v>
                      </c:pt>
                      <c:pt idx="842">
                        <c:v>1.2159264273739617E-2</c:v>
                      </c:pt>
                      <c:pt idx="843">
                        <c:v>1.2040305601464149E-2</c:v>
                      </c:pt>
                      <c:pt idx="844">
                        <c:v>1.1923077202568596E-2</c:v>
                      </c:pt>
                      <c:pt idx="845">
                        <c:v>1.1807545816836297E-2</c:v>
                      </c:pt>
                      <c:pt idx="846">
                        <c:v>1.169367897619298E-2</c:v>
                      </c:pt>
                      <c:pt idx="847">
                        <c:v>1.1581444982269476E-2</c:v>
                      </c:pt>
                      <c:pt idx="848">
                        <c:v>1.1470812884695761E-2</c:v>
                      </c:pt>
                      <c:pt idx="849">
                        <c:v>1.1361752460102958E-2</c:v>
                      </c:pt>
                      <c:pt idx="850">
                        <c:v>1.1254234191810103E-2</c:v>
                      </c:pt>
                      <c:pt idx="851">
                        <c:v>1.1148229250164446E-2</c:v>
                      </c:pt>
                      <c:pt idx="852">
                        <c:v>1.1043709473514034E-2</c:v>
                      </c:pt>
                      <c:pt idx="853">
                        <c:v>1.0940647349793577E-2</c:v>
                      </c:pt>
                      <c:pt idx="854">
                        <c:v>1.0839015998692291E-2</c:v>
                      </c:pt>
                      <c:pt idx="855">
                        <c:v>1.0738789154392865E-2</c:v>
                      </c:pt>
                      <c:pt idx="856">
                        <c:v>1.0639941148853171E-2</c:v>
                      </c:pt>
                      <c:pt idx="857">
                        <c:v>1.0542446895613844E-2</c:v>
                      </c:pt>
                      <c:pt idx="858">
                        <c:v>1.0446281874116434E-2</c:v>
                      </c:pt>
                      <c:pt idx="859">
                        <c:v>1.0351422114507616E-2</c:v>
                      </c:pt>
                      <c:pt idx="860">
                        <c:v>1.0257844182917602E-2</c:v>
                      </c:pt>
                      <c:pt idx="861">
                        <c:v>1.0165525167191738E-2</c:v>
                      </c:pt>
                      <c:pt idx="862">
                        <c:v>1.0074442663065362E-2</c:v>
                      </c:pt>
                      <c:pt idx="863">
                        <c:v>9.9845747607593734E-3</c:v>
                      </c:pt>
                      <c:pt idx="864">
                        <c:v>9.8959000319855071E-3</c:v>
                      </c:pt>
                      <c:pt idx="865">
                        <c:v>9.8083975173499337E-3</c:v>
                      </c:pt>
                      <c:pt idx="866">
                        <c:v>9.7220467141337988E-3</c:v>
                      </c:pt>
                      <c:pt idx="867">
                        <c:v>9.6368275644467833E-3</c:v>
                      </c:pt>
                      <c:pt idx="868">
                        <c:v>9.5527204437336061E-3</c:v>
                      </c:pt>
                      <c:pt idx="869">
                        <c:v>9.469706149624094E-3</c:v>
                      </c:pt>
                      <c:pt idx="870">
                        <c:v>9.387765891118359E-3</c:v>
                      </c:pt>
                      <c:pt idx="871">
                        <c:v>9.3068812780898909E-3</c:v>
                      </c:pt>
                      <c:pt idx="872">
                        <c:v>9.2270343110988067E-3</c:v>
                      </c:pt>
                      <c:pt idx="873">
                        <c:v>9.1482073715076512E-3</c:v>
                      </c:pt>
                      <c:pt idx="874">
                        <c:v>9.070383211883656E-3</c:v>
                      </c:pt>
                      <c:pt idx="875">
                        <c:v>8.9935449466829794E-3</c:v>
                      </c:pt>
                      <c:pt idx="876">
                        <c:v>8.9176760432042243E-3</c:v>
                      </c:pt>
                      <c:pt idx="877">
                        <c:v>8.8427603128053804E-3</c:v>
                      </c:pt>
                      <c:pt idx="878">
                        <c:v>8.7687819023738282E-3</c:v>
                      </c:pt>
                      <c:pt idx="879">
                        <c:v>8.6957252860401148E-3</c:v>
                      </c:pt>
                      <c:pt idx="880">
                        <c:v>8.6235752571298431E-3</c:v>
                      </c:pt>
                      <c:pt idx="881">
                        <c:v>8.5523169203436285E-3</c:v>
                      </c:pt>
                      <c:pt idx="882">
                        <c:v>8.4819356841611803E-3</c:v>
                      </c:pt>
                      <c:pt idx="883">
                        <c:v>8.4124172534581591E-3</c:v>
                      </c:pt>
                      <c:pt idx="884">
                        <c:v>8.343747622330552E-3</c:v>
                      </c:pt>
                      <c:pt idx="885">
                        <c:v>8.2759130671227216E-3</c:v>
                      </c:pt>
                      <c:pt idx="886">
                        <c:v>8.2089001396480395E-3</c:v>
                      </c:pt>
                      <c:pt idx="887">
                        <c:v>8.1426956605981995E-3</c:v>
                      </c:pt>
                      <c:pt idx="888">
                        <c:v>8.0772867131372623E-3</c:v>
                      </c:pt>
                      <c:pt idx="889">
                        <c:v>8.0126606366696107E-3</c:v>
                      </c:pt>
                      <c:pt idx="890">
                        <c:v>7.9488050207823669E-3</c:v>
                      </c:pt>
                      <c:pt idx="891">
                        <c:v>7.8857076993516812E-3</c:v>
                      </c:pt>
                      <c:pt idx="892">
                        <c:v>7.8233567448099586E-3</c:v>
                      </c:pt>
                      <c:pt idx="893">
                        <c:v>7.7617404625709447E-3</c:v>
                      </c:pt>
                      <c:pt idx="894">
                        <c:v>7.7008473856034158E-3</c:v>
                      </c:pt>
                      <c:pt idx="895">
                        <c:v>7.6406662691532049E-3</c:v>
                      </c:pt>
                      <c:pt idx="896">
                        <c:v>7.5811860856051421E-3</c:v>
                      </c:pt>
                      <c:pt idx="897">
                        <c:v>7.5223960194851875E-3</c:v>
                      </c:pt>
                      <c:pt idx="898">
                        <c:v>7.4642854625941151E-3</c:v>
                      </c:pt>
                      <c:pt idx="899">
                        <c:v>7.4068440092702279E-3</c:v>
                      </c:pt>
                      <c:pt idx="900">
                        <c:v>7.3500614517799257E-3</c:v>
                      </c:pt>
                      <c:pt idx="901">
                        <c:v>7.2939277758267574E-3</c:v>
                      </c:pt>
                      <c:pt idx="902">
                        <c:v>7.2384331561815406E-3</c:v>
                      </c:pt>
                      <c:pt idx="903">
                        <c:v>7.1835679524250703E-3</c:v>
                      </c:pt>
                      <c:pt idx="904">
                        <c:v>7.129322704802008E-3</c:v>
                      </c:pt>
                      <c:pt idx="905">
                        <c:v>7.0756881301840035E-3</c:v>
                      </c:pt>
                      <c:pt idx="906">
                        <c:v>7.0226551181362361E-3</c:v>
                      </c:pt>
                      <c:pt idx="907">
                        <c:v>6.970214727085049E-3</c:v>
                      </c:pt>
                      <c:pt idx="908">
                        <c:v>6.9183581805862364E-3</c:v>
                      </c:pt>
                      <c:pt idx="909">
                        <c:v>6.8670768636867677E-3</c:v>
                      </c:pt>
                      <c:pt idx="910">
                        <c:v>6.8163623193807895E-3</c:v>
                      </c:pt>
                      <c:pt idx="911">
                        <c:v>6.7662062451549808E-3</c:v>
                      </c:pt>
                      <c:pt idx="912">
                        <c:v>6.7166004896222565E-3</c:v>
                      </c:pt>
                      <c:pt idx="913">
                        <c:v>6.667537049240461E-3</c:v>
                      </c:pt>
                      <c:pt idx="914">
                        <c:v>6.6190080651132837E-3</c:v>
                      </c:pt>
                      <c:pt idx="915">
                        <c:v>6.571005819871586E-3</c:v>
                      </c:pt>
                      <c:pt idx="916">
                        <c:v>6.5235227346324099E-3</c:v>
                      </c:pt>
                      <c:pt idx="917">
                        <c:v>6.4765513660350518E-3</c:v>
                      </c:pt>
                      <c:pt idx="918">
                        <c:v>6.4300844033492758E-3</c:v>
                      </c:pt>
                      <c:pt idx="919">
                        <c:v>6.3841146656552E-3</c:v>
                      </c:pt>
                      <c:pt idx="920">
                        <c:v>6.3386350990941049E-3</c:v>
                      </c:pt>
                      <c:pt idx="921">
                        <c:v>6.2936387741853762E-3</c:v>
                      </c:pt>
                      <c:pt idx="922">
                        <c:v>6.2491188832092355E-3</c:v>
                      </c:pt>
                      <c:pt idx="923">
                        <c:v>6.2050687376547006E-3</c:v>
                      </c:pt>
                      <c:pt idx="924">
                        <c:v>6.1614817657277242E-3</c:v>
                      </c:pt>
                      <c:pt idx="925">
                        <c:v>6.1183515099214394E-3</c:v>
                      </c:pt>
                      <c:pt idx="926">
                        <c:v>6.0756716246441614E-3</c:v>
                      </c:pt>
                      <c:pt idx="927">
                        <c:v>6.0334358739041289E-3</c:v>
                      </c:pt>
                      <c:pt idx="928">
                        <c:v>5.99163812905135E-3</c:v>
                      </c:pt>
                      <c:pt idx="929">
                        <c:v>5.9502723665718236E-3</c:v>
                      </c:pt>
                      <c:pt idx="930">
                        <c:v>5.9093326659352928E-3</c:v>
                      </c:pt>
                      <c:pt idx="931">
                        <c:v>5.8688132074934994E-3</c:v>
                      </c:pt>
                      <c:pt idx="932">
                        <c:v>5.8287082704285625E-3</c:v>
                      </c:pt>
                      <c:pt idx="933">
                        <c:v>5.7890122307508061E-3</c:v>
                      </c:pt>
                      <c:pt idx="934">
                        <c:v>5.7497195593407546E-3</c:v>
                      </c:pt>
                      <c:pt idx="935">
                        <c:v>5.7108248200405855E-3</c:v>
                      </c:pt>
                      <c:pt idx="936">
                        <c:v>5.6723226677872921E-3</c:v>
                      </c:pt>
                      <c:pt idx="937">
                        <c:v>5.6342078467913363E-3</c:v>
                      </c:pt>
                      <c:pt idx="938">
                        <c:v>5.5964751887566449E-3</c:v>
                      </c:pt>
                      <c:pt idx="939">
                        <c:v>5.5591196111411164E-3</c:v>
                      </c:pt>
                      <c:pt idx="940">
                        <c:v>5.5221361154592146E-3</c:v>
                      </c:pt>
                      <c:pt idx="941">
                        <c:v>5.4855197856217668E-3</c:v>
                      </c:pt>
                      <c:pt idx="942">
                        <c:v>5.4492657863142802E-3</c:v>
                      </c:pt>
                      <c:pt idx="943">
                        <c:v>5.4133693614130821E-3</c:v>
                      </c:pt>
                      <c:pt idx="944">
                        <c:v>5.377825832436128E-3</c:v>
                      </c:pt>
                      <c:pt idx="945">
                        <c:v>5.3426305970309196E-3</c:v>
                      </c:pt>
                      <c:pt idx="946">
                        <c:v>5.3077791274941475E-3</c:v>
                      </c:pt>
                      <c:pt idx="947">
                        <c:v>5.2732669693266411E-3</c:v>
                      </c:pt>
                      <c:pt idx="948">
                        <c:v>5.239089739820498E-3</c:v>
                      </c:pt>
                      <c:pt idx="949">
                        <c:v>5.2052431266771055E-3</c:v>
                      </c:pt>
                      <c:pt idx="950">
                        <c:v>5.1717228866568999E-3</c:v>
                      </c:pt>
                      <c:pt idx="951">
                        <c:v>5.1385248442581168E-3</c:v>
                      </c:pt>
                      <c:pt idx="952">
                        <c:v>5.105644890426371E-3</c:v>
                      </c:pt>
                      <c:pt idx="953">
                        <c:v>5.073078981291633E-3</c:v>
                      </c:pt>
                      <c:pt idx="954">
                        <c:v>5.0408231369330194E-3</c:v>
                      </c:pt>
                      <c:pt idx="955">
                        <c:v>5.0088734401720521E-3</c:v>
                      </c:pt>
                      <c:pt idx="956">
                        <c:v>4.9772260353903985E-3</c:v>
                      </c:pt>
                      <c:pt idx="957">
                        <c:v>4.9458771273754179E-3</c:v>
                      </c:pt>
                      <c:pt idx="958">
                        <c:v>4.914822980189585E-3</c:v>
                      </c:pt>
                      <c:pt idx="959">
                        <c:v>4.8840599160645658E-3</c:v>
                      </c:pt>
                      <c:pt idx="960">
                        <c:v>4.853584314320137E-3</c:v>
                      </c:pt>
                      <c:pt idx="961">
                        <c:v>4.8233926103056161E-3</c:v>
                      </c:pt>
                      <c:pt idx="962">
                        <c:v>4.7934812943638177E-3</c:v>
                      </c:pt>
                      <c:pt idx="963">
                        <c:v>4.763846910818559E-3</c:v>
                      </c:pt>
                      <c:pt idx="964">
                        <c:v>4.7344860569825051E-3</c:v>
                      </c:pt>
                      <c:pt idx="965">
                        <c:v>4.7053953821868007E-3</c:v>
                      </c:pt>
                      <c:pt idx="966">
                        <c:v>4.6765715868311115E-3</c:v>
                      </c:pt>
                      <c:pt idx="967">
                        <c:v>4.648011421453855E-3</c:v>
                      </c:pt>
                      <c:pt idx="968">
                        <c:v>4.6197116858226767E-3</c:v>
                      </c:pt>
                      <c:pt idx="969">
                        <c:v>4.5916692280428845E-3</c:v>
                      </c:pt>
                      <c:pt idx="970">
                        <c:v>4.56388094368589E-3</c:v>
                      </c:pt>
                      <c:pt idx="971">
                        <c:v>4.5363437749346598E-3</c:v>
                      </c:pt>
                      <c:pt idx="972">
                        <c:v>4.5090547097483844E-3</c:v>
                      </c:pt>
                      <c:pt idx="973">
                        <c:v>4.4820107810435075E-3</c:v>
                      </c:pt>
                      <c:pt idx="974">
                        <c:v>4.4552090658919082E-3</c:v>
                      </c:pt>
                      <c:pt idx="975">
                        <c:v>4.4286466847363905E-3</c:v>
                      </c:pt>
                      <c:pt idx="976">
                        <c:v>4.4023208006216449E-3</c:v>
                      </c:pt>
                      <c:pt idx="977">
                        <c:v>4.3762286184408578E-3</c:v>
                      </c:pt>
                      <c:pt idx="978">
                        <c:v>4.3503673841989998E-3</c:v>
                      </c:pt>
                      <c:pt idx="979">
                        <c:v>4.324734384289655E-3</c:v>
                      </c:pt>
                      <c:pt idx="980">
                        <c:v>4.2993269447878296E-3</c:v>
                      </c:pt>
                      <c:pt idx="981">
                        <c:v>4.2741424307565883E-3</c:v>
                      </c:pt>
                      <c:pt idx="982">
                        <c:v>4.2491782455674138E-3</c:v>
                      </c:pt>
                      <c:pt idx="983">
                        <c:v>4.2244318302354983E-3</c:v>
                      </c:pt>
                      <c:pt idx="984">
                        <c:v>4.1999006627671054E-3</c:v>
                      </c:pt>
                      <c:pt idx="985">
                        <c:v>4.1755822575209748E-3</c:v>
                      </c:pt>
                      <c:pt idx="986">
                        <c:v>4.1514741645818686E-3</c:v>
                      </c:pt>
                      <c:pt idx="987">
                        <c:v>4.1275739691476222E-3</c:v>
                      </c:pt>
                      <c:pt idx="988">
                        <c:v>4.103879290927254E-3</c:v>
                      </c:pt>
                      <c:pt idx="989">
                        <c:v>4.0803877835516623E-3</c:v>
                      </c:pt>
                      <c:pt idx="990">
                        <c:v>4.0570971339964198E-3</c:v>
                      </c:pt>
                      <c:pt idx="991">
                        <c:v>4.0340050620148622E-3</c:v>
                      </c:pt>
                      <c:pt idx="992">
                        <c:v>4.0111093195836049E-3</c:v>
                      </c:pt>
                      <c:pt idx="993">
                        <c:v>3.9884076903581676E-3</c:v>
                      </c:pt>
                      <c:pt idx="994">
                        <c:v>3.9658979891392205E-3</c:v>
                      </c:pt>
                      <c:pt idx="995">
                        <c:v>3.9435780613500671E-3</c:v>
                      </c:pt>
                      <c:pt idx="996">
                        <c:v>3.9214457825235607E-3</c:v>
                      </c:pt>
                      <c:pt idx="997">
                        <c:v>3.8994990577989916E-3</c:v>
                      </c:pt>
                      <c:pt idx="998">
                        <c:v>3.8777358214295114E-3</c:v>
                      </c:pt>
                      <c:pt idx="999">
                        <c:v>3.8561540362982236E-3</c:v>
                      </c:pt>
                      <c:pt idx="1000">
                        <c:v>3.8347516934441475E-3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6D6E-4B58-9594-C8A55E42EC04}"/>
                  </c:ext>
                </c:extLst>
              </c15:ser>
            </c15:filteredScatterSeries>
          </c:ext>
        </c:extLst>
      </c:scatterChart>
      <c:valAx>
        <c:axId val="846777920"/>
        <c:scaling>
          <c:orientation val="minMax"/>
          <c:max val="36"/>
          <c:min val="3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846778464"/>
        <c:crosses val="autoZero"/>
        <c:crossBetween val="midCat"/>
      </c:valAx>
      <c:valAx>
        <c:axId val="84677846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84677792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ja-JP"/>
              <a:t>220</a:t>
            </a:r>
            <a:endParaRPr lang="ja-JP" altLang="en-US"/>
          </a:p>
        </c:rich>
      </c:tx>
      <c:layout>
        <c:manualLayout>
          <c:xMode val="edge"/>
          <c:yMode val="edge"/>
          <c:x val="0.15604206880315505"/>
          <c:y val="6.79012345679012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05909519217811"/>
          <c:y val="6.2916788179255376E-2"/>
          <c:w val="0.78991425780041147"/>
          <c:h val="0.7824433751336638"/>
        </c:manualLayout>
      </c:layout>
      <c:scatterChart>
        <c:scatterStyle val="smoothMarker"/>
        <c:varyColors val="0"/>
        <c:ser>
          <c:idx val="1"/>
          <c:order val="1"/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'① measured_profile'!$G$4:$G$2000</c:f>
              <c:numCache>
                <c:formatCode>General</c:formatCode>
                <c:ptCount val="1997"/>
                <c:pt idx="0">
                  <c:v>40</c:v>
                </c:pt>
                <c:pt idx="1">
                  <c:v>40.002000000000002</c:v>
                </c:pt>
                <c:pt idx="2">
                  <c:v>40.003999999999998</c:v>
                </c:pt>
                <c:pt idx="3">
                  <c:v>40.006</c:v>
                </c:pt>
                <c:pt idx="4">
                  <c:v>40.008000000000003</c:v>
                </c:pt>
                <c:pt idx="5">
                  <c:v>40.01</c:v>
                </c:pt>
                <c:pt idx="6">
                  <c:v>40.012</c:v>
                </c:pt>
                <c:pt idx="7">
                  <c:v>40.014000000000003</c:v>
                </c:pt>
                <c:pt idx="8">
                  <c:v>40.015999999999998</c:v>
                </c:pt>
                <c:pt idx="9">
                  <c:v>40.018000000000001</c:v>
                </c:pt>
                <c:pt idx="10">
                  <c:v>40.020000000000003</c:v>
                </c:pt>
                <c:pt idx="11">
                  <c:v>40.021999999999998</c:v>
                </c:pt>
                <c:pt idx="12">
                  <c:v>40.024000000000001</c:v>
                </c:pt>
                <c:pt idx="13">
                  <c:v>40.026000000000003</c:v>
                </c:pt>
                <c:pt idx="14">
                  <c:v>40.027999999999999</c:v>
                </c:pt>
                <c:pt idx="15">
                  <c:v>40.03</c:v>
                </c:pt>
                <c:pt idx="16">
                  <c:v>40.031999999999996</c:v>
                </c:pt>
                <c:pt idx="17">
                  <c:v>40.033999999999999</c:v>
                </c:pt>
                <c:pt idx="18">
                  <c:v>40.036000000000001</c:v>
                </c:pt>
                <c:pt idx="19">
                  <c:v>40.037999999999997</c:v>
                </c:pt>
                <c:pt idx="20">
                  <c:v>40.04</c:v>
                </c:pt>
                <c:pt idx="21">
                  <c:v>40.042000000000002</c:v>
                </c:pt>
                <c:pt idx="22">
                  <c:v>40.043999999999997</c:v>
                </c:pt>
                <c:pt idx="23">
                  <c:v>40.045999999999999</c:v>
                </c:pt>
                <c:pt idx="24">
                  <c:v>40.048000000000002</c:v>
                </c:pt>
                <c:pt idx="25">
                  <c:v>40.049999999999997</c:v>
                </c:pt>
                <c:pt idx="26">
                  <c:v>40.052</c:v>
                </c:pt>
                <c:pt idx="27">
                  <c:v>40.054000000000002</c:v>
                </c:pt>
                <c:pt idx="28">
                  <c:v>40.055999999999997</c:v>
                </c:pt>
                <c:pt idx="29">
                  <c:v>40.058</c:v>
                </c:pt>
                <c:pt idx="30">
                  <c:v>40.06</c:v>
                </c:pt>
                <c:pt idx="31">
                  <c:v>40.061999999999998</c:v>
                </c:pt>
                <c:pt idx="32">
                  <c:v>40.064</c:v>
                </c:pt>
                <c:pt idx="33">
                  <c:v>40.066000000000003</c:v>
                </c:pt>
                <c:pt idx="34">
                  <c:v>40.067999999999998</c:v>
                </c:pt>
                <c:pt idx="35">
                  <c:v>40.07</c:v>
                </c:pt>
                <c:pt idx="36">
                  <c:v>40.072000000000003</c:v>
                </c:pt>
                <c:pt idx="37">
                  <c:v>40.073999999999998</c:v>
                </c:pt>
                <c:pt idx="38">
                  <c:v>40.076000000000001</c:v>
                </c:pt>
                <c:pt idx="39">
                  <c:v>40.078000000000003</c:v>
                </c:pt>
                <c:pt idx="40">
                  <c:v>40.08</c:v>
                </c:pt>
                <c:pt idx="41">
                  <c:v>40.082000000000001</c:v>
                </c:pt>
                <c:pt idx="42">
                  <c:v>40.084000000000003</c:v>
                </c:pt>
                <c:pt idx="43">
                  <c:v>40.085999999999999</c:v>
                </c:pt>
                <c:pt idx="44">
                  <c:v>40.088000000000001</c:v>
                </c:pt>
                <c:pt idx="45">
                  <c:v>40.090000000000003</c:v>
                </c:pt>
                <c:pt idx="46">
                  <c:v>40.091999999999999</c:v>
                </c:pt>
                <c:pt idx="47">
                  <c:v>40.094000000000001</c:v>
                </c:pt>
                <c:pt idx="48">
                  <c:v>40.095999999999997</c:v>
                </c:pt>
                <c:pt idx="49">
                  <c:v>40.097999999999999</c:v>
                </c:pt>
                <c:pt idx="50">
                  <c:v>40.1</c:v>
                </c:pt>
                <c:pt idx="51">
                  <c:v>40.101999999999997</c:v>
                </c:pt>
                <c:pt idx="52">
                  <c:v>40.103999999999999</c:v>
                </c:pt>
                <c:pt idx="53">
                  <c:v>40.106000000000002</c:v>
                </c:pt>
                <c:pt idx="54">
                  <c:v>40.107999999999997</c:v>
                </c:pt>
                <c:pt idx="55">
                  <c:v>40.11</c:v>
                </c:pt>
                <c:pt idx="56">
                  <c:v>40.112000000000002</c:v>
                </c:pt>
                <c:pt idx="57">
                  <c:v>40.113999999999997</c:v>
                </c:pt>
                <c:pt idx="58">
                  <c:v>40.116</c:v>
                </c:pt>
                <c:pt idx="59">
                  <c:v>40.118000000000002</c:v>
                </c:pt>
                <c:pt idx="60">
                  <c:v>40.119999999999997</c:v>
                </c:pt>
                <c:pt idx="61">
                  <c:v>40.122</c:v>
                </c:pt>
                <c:pt idx="62">
                  <c:v>40.124000000000002</c:v>
                </c:pt>
                <c:pt idx="63">
                  <c:v>40.125999999999998</c:v>
                </c:pt>
                <c:pt idx="64">
                  <c:v>40.128</c:v>
                </c:pt>
                <c:pt idx="65">
                  <c:v>40.130000000000003</c:v>
                </c:pt>
                <c:pt idx="66">
                  <c:v>40.131999999999998</c:v>
                </c:pt>
                <c:pt idx="67">
                  <c:v>40.134</c:v>
                </c:pt>
                <c:pt idx="68">
                  <c:v>40.136000000000003</c:v>
                </c:pt>
                <c:pt idx="69">
                  <c:v>40.137999999999998</c:v>
                </c:pt>
                <c:pt idx="70">
                  <c:v>40.14</c:v>
                </c:pt>
                <c:pt idx="71">
                  <c:v>40.142000000000003</c:v>
                </c:pt>
                <c:pt idx="72">
                  <c:v>40.143999999999998</c:v>
                </c:pt>
                <c:pt idx="73">
                  <c:v>40.146000000000001</c:v>
                </c:pt>
                <c:pt idx="74">
                  <c:v>40.148000000000003</c:v>
                </c:pt>
                <c:pt idx="75">
                  <c:v>40.15</c:v>
                </c:pt>
                <c:pt idx="76">
                  <c:v>40.152000000000001</c:v>
                </c:pt>
                <c:pt idx="77">
                  <c:v>40.154000000000003</c:v>
                </c:pt>
                <c:pt idx="78">
                  <c:v>40.155999999999999</c:v>
                </c:pt>
                <c:pt idx="79">
                  <c:v>40.158000000000001</c:v>
                </c:pt>
                <c:pt idx="80">
                  <c:v>40.159999999999997</c:v>
                </c:pt>
                <c:pt idx="81">
                  <c:v>40.161999999999999</c:v>
                </c:pt>
                <c:pt idx="82">
                  <c:v>40.164000000000001</c:v>
                </c:pt>
                <c:pt idx="83">
                  <c:v>40.165999999999997</c:v>
                </c:pt>
                <c:pt idx="84">
                  <c:v>40.167999999999999</c:v>
                </c:pt>
                <c:pt idx="85">
                  <c:v>40.17</c:v>
                </c:pt>
                <c:pt idx="86">
                  <c:v>40.171999999999997</c:v>
                </c:pt>
                <c:pt idx="87">
                  <c:v>40.173999999999999</c:v>
                </c:pt>
                <c:pt idx="88">
                  <c:v>40.176000000000002</c:v>
                </c:pt>
                <c:pt idx="89">
                  <c:v>40.177999999999997</c:v>
                </c:pt>
                <c:pt idx="90">
                  <c:v>40.18</c:v>
                </c:pt>
                <c:pt idx="91">
                  <c:v>40.182000000000002</c:v>
                </c:pt>
                <c:pt idx="92">
                  <c:v>40.183999999999997</c:v>
                </c:pt>
                <c:pt idx="93">
                  <c:v>40.186</c:v>
                </c:pt>
                <c:pt idx="94">
                  <c:v>40.188000000000002</c:v>
                </c:pt>
                <c:pt idx="95">
                  <c:v>40.19</c:v>
                </c:pt>
                <c:pt idx="96">
                  <c:v>40.192</c:v>
                </c:pt>
                <c:pt idx="97">
                  <c:v>40.194000000000003</c:v>
                </c:pt>
                <c:pt idx="98">
                  <c:v>40.195999999999998</c:v>
                </c:pt>
                <c:pt idx="99">
                  <c:v>40.198</c:v>
                </c:pt>
                <c:pt idx="100">
                  <c:v>40.200000000000003</c:v>
                </c:pt>
                <c:pt idx="101">
                  <c:v>40.201999999999998</c:v>
                </c:pt>
                <c:pt idx="102">
                  <c:v>40.204000000000001</c:v>
                </c:pt>
                <c:pt idx="103">
                  <c:v>40.206000000000003</c:v>
                </c:pt>
                <c:pt idx="104">
                  <c:v>40.207999999999998</c:v>
                </c:pt>
                <c:pt idx="105">
                  <c:v>40.21</c:v>
                </c:pt>
                <c:pt idx="106">
                  <c:v>40.212000000000003</c:v>
                </c:pt>
                <c:pt idx="107">
                  <c:v>40.213999999999999</c:v>
                </c:pt>
                <c:pt idx="108">
                  <c:v>40.216000000000001</c:v>
                </c:pt>
                <c:pt idx="109">
                  <c:v>40.218000000000004</c:v>
                </c:pt>
                <c:pt idx="110">
                  <c:v>40.22</c:v>
                </c:pt>
                <c:pt idx="111">
                  <c:v>40.222000000000001</c:v>
                </c:pt>
                <c:pt idx="112">
                  <c:v>40.223999999999997</c:v>
                </c:pt>
                <c:pt idx="113">
                  <c:v>40.225999999999999</c:v>
                </c:pt>
                <c:pt idx="114">
                  <c:v>40.228000000000002</c:v>
                </c:pt>
                <c:pt idx="115">
                  <c:v>40.229999999999997</c:v>
                </c:pt>
                <c:pt idx="116">
                  <c:v>40.231999999999999</c:v>
                </c:pt>
                <c:pt idx="117">
                  <c:v>40.234000000000002</c:v>
                </c:pt>
                <c:pt idx="118">
                  <c:v>40.235999999999997</c:v>
                </c:pt>
                <c:pt idx="119">
                  <c:v>40.238</c:v>
                </c:pt>
                <c:pt idx="120">
                  <c:v>40.24</c:v>
                </c:pt>
                <c:pt idx="121">
                  <c:v>40.241999999999997</c:v>
                </c:pt>
                <c:pt idx="122">
                  <c:v>40.244</c:v>
                </c:pt>
                <c:pt idx="123">
                  <c:v>40.246000000000002</c:v>
                </c:pt>
                <c:pt idx="124">
                  <c:v>40.247999999999998</c:v>
                </c:pt>
                <c:pt idx="125">
                  <c:v>40.25</c:v>
                </c:pt>
                <c:pt idx="126">
                  <c:v>40.252000000000002</c:v>
                </c:pt>
                <c:pt idx="127">
                  <c:v>40.253999999999998</c:v>
                </c:pt>
                <c:pt idx="128">
                  <c:v>40.256</c:v>
                </c:pt>
                <c:pt idx="129">
                  <c:v>40.258000000000003</c:v>
                </c:pt>
                <c:pt idx="130">
                  <c:v>40.26</c:v>
                </c:pt>
                <c:pt idx="131">
                  <c:v>40.262</c:v>
                </c:pt>
                <c:pt idx="132">
                  <c:v>40.264000000000003</c:v>
                </c:pt>
                <c:pt idx="133">
                  <c:v>40.265999999999998</c:v>
                </c:pt>
                <c:pt idx="134">
                  <c:v>40.268000000000001</c:v>
                </c:pt>
                <c:pt idx="135">
                  <c:v>40.270000000000003</c:v>
                </c:pt>
                <c:pt idx="136">
                  <c:v>40.271999999999998</c:v>
                </c:pt>
                <c:pt idx="137">
                  <c:v>40.274000000000001</c:v>
                </c:pt>
                <c:pt idx="138">
                  <c:v>40.276000000000003</c:v>
                </c:pt>
                <c:pt idx="139">
                  <c:v>40.277999999999999</c:v>
                </c:pt>
                <c:pt idx="140">
                  <c:v>40.28</c:v>
                </c:pt>
                <c:pt idx="141">
                  <c:v>40.281999999999996</c:v>
                </c:pt>
                <c:pt idx="142">
                  <c:v>40.283999999999999</c:v>
                </c:pt>
                <c:pt idx="143">
                  <c:v>40.286000000000001</c:v>
                </c:pt>
                <c:pt idx="144">
                  <c:v>40.287999999999997</c:v>
                </c:pt>
                <c:pt idx="145">
                  <c:v>40.29</c:v>
                </c:pt>
                <c:pt idx="146">
                  <c:v>40.292000000000002</c:v>
                </c:pt>
                <c:pt idx="147">
                  <c:v>40.293999999999997</c:v>
                </c:pt>
                <c:pt idx="148">
                  <c:v>40.295999999999999</c:v>
                </c:pt>
                <c:pt idx="149">
                  <c:v>40.298000000000002</c:v>
                </c:pt>
                <c:pt idx="150">
                  <c:v>40.299999999999997</c:v>
                </c:pt>
                <c:pt idx="151">
                  <c:v>40.302</c:v>
                </c:pt>
                <c:pt idx="152">
                  <c:v>40.304000000000002</c:v>
                </c:pt>
                <c:pt idx="153">
                  <c:v>40.305999999999997</c:v>
                </c:pt>
                <c:pt idx="154">
                  <c:v>40.308</c:v>
                </c:pt>
                <c:pt idx="155">
                  <c:v>40.31</c:v>
                </c:pt>
                <c:pt idx="156">
                  <c:v>40.311999999999998</c:v>
                </c:pt>
                <c:pt idx="157">
                  <c:v>40.314</c:v>
                </c:pt>
                <c:pt idx="158">
                  <c:v>40.316000000000003</c:v>
                </c:pt>
                <c:pt idx="159">
                  <c:v>40.317999999999998</c:v>
                </c:pt>
                <c:pt idx="160">
                  <c:v>40.32</c:v>
                </c:pt>
                <c:pt idx="161">
                  <c:v>40.322000000000003</c:v>
                </c:pt>
                <c:pt idx="162">
                  <c:v>40.323999999999998</c:v>
                </c:pt>
                <c:pt idx="163">
                  <c:v>40.326000000000001</c:v>
                </c:pt>
                <c:pt idx="164">
                  <c:v>40.328000000000003</c:v>
                </c:pt>
                <c:pt idx="165">
                  <c:v>40.33</c:v>
                </c:pt>
                <c:pt idx="166">
                  <c:v>40.332000000000001</c:v>
                </c:pt>
                <c:pt idx="167">
                  <c:v>40.334000000000003</c:v>
                </c:pt>
                <c:pt idx="168">
                  <c:v>40.335999999999999</c:v>
                </c:pt>
                <c:pt idx="169">
                  <c:v>40.338000000000001</c:v>
                </c:pt>
                <c:pt idx="170">
                  <c:v>40.340000000000003</c:v>
                </c:pt>
                <c:pt idx="171">
                  <c:v>40.341999999999999</c:v>
                </c:pt>
                <c:pt idx="172">
                  <c:v>40.344000000000001</c:v>
                </c:pt>
                <c:pt idx="173">
                  <c:v>40.345999999999997</c:v>
                </c:pt>
                <c:pt idx="174">
                  <c:v>40.347999999999999</c:v>
                </c:pt>
                <c:pt idx="175">
                  <c:v>40.35</c:v>
                </c:pt>
                <c:pt idx="176">
                  <c:v>40.351999999999997</c:v>
                </c:pt>
                <c:pt idx="177">
                  <c:v>40.353999999999999</c:v>
                </c:pt>
                <c:pt idx="178">
                  <c:v>40.356000000000002</c:v>
                </c:pt>
                <c:pt idx="179">
                  <c:v>40.357999999999997</c:v>
                </c:pt>
                <c:pt idx="180">
                  <c:v>40.36</c:v>
                </c:pt>
                <c:pt idx="181">
                  <c:v>40.362000000000002</c:v>
                </c:pt>
                <c:pt idx="182">
                  <c:v>40.363999999999997</c:v>
                </c:pt>
                <c:pt idx="183">
                  <c:v>40.366</c:v>
                </c:pt>
                <c:pt idx="184">
                  <c:v>40.368000000000002</c:v>
                </c:pt>
                <c:pt idx="185">
                  <c:v>40.369999999999997</c:v>
                </c:pt>
                <c:pt idx="186">
                  <c:v>40.372</c:v>
                </c:pt>
                <c:pt idx="187">
                  <c:v>40.374000000000002</c:v>
                </c:pt>
                <c:pt idx="188">
                  <c:v>40.375999999999998</c:v>
                </c:pt>
                <c:pt idx="189">
                  <c:v>40.378</c:v>
                </c:pt>
                <c:pt idx="190">
                  <c:v>40.380000000000003</c:v>
                </c:pt>
                <c:pt idx="191">
                  <c:v>40.381999999999998</c:v>
                </c:pt>
                <c:pt idx="192">
                  <c:v>40.384</c:v>
                </c:pt>
                <c:pt idx="193">
                  <c:v>40.386000000000003</c:v>
                </c:pt>
                <c:pt idx="194">
                  <c:v>40.387999999999998</c:v>
                </c:pt>
                <c:pt idx="195">
                  <c:v>40.39</c:v>
                </c:pt>
                <c:pt idx="196">
                  <c:v>40.392000000000003</c:v>
                </c:pt>
                <c:pt idx="197">
                  <c:v>40.393999999999998</c:v>
                </c:pt>
                <c:pt idx="198">
                  <c:v>40.396000000000001</c:v>
                </c:pt>
                <c:pt idx="199">
                  <c:v>40.398000000000003</c:v>
                </c:pt>
                <c:pt idx="200">
                  <c:v>40.4</c:v>
                </c:pt>
                <c:pt idx="201">
                  <c:v>40.402000000000001</c:v>
                </c:pt>
                <c:pt idx="202">
                  <c:v>40.404000000000003</c:v>
                </c:pt>
                <c:pt idx="203">
                  <c:v>40.405999999999999</c:v>
                </c:pt>
                <c:pt idx="204">
                  <c:v>40.408000000000001</c:v>
                </c:pt>
                <c:pt idx="205">
                  <c:v>40.409999999999997</c:v>
                </c:pt>
                <c:pt idx="206">
                  <c:v>40.411999999999999</c:v>
                </c:pt>
                <c:pt idx="207">
                  <c:v>40.414000000000001</c:v>
                </c:pt>
                <c:pt idx="208">
                  <c:v>40.415999999999997</c:v>
                </c:pt>
                <c:pt idx="209">
                  <c:v>40.417999999999999</c:v>
                </c:pt>
                <c:pt idx="210">
                  <c:v>40.42</c:v>
                </c:pt>
                <c:pt idx="211">
                  <c:v>40.421999999999997</c:v>
                </c:pt>
                <c:pt idx="212">
                  <c:v>40.423999999999999</c:v>
                </c:pt>
                <c:pt idx="213">
                  <c:v>40.426000000000002</c:v>
                </c:pt>
                <c:pt idx="214">
                  <c:v>40.427999999999997</c:v>
                </c:pt>
                <c:pt idx="215">
                  <c:v>40.43</c:v>
                </c:pt>
                <c:pt idx="216">
                  <c:v>40.432000000000002</c:v>
                </c:pt>
                <c:pt idx="217">
                  <c:v>40.433999999999997</c:v>
                </c:pt>
                <c:pt idx="218">
                  <c:v>40.436</c:v>
                </c:pt>
                <c:pt idx="219">
                  <c:v>40.438000000000002</c:v>
                </c:pt>
                <c:pt idx="220">
                  <c:v>40.44</c:v>
                </c:pt>
                <c:pt idx="221">
                  <c:v>40.442</c:v>
                </c:pt>
                <c:pt idx="222">
                  <c:v>40.444000000000003</c:v>
                </c:pt>
                <c:pt idx="223">
                  <c:v>40.445999999999998</c:v>
                </c:pt>
                <c:pt idx="224">
                  <c:v>40.448</c:v>
                </c:pt>
                <c:pt idx="225">
                  <c:v>40.450000000000003</c:v>
                </c:pt>
                <c:pt idx="226">
                  <c:v>40.451999999999998</c:v>
                </c:pt>
                <c:pt idx="227">
                  <c:v>40.454000000000001</c:v>
                </c:pt>
                <c:pt idx="228">
                  <c:v>40.456000000000003</c:v>
                </c:pt>
                <c:pt idx="229">
                  <c:v>40.457999999999998</c:v>
                </c:pt>
                <c:pt idx="230">
                  <c:v>40.46</c:v>
                </c:pt>
                <c:pt idx="231">
                  <c:v>40.462000000000003</c:v>
                </c:pt>
                <c:pt idx="232">
                  <c:v>40.463999999999999</c:v>
                </c:pt>
                <c:pt idx="233">
                  <c:v>40.466000000000001</c:v>
                </c:pt>
                <c:pt idx="234">
                  <c:v>40.468000000000004</c:v>
                </c:pt>
                <c:pt idx="235">
                  <c:v>40.47</c:v>
                </c:pt>
                <c:pt idx="236">
                  <c:v>40.472000000000001</c:v>
                </c:pt>
                <c:pt idx="237">
                  <c:v>40.473999999999997</c:v>
                </c:pt>
                <c:pt idx="238">
                  <c:v>40.475999999999999</c:v>
                </c:pt>
                <c:pt idx="239">
                  <c:v>40.478000000000002</c:v>
                </c:pt>
                <c:pt idx="240">
                  <c:v>40.479999999999997</c:v>
                </c:pt>
                <c:pt idx="241">
                  <c:v>40.481999999999999</c:v>
                </c:pt>
                <c:pt idx="242">
                  <c:v>40.484000000000002</c:v>
                </c:pt>
                <c:pt idx="243">
                  <c:v>40.485999999999997</c:v>
                </c:pt>
                <c:pt idx="244">
                  <c:v>40.488</c:v>
                </c:pt>
                <c:pt idx="245">
                  <c:v>40.49</c:v>
                </c:pt>
                <c:pt idx="246">
                  <c:v>40.491999999999997</c:v>
                </c:pt>
                <c:pt idx="247">
                  <c:v>40.494</c:v>
                </c:pt>
                <c:pt idx="248">
                  <c:v>40.496000000000002</c:v>
                </c:pt>
                <c:pt idx="249">
                  <c:v>40.497999999999998</c:v>
                </c:pt>
                <c:pt idx="250">
                  <c:v>40.5</c:v>
                </c:pt>
                <c:pt idx="251">
                  <c:v>40.502000000000002</c:v>
                </c:pt>
                <c:pt idx="252">
                  <c:v>40.503999999999998</c:v>
                </c:pt>
                <c:pt idx="253">
                  <c:v>40.506</c:v>
                </c:pt>
                <c:pt idx="254">
                  <c:v>40.508000000000003</c:v>
                </c:pt>
                <c:pt idx="255">
                  <c:v>40.51</c:v>
                </c:pt>
                <c:pt idx="256">
                  <c:v>40.512</c:v>
                </c:pt>
                <c:pt idx="257">
                  <c:v>40.514000000000003</c:v>
                </c:pt>
                <c:pt idx="258">
                  <c:v>40.515999999999998</c:v>
                </c:pt>
                <c:pt idx="259">
                  <c:v>40.518000000000001</c:v>
                </c:pt>
                <c:pt idx="260">
                  <c:v>40.520000000000003</c:v>
                </c:pt>
                <c:pt idx="261">
                  <c:v>40.521999999999998</c:v>
                </c:pt>
                <c:pt idx="262">
                  <c:v>40.524000000000001</c:v>
                </c:pt>
                <c:pt idx="263">
                  <c:v>40.526000000000003</c:v>
                </c:pt>
                <c:pt idx="264">
                  <c:v>40.527999999999999</c:v>
                </c:pt>
                <c:pt idx="265">
                  <c:v>40.53</c:v>
                </c:pt>
                <c:pt idx="266">
                  <c:v>40.531999999999996</c:v>
                </c:pt>
                <c:pt idx="267">
                  <c:v>40.533999999999999</c:v>
                </c:pt>
                <c:pt idx="268">
                  <c:v>40.536000000000001</c:v>
                </c:pt>
                <c:pt idx="269">
                  <c:v>40.537999999999997</c:v>
                </c:pt>
                <c:pt idx="270">
                  <c:v>40.54</c:v>
                </c:pt>
                <c:pt idx="271">
                  <c:v>40.542000000000002</c:v>
                </c:pt>
                <c:pt idx="272">
                  <c:v>40.543999999999997</c:v>
                </c:pt>
                <c:pt idx="273">
                  <c:v>40.545999999999999</c:v>
                </c:pt>
                <c:pt idx="274">
                  <c:v>40.548000000000002</c:v>
                </c:pt>
                <c:pt idx="275">
                  <c:v>40.549999999999997</c:v>
                </c:pt>
                <c:pt idx="276">
                  <c:v>40.552</c:v>
                </c:pt>
                <c:pt idx="277">
                  <c:v>40.554000000000002</c:v>
                </c:pt>
                <c:pt idx="278">
                  <c:v>40.555999999999997</c:v>
                </c:pt>
                <c:pt idx="279">
                  <c:v>40.558</c:v>
                </c:pt>
                <c:pt idx="280">
                  <c:v>40.56</c:v>
                </c:pt>
                <c:pt idx="281">
                  <c:v>40.561999999999998</c:v>
                </c:pt>
                <c:pt idx="282">
                  <c:v>40.564</c:v>
                </c:pt>
                <c:pt idx="283">
                  <c:v>40.566000000000003</c:v>
                </c:pt>
                <c:pt idx="284">
                  <c:v>40.567999999999998</c:v>
                </c:pt>
                <c:pt idx="285">
                  <c:v>40.57</c:v>
                </c:pt>
                <c:pt idx="286">
                  <c:v>40.572000000000003</c:v>
                </c:pt>
                <c:pt idx="287">
                  <c:v>40.573999999999998</c:v>
                </c:pt>
                <c:pt idx="288">
                  <c:v>40.576000000000001</c:v>
                </c:pt>
                <c:pt idx="289">
                  <c:v>40.578000000000003</c:v>
                </c:pt>
                <c:pt idx="290">
                  <c:v>40.58</c:v>
                </c:pt>
                <c:pt idx="291">
                  <c:v>40.582000000000001</c:v>
                </c:pt>
                <c:pt idx="292">
                  <c:v>40.584000000000003</c:v>
                </c:pt>
                <c:pt idx="293">
                  <c:v>40.585999999999999</c:v>
                </c:pt>
                <c:pt idx="294">
                  <c:v>40.588000000000001</c:v>
                </c:pt>
                <c:pt idx="295">
                  <c:v>40.590000000000003</c:v>
                </c:pt>
                <c:pt idx="296">
                  <c:v>40.591999999999999</c:v>
                </c:pt>
                <c:pt idx="297">
                  <c:v>40.594000000000001</c:v>
                </c:pt>
                <c:pt idx="298">
                  <c:v>40.595999999999997</c:v>
                </c:pt>
                <c:pt idx="299">
                  <c:v>40.597999999999999</c:v>
                </c:pt>
                <c:pt idx="300">
                  <c:v>40.6</c:v>
                </c:pt>
                <c:pt idx="301">
                  <c:v>40.601999999999997</c:v>
                </c:pt>
                <c:pt idx="302">
                  <c:v>40.603999999999999</c:v>
                </c:pt>
                <c:pt idx="303">
                  <c:v>40.606000000000002</c:v>
                </c:pt>
                <c:pt idx="304">
                  <c:v>40.607999999999997</c:v>
                </c:pt>
                <c:pt idx="305">
                  <c:v>40.61</c:v>
                </c:pt>
                <c:pt idx="306">
                  <c:v>40.612000000000002</c:v>
                </c:pt>
                <c:pt idx="307">
                  <c:v>40.613999999999997</c:v>
                </c:pt>
                <c:pt idx="308">
                  <c:v>40.616</c:v>
                </c:pt>
                <c:pt idx="309">
                  <c:v>40.618000000000002</c:v>
                </c:pt>
                <c:pt idx="310">
                  <c:v>40.619999999999997</c:v>
                </c:pt>
                <c:pt idx="311">
                  <c:v>40.622</c:v>
                </c:pt>
                <c:pt idx="312">
                  <c:v>40.624000000000002</c:v>
                </c:pt>
                <c:pt idx="313">
                  <c:v>40.625999999999998</c:v>
                </c:pt>
                <c:pt idx="314">
                  <c:v>40.628</c:v>
                </c:pt>
                <c:pt idx="315">
                  <c:v>40.630000000000003</c:v>
                </c:pt>
                <c:pt idx="316">
                  <c:v>40.631999999999998</c:v>
                </c:pt>
                <c:pt idx="317">
                  <c:v>40.634</c:v>
                </c:pt>
                <c:pt idx="318">
                  <c:v>40.636000000000003</c:v>
                </c:pt>
                <c:pt idx="319">
                  <c:v>40.637999999999998</c:v>
                </c:pt>
                <c:pt idx="320">
                  <c:v>40.64</c:v>
                </c:pt>
                <c:pt idx="321">
                  <c:v>40.642000000000003</c:v>
                </c:pt>
                <c:pt idx="322">
                  <c:v>40.643999999999998</c:v>
                </c:pt>
                <c:pt idx="323">
                  <c:v>40.646000000000001</c:v>
                </c:pt>
                <c:pt idx="324">
                  <c:v>40.648000000000003</c:v>
                </c:pt>
                <c:pt idx="325">
                  <c:v>40.65</c:v>
                </c:pt>
                <c:pt idx="326">
                  <c:v>40.652000000000001</c:v>
                </c:pt>
                <c:pt idx="327">
                  <c:v>40.654000000000003</c:v>
                </c:pt>
                <c:pt idx="328">
                  <c:v>40.655999999999999</c:v>
                </c:pt>
                <c:pt idx="329">
                  <c:v>40.658000000000001</c:v>
                </c:pt>
                <c:pt idx="330">
                  <c:v>40.659999999999997</c:v>
                </c:pt>
                <c:pt idx="331">
                  <c:v>40.661999999999999</c:v>
                </c:pt>
                <c:pt idx="332">
                  <c:v>40.664000000000001</c:v>
                </c:pt>
                <c:pt idx="333">
                  <c:v>40.665999999999997</c:v>
                </c:pt>
                <c:pt idx="334">
                  <c:v>40.667999999999999</c:v>
                </c:pt>
                <c:pt idx="335">
                  <c:v>40.67</c:v>
                </c:pt>
                <c:pt idx="336">
                  <c:v>40.671999999999997</c:v>
                </c:pt>
                <c:pt idx="337">
                  <c:v>40.673999999999999</c:v>
                </c:pt>
                <c:pt idx="338">
                  <c:v>40.676000000000002</c:v>
                </c:pt>
                <c:pt idx="339">
                  <c:v>40.677999999999997</c:v>
                </c:pt>
                <c:pt idx="340">
                  <c:v>40.68</c:v>
                </c:pt>
                <c:pt idx="341">
                  <c:v>40.682000000000002</c:v>
                </c:pt>
                <c:pt idx="342">
                  <c:v>40.683999999999997</c:v>
                </c:pt>
                <c:pt idx="343">
                  <c:v>40.686</c:v>
                </c:pt>
                <c:pt idx="344">
                  <c:v>40.688000000000002</c:v>
                </c:pt>
                <c:pt idx="345">
                  <c:v>40.69</c:v>
                </c:pt>
                <c:pt idx="346">
                  <c:v>40.692</c:v>
                </c:pt>
                <c:pt idx="347">
                  <c:v>40.694000000000003</c:v>
                </c:pt>
                <c:pt idx="348">
                  <c:v>40.695999999999998</c:v>
                </c:pt>
                <c:pt idx="349">
                  <c:v>40.698</c:v>
                </c:pt>
                <c:pt idx="350">
                  <c:v>40.700000000000003</c:v>
                </c:pt>
                <c:pt idx="351">
                  <c:v>40.701999999999998</c:v>
                </c:pt>
                <c:pt idx="352">
                  <c:v>40.704000000000001</c:v>
                </c:pt>
                <c:pt idx="353">
                  <c:v>40.706000000000003</c:v>
                </c:pt>
                <c:pt idx="354">
                  <c:v>40.707999999999998</c:v>
                </c:pt>
                <c:pt idx="355">
                  <c:v>40.71</c:v>
                </c:pt>
                <c:pt idx="356">
                  <c:v>40.712000000000003</c:v>
                </c:pt>
                <c:pt idx="357">
                  <c:v>40.713999999999999</c:v>
                </c:pt>
                <c:pt idx="358">
                  <c:v>40.716000000000001</c:v>
                </c:pt>
                <c:pt idx="359">
                  <c:v>40.718000000000004</c:v>
                </c:pt>
                <c:pt idx="360">
                  <c:v>40.72</c:v>
                </c:pt>
                <c:pt idx="361">
                  <c:v>40.722000000000001</c:v>
                </c:pt>
                <c:pt idx="362">
                  <c:v>40.723999999999997</c:v>
                </c:pt>
                <c:pt idx="363">
                  <c:v>40.725999999999999</c:v>
                </c:pt>
                <c:pt idx="364">
                  <c:v>40.728000000000002</c:v>
                </c:pt>
                <c:pt idx="365">
                  <c:v>40.729999999999997</c:v>
                </c:pt>
                <c:pt idx="366">
                  <c:v>40.731999999999999</c:v>
                </c:pt>
                <c:pt idx="367">
                  <c:v>40.734000000000002</c:v>
                </c:pt>
                <c:pt idx="368">
                  <c:v>40.735999999999997</c:v>
                </c:pt>
                <c:pt idx="369">
                  <c:v>40.738</c:v>
                </c:pt>
                <c:pt idx="370">
                  <c:v>40.74</c:v>
                </c:pt>
                <c:pt idx="371">
                  <c:v>40.741999999999997</c:v>
                </c:pt>
                <c:pt idx="372">
                  <c:v>40.744</c:v>
                </c:pt>
                <c:pt idx="373">
                  <c:v>40.746000000000002</c:v>
                </c:pt>
                <c:pt idx="374">
                  <c:v>40.747999999999998</c:v>
                </c:pt>
                <c:pt idx="375">
                  <c:v>40.75</c:v>
                </c:pt>
                <c:pt idx="376">
                  <c:v>40.752000000000002</c:v>
                </c:pt>
                <c:pt idx="377">
                  <c:v>40.753999999999998</c:v>
                </c:pt>
                <c:pt idx="378">
                  <c:v>40.756</c:v>
                </c:pt>
                <c:pt idx="379">
                  <c:v>40.758000000000003</c:v>
                </c:pt>
                <c:pt idx="380">
                  <c:v>40.76</c:v>
                </c:pt>
                <c:pt idx="381">
                  <c:v>40.762</c:v>
                </c:pt>
                <c:pt idx="382">
                  <c:v>40.764000000000003</c:v>
                </c:pt>
                <c:pt idx="383">
                  <c:v>40.765999999999998</c:v>
                </c:pt>
                <c:pt idx="384">
                  <c:v>40.768000000000001</c:v>
                </c:pt>
                <c:pt idx="385">
                  <c:v>40.770000000000003</c:v>
                </c:pt>
                <c:pt idx="386">
                  <c:v>40.771999999999998</c:v>
                </c:pt>
                <c:pt idx="387">
                  <c:v>40.774000000000001</c:v>
                </c:pt>
                <c:pt idx="388">
                  <c:v>40.776000000000003</c:v>
                </c:pt>
                <c:pt idx="389">
                  <c:v>40.777999999999999</c:v>
                </c:pt>
                <c:pt idx="390">
                  <c:v>40.78</c:v>
                </c:pt>
                <c:pt idx="391">
                  <c:v>40.781999999999996</c:v>
                </c:pt>
                <c:pt idx="392">
                  <c:v>40.783999999999999</c:v>
                </c:pt>
                <c:pt idx="393">
                  <c:v>40.786000000000001</c:v>
                </c:pt>
                <c:pt idx="394">
                  <c:v>40.787999999999997</c:v>
                </c:pt>
                <c:pt idx="395">
                  <c:v>40.79</c:v>
                </c:pt>
                <c:pt idx="396">
                  <c:v>40.792000000000002</c:v>
                </c:pt>
                <c:pt idx="397">
                  <c:v>40.793999999999997</c:v>
                </c:pt>
                <c:pt idx="398">
                  <c:v>40.795999999999999</c:v>
                </c:pt>
                <c:pt idx="399">
                  <c:v>40.798000000000002</c:v>
                </c:pt>
                <c:pt idx="400">
                  <c:v>40.799999999999997</c:v>
                </c:pt>
                <c:pt idx="401">
                  <c:v>40.802</c:v>
                </c:pt>
                <c:pt idx="402">
                  <c:v>40.804000000000002</c:v>
                </c:pt>
                <c:pt idx="403">
                  <c:v>40.805999999999997</c:v>
                </c:pt>
                <c:pt idx="404">
                  <c:v>40.808</c:v>
                </c:pt>
                <c:pt idx="405">
                  <c:v>40.81</c:v>
                </c:pt>
                <c:pt idx="406">
                  <c:v>40.811999999999998</c:v>
                </c:pt>
                <c:pt idx="407">
                  <c:v>40.814</c:v>
                </c:pt>
                <c:pt idx="408">
                  <c:v>40.816000000000003</c:v>
                </c:pt>
                <c:pt idx="409">
                  <c:v>40.817999999999998</c:v>
                </c:pt>
                <c:pt idx="410">
                  <c:v>40.82</c:v>
                </c:pt>
                <c:pt idx="411">
                  <c:v>40.822000000000003</c:v>
                </c:pt>
                <c:pt idx="412">
                  <c:v>40.823999999999998</c:v>
                </c:pt>
                <c:pt idx="413">
                  <c:v>40.826000000000001</c:v>
                </c:pt>
                <c:pt idx="414">
                  <c:v>40.828000000000003</c:v>
                </c:pt>
                <c:pt idx="415">
                  <c:v>40.83</c:v>
                </c:pt>
                <c:pt idx="416">
                  <c:v>40.832000000000001</c:v>
                </c:pt>
                <c:pt idx="417">
                  <c:v>40.834000000000003</c:v>
                </c:pt>
                <c:pt idx="418">
                  <c:v>40.835999999999999</c:v>
                </c:pt>
                <c:pt idx="419">
                  <c:v>40.838000000000001</c:v>
                </c:pt>
                <c:pt idx="420">
                  <c:v>40.840000000000003</c:v>
                </c:pt>
                <c:pt idx="421">
                  <c:v>40.841999999999999</c:v>
                </c:pt>
                <c:pt idx="422">
                  <c:v>40.844000000000001</c:v>
                </c:pt>
                <c:pt idx="423">
                  <c:v>40.845999999999997</c:v>
                </c:pt>
                <c:pt idx="424">
                  <c:v>40.847999999999999</c:v>
                </c:pt>
                <c:pt idx="425">
                  <c:v>40.85</c:v>
                </c:pt>
                <c:pt idx="426">
                  <c:v>40.851999999999997</c:v>
                </c:pt>
                <c:pt idx="427">
                  <c:v>40.853999999999999</c:v>
                </c:pt>
                <c:pt idx="428">
                  <c:v>40.856000000000002</c:v>
                </c:pt>
                <c:pt idx="429">
                  <c:v>40.857999999999997</c:v>
                </c:pt>
                <c:pt idx="430">
                  <c:v>40.86</c:v>
                </c:pt>
                <c:pt idx="431">
                  <c:v>40.862000000000002</c:v>
                </c:pt>
                <c:pt idx="432">
                  <c:v>40.863999999999997</c:v>
                </c:pt>
                <c:pt idx="433">
                  <c:v>40.866</c:v>
                </c:pt>
                <c:pt idx="434">
                  <c:v>40.868000000000002</c:v>
                </c:pt>
                <c:pt idx="435">
                  <c:v>40.869999999999997</c:v>
                </c:pt>
                <c:pt idx="436">
                  <c:v>40.872</c:v>
                </c:pt>
                <c:pt idx="437">
                  <c:v>40.874000000000002</c:v>
                </c:pt>
                <c:pt idx="438">
                  <c:v>40.875999999999998</c:v>
                </c:pt>
                <c:pt idx="439">
                  <c:v>40.878</c:v>
                </c:pt>
                <c:pt idx="440">
                  <c:v>40.880000000000003</c:v>
                </c:pt>
                <c:pt idx="441">
                  <c:v>40.881999999999998</c:v>
                </c:pt>
                <c:pt idx="442">
                  <c:v>40.884</c:v>
                </c:pt>
                <c:pt idx="443">
                  <c:v>40.886000000000003</c:v>
                </c:pt>
                <c:pt idx="444">
                  <c:v>40.887999999999998</c:v>
                </c:pt>
                <c:pt idx="445">
                  <c:v>40.89</c:v>
                </c:pt>
                <c:pt idx="446">
                  <c:v>40.892000000000003</c:v>
                </c:pt>
                <c:pt idx="447">
                  <c:v>40.893999999999998</c:v>
                </c:pt>
                <c:pt idx="448">
                  <c:v>40.896000000000001</c:v>
                </c:pt>
                <c:pt idx="449">
                  <c:v>40.898000000000003</c:v>
                </c:pt>
                <c:pt idx="450">
                  <c:v>40.9</c:v>
                </c:pt>
                <c:pt idx="451">
                  <c:v>40.902000000000001</c:v>
                </c:pt>
                <c:pt idx="452">
                  <c:v>40.904000000000003</c:v>
                </c:pt>
                <c:pt idx="453">
                  <c:v>40.905999999999999</c:v>
                </c:pt>
                <c:pt idx="454">
                  <c:v>40.908000000000001</c:v>
                </c:pt>
                <c:pt idx="455">
                  <c:v>40.909999999999997</c:v>
                </c:pt>
                <c:pt idx="456">
                  <c:v>40.911999999999999</c:v>
                </c:pt>
                <c:pt idx="457">
                  <c:v>40.914000000000001</c:v>
                </c:pt>
                <c:pt idx="458">
                  <c:v>40.915999999999997</c:v>
                </c:pt>
                <c:pt idx="459">
                  <c:v>40.917999999999999</c:v>
                </c:pt>
                <c:pt idx="460">
                  <c:v>40.92</c:v>
                </c:pt>
                <c:pt idx="461">
                  <c:v>40.921999999999997</c:v>
                </c:pt>
                <c:pt idx="462">
                  <c:v>40.923999999999999</c:v>
                </c:pt>
                <c:pt idx="463">
                  <c:v>40.926000000000002</c:v>
                </c:pt>
                <c:pt idx="464">
                  <c:v>40.927999999999997</c:v>
                </c:pt>
                <c:pt idx="465">
                  <c:v>40.93</c:v>
                </c:pt>
                <c:pt idx="466">
                  <c:v>40.932000000000002</c:v>
                </c:pt>
                <c:pt idx="467">
                  <c:v>40.933999999999997</c:v>
                </c:pt>
                <c:pt idx="468">
                  <c:v>40.936</c:v>
                </c:pt>
                <c:pt idx="469">
                  <c:v>40.938000000000002</c:v>
                </c:pt>
                <c:pt idx="470">
                  <c:v>40.94</c:v>
                </c:pt>
                <c:pt idx="471">
                  <c:v>40.942</c:v>
                </c:pt>
                <c:pt idx="472">
                  <c:v>40.944000000000003</c:v>
                </c:pt>
                <c:pt idx="473">
                  <c:v>40.945999999999998</c:v>
                </c:pt>
                <c:pt idx="474">
                  <c:v>40.948</c:v>
                </c:pt>
                <c:pt idx="475">
                  <c:v>40.950000000000003</c:v>
                </c:pt>
                <c:pt idx="476">
                  <c:v>40.951999999999998</c:v>
                </c:pt>
                <c:pt idx="477">
                  <c:v>40.954000000000001</c:v>
                </c:pt>
                <c:pt idx="478">
                  <c:v>40.956000000000003</c:v>
                </c:pt>
                <c:pt idx="479">
                  <c:v>40.957999999999998</c:v>
                </c:pt>
                <c:pt idx="480">
                  <c:v>40.96</c:v>
                </c:pt>
                <c:pt idx="481">
                  <c:v>40.962000000000003</c:v>
                </c:pt>
                <c:pt idx="482">
                  <c:v>40.963999999999999</c:v>
                </c:pt>
                <c:pt idx="483">
                  <c:v>40.966000000000001</c:v>
                </c:pt>
                <c:pt idx="484">
                  <c:v>40.968000000000004</c:v>
                </c:pt>
                <c:pt idx="485">
                  <c:v>40.97</c:v>
                </c:pt>
                <c:pt idx="486">
                  <c:v>40.972000000000001</c:v>
                </c:pt>
                <c:pt idx="487">
                  <c:v>40.973999999999997</c:v>
                </c:pt>
                <c:pt idx="488">
                  <c:v>40.975999999999999</c:v>
                </c:pt>
                <c:pt idx="489">
                  <c:v>40.978000000000002</c:v>
                </c:pt>
                <c:pt idx="490">
                  <c:v>40.98</c:v>
                </c:pt>
                <c:pt idx="491">
                  <c:v>40.981999999999999</c:v>
                </c:pt>
                <c:pt idx="492">
                  <c:v>40.984000000000002</c:v>
                </c:pt>
                <c:pt idx="493">
                  <c:v>40.985999999999997</c:v>
                </c:pt>
                <c:pt idx="494">
                  <c:v>40.988</c:v>
                </c:pt>
                <c:pt idx="495">
                  <c:v>40.99</c:v>
                </c:pt>
                <c:pt idx="496">
                  <c:v>40.991999999999997</c:v>
                </c:pt>
                <c:pt idx="497">
                  <c:v>40.994</c:v>
                </c:pt>
                <c:pt idx="498">
                  <c:v>40.996000000000002</c:v>
                </c:pt>
                <c:pt idx="499">
                  <c:v>40.997999999999998</c:v>
                </c:pt>
                <c:pt idx="500">
                  <c:v>41</c:v>
                </c:pt>
                <c:pt idx="501">
                  <c:v>41.002000000000002</c:v>
                </c:pt>
                <c:pt idx="502">
                  <c:v>41.003999999999998</c:v>
                </c:pt>
                <c:pt idx="503">
                  <c:v>41.006</c:v>
                </c:pt>
                <c:pt idx="504">
                  <c:v>41.008000000000003</c:v>
                </c:pt>
                <c:pt idx="505">
                  <c:v>41.01</c:v>
                </c:pt>
                <c:pt idx="506">
                  <c:v>41.012</c:v>
                </c:pt>
                <c:pt idx="507">
                  <c:v>41.014000000000003</c:v>
                </c:pt>
                <c:pt idx="508">
                  <c:v>41.015999999999998</c:v>
                </c:pt>
                <c:pt idx="509">
                  <c:v>41.018000000000001</c:v>
                </c:pt>
                <c:pt idx="510">
                  <c:v>41.02</c:v>
                </c:pt>
                <c:pt idx="511">
                  <c:v>41.021999999999998</c:v>
                </c:pt>
                <c:pt idx="512">
                  <c:v>41.024000000000001</c:v>
                </c:pt>
                <c:pt idx="513">
                  <c:v>41.026000000000003</c:v>
                </c:pt>
                <c:pt idx="514">
                  <c:v>41.027999999999999</c:v>
                </c:pt>
                <c:pt idx="515">
                  <c:v>41.03</c:v>
                </c:pt>
                <c:pt idx="516">
                  <c:v>41.031999999999996</c:v>
                </c:pt>
                <c:pt idx="517">
                  <c:v>41.033999999999999</c:v>
                </c:pt>
                <c:pt idx="518">
                  <c:v>41.036000000000001</c:v>
                </c:pt>
                <c:pt idx="519">
                  <c:v>41.037999999999997</c:v>
                </c:pt>
                <c:pt idx="520">
                  <c:v>41.04</c:v>
                </c:pt>
                <c:pt idx="521">
                  <c:v>41.042000000000002</c:v>
                </c:pt>
                <c:pt idx="522">
                  <c:v>41.043999999999997</c:v>
                </c:pt>
                <c:pt idx="523">
                  <c:v>41.045999999999999</c:v>
                </c:pt>
                <c:pt idx="524">
                  <c:v>41.048000000000002</c:v>
                </c:pt>
                <c:pt idx="525">
                  <c:v>41.05</c:v>
                </c:pt>
                <c:pt idx="526">
                  <c:v>41.052</c:v>
                </c:pt>
                <c:pt idx="527">
                  <c:v>41.054000000000002</c:v>
                </c:pt>
                <c:pt idx="528">
                  <c:v>41.055999999999997</c:v>
                </c:pt>
                <c:pt idx="529">
                  <c:v>41.058</c:v>
                </c:pt>
                <c:pt idx="530">
                  <c:v>41.06</c:v>
                </c:pt>
                <c:pt idx="531">
                  <c:v>41.061999999999998</c:v>
                </c:pt>
                <c:pt idx="532">
                  <c:v>41.064</c:v>
                </c:pt>
                <c:pt idx="533">
                  <c:v>41.066000000000003</c:v>
                </c:pt>
                <c:pt idx="534">
                  <c:v>41.067999999999998</c:v>
                </c:pt>
                <c:pt idx="535">
                  <c:v>41.07</c:v>
                </c:pt>
                <c:pt idx="536">
                  <c:v>41.072000000000003</c:v>
                </c:pt>
                <c:pt idx="537">
                  <c:v>41.073999999999998</c:v>
                </c:pt>
                <c:pt idx="538">
                  <c:v>41.076000000000001</c:v>
                </c:pt>
                <c:pt idx="539">
                  <c:v>41.078000000000003</c:v>
                </c:pt>
                <c:pt idx="540">
                  <c:v>41.08</c:v>
                </c:pt>
                <c:pt idx="541">
                  <c:v>41.082000000000001</c:v>
                </c:pt>
                <c:pt idx="542">
                  <c:v>41.084000000000003</c:v>
                </c:pt>
                <c:pt idx="543">
                  <c:v>41.085999999999999</c:v>
                </c:pt>
                <c:pt idx="544">
                  <c:v>41.088000000000001</c:v>
                </c:pt>
                <c:pt idx="545">
                  <c:v>41.09</c:v>
                </c:pt>
                <c:pt idx="546">
                  <c:v>41.091999999999999</c:v>
                </c:pt>
                <c:pt idx="547">
                  <c:v>41.094000000000001</c:v>
                </c:pt>
                <c:pt idx="548">
                  <c:v>41.095999999999997</c:v>
                </c:pt>
                <c:pt idx="549">
                  <c:v>41.097999999999999</c:v>
                </c:pt>
                <c:pt idx="550">
                  <c:v>41.1</c:v>
                </c:pt>
                <c:pt idx="551">
                  <c:v>41.101999999999997</c:v>
                </c:pt>
                <c:pt idx="552">
                  <c:v>41.103999999999999</c:v>
                </c:pt>
                <c:pt idx="553">
                  <c:v>41.106000000000002</c:v>
                </c:pt>
                <c:pt idx="554">
                  <c:v>41.107999999999997</c:v>
                </c:pt>
                <c:pt idx="555">
                  <c:v>41.11</c:v>
                </c:pt>
                <c:pt idx="556">
                  <c:v>41.112000000000002</c:v>
                </c:pt>
                <c:pt idx="557">
                  <c:v>41.113999999999997</c:v>
                </c:pt>
                <c:pt idx="558">
                  <c:v>41.116</c:v>
                </c:pt>
                <c:pt idx="559">
                  <c:v>41.118000000000002</c:v>
                </c:pt>
                <c:pt idx="560">
                  <c:v>41.12</c:v>
                </c:pt>
                <c:pt idx="561">
                  <c:v>41.122</c:v>
                </c:pt>
                <c:pt idx="562">
                  <c:v>41.124000000000002</c:v>
                </c:pt>
                <c:pt idx="563">
                  <c:v>41.125999999999998</c:v>
                </c:pt>
                <c:pt idx="564">
                  <c:v>41.128</c:v>
                </c:pt>
                <c:pt idx="565">
                  <c:v>41.13</c:v>
                </c:pt>
                <c:pt idx="566">
                  <c:v>41.131999999999998</c:v>
                </c:pt>
                <c:pt idx="567">
                  <c:v>41.134</c:v>
                </c:pt>
                <c:pt idx="568">
                  <c:v>41.136000000000003</c:v>
                </c:pt>
                <c:pt idx="569">
                  <c:v>41.137999999999998</c:v>
                </c:pt>
                <c:pt idx="570">
                  <c:v>41.14</c:v>
                </c:pt>
                <c:pt idx="571">
                  <c:v>41.142000000000003</c:v>
                </c:pt>
                <c:pt idx="572">
                  <c:v>41.143999999999998</c:v>
                </c:pt>
                <c:pt idx="573">
                  <c:v>41.146000000000001</c:v>
                </c:pt>
                <c:pt idx="574">
                  <c:v>41.148000000000003</c:v>
                </c:pt>
                <c:pt idx="575">
                  <c:v>41.15</c:v>
                </c:pt>
                <c:pt idx="576">
                  <c:v>41.152000000000001</c:v>
                </c:pt>
                <c:pt idx="577">
                  <c:v>41.154000000000003</c:v>
                </c:pt>
                <c:pt idx="578">
                  <c:v>41.155999999999999</c:v>
                </c:pt>
                <c:pt idx="579">
                  <c:v>41.158000000000001</c:v>
                </c:pt>
                <c:pt idx="580">
                  <c:v>41.16</c:v>
                </c:pt>
                <c:pt idx="581">
                  <c:v>41.161999999999999</c:v>
                </c:pt>
                <c:pt idx="582">
                  <c:v>41.164000000000001</c:v>
                </c:pt>
                <c:pt idx="583">
                  <c:v>41.165999999999997</c:v>
                </c:pt>
                <c:pt idx="584">
                  <c:v>41.167999999999999</c:v>
                </c:pt>
                <c:pt idx="585">
                  <c:v>41.17</c:v>
                </c:pt>
                <c:pt idx="586">
                  <c:v>41.171999999999997</c:v>
                </c:pt>
                <c:pt idx="587">
                  <c:v>41.173999999999999</c:v>
                </c:pt>
                <c:pt idx="588">
                  <c:v>41.176000000000002</c:v>
                </c:pt>
                <c:pt idx="589">
                  <c:v>41.177999999999997</c:v>
                </c:pt>
                <c:pt idx="590">
                  <c:v>41.18</c:v>
                </c:pt>
                <c:pt idx="591">
                  <c:v>41.182000000000002</c:v>
                </c:pt>
                <c:pt idx="592">
                  <c:v>41.183999999999997</c:v>
                </c:pt>
                <c:pt idx="593">
                  <c:v>41.186</c:v>
                </c:pt>
                <c:pt idx="594">
                  <c:v>41.188000000000002</c:v>
                </c:pt>
                <c:pt idx="595">
                  <c:v>41.19</c:v>
                </c:pt>
                <c:pt idx="596">
                  <c:v>41.192</c:v>
                </c:pt>
                <c:pt idx="597">
                  <c:v>41.194000000000003</c:v>
                </c:pt>
                <c:pt idx="598">
                  <c:v>41.195999999999998</c:v>
                </c:pt>
                <c:pt idx="599">
                  <c:v>41.198</c:v>
                </c:pt>
                <c:pt idx="600">
                  <c:v>41.2</c:v>
                </c:pt>
                <c:pt idx="601">
                  <c:v>41.201999999999998</c:v>
                </c:pt>
                <c:pt idx="602">
                  <c:v>41.204000000000001</c:v>
                </c:pt>
                <c:pt idx="603">
                  <c:v>41.206000000000003</c:v>
                </c:pt>
                <c:pt idx="604">
                  <c:v>41.207999999999998</c:v>
                </c:pt>
                <c:pt idx="605">
                  <c:v>41.21</c:v>
                </c:pt>
                <c:pt idx="606">
                  <c:v>41.212000000000003</c:v>
                </c:pt>
                <c:pt idx="607">
                  <c:v>41.213999999999999</c:v>
                </c:pt>
                <c:pt idx="608">
                  <c:v>41.216000000000001</c:v>
                </c:pt>
                <c:pt idx="609">
                  <c:v>41.218000000000004</c:v>
                </c:pt>
                <c:pt idx="610">
                  <c:v>41.22</c:v>
                </c:pt>
                <c:pt idx="611">
                  <c:v>41.222000000000001</c:v>
                </c:pt>
                <c:pt idx="612">
                  <c:v>41.223999999999997</c:v>
                </c:pt>
                <c:pt idx="613">
                  <c:v>41.225999999999999</c:v>
                </c:pt>
                <c:pt idx="614">
                  <c:v>41.228000000000002</c:v>
                </c:pt>
                <c:pt idx="615">
                  <c:v>41.23</c:v>
                </c:pt>
                <c:pt idx="616">
                  <c:v>41.231999999999999</c:v>
                </c:pt>
                <c:pt idx="617">
                  <c:v>41.234000000000002</c:v>
                </c:pt>
                <c:pt idx="618">
                  <c:v>41.235999999999997</c:v>
                </c:pt>
                <c:pt idx="619">
                  <c:v>41.238</c:v>
                </c:pt>
                <c:pt idx="620">
                  <c:v>41.24</c:v>
                </c:pt>
                <c:pt idx="621">
                  <c:v>41.241999999999997</c:v>
                </c:pt>
                <c:pt idx="622">
                  <c:v>41.244</c:v>
                </c:pt>
                <c:pt idx="623">
                  <c:v>41.246000000000002</c:v>
                </c:pt>
                <c:pt idx="624">
                  <c:v>41.247999999999998</c:v>
                </c:pt>
                <c:pt idx="625">
                  <c:v>41.25</c:v>
                </c:pt>
                <c:pt idx="626">
                  <c:v>41.252000000000002</c:v>
                </c:pt>
                <c:pt idx="627">
                  <c:v>41.253999999999998</c:v>
                </c:pt>
                <c:pt idx="628">
                  <c:v>41.256</c:v>
                </c:pt>
                <c:pt idx="629">
                  <c:v>41.258000000000003</c:v>
                </c:pt>
                <c:pt idx="630">
                  <c:v>41.26</c:v>
                </c:pt>
                <c:pt idx="631">
                  <c:v>41.262</c:v>
                </c:pt>
                <c:pt idx="632">
                  <c:v>41.264000000000003</c:v>
                </c:pt>
                <c:pt idx="633">
                  <c:v>41.265999999999998</c:v>
                </c:pt>
                <c:pt idx="634">
                  <c:v>41.268000000000001</c:v>
                </c:pt>
                <c:pt idx="635">
                  <c:v>41.27</c:v>
                </c:pt>
                <c:pt idx="636">
                  <c:v>41.271999999999998</c:v>
                </c:pt>
                <c:pt idx="637">
                  <c:v>41.274000000000001</c:v>
                </c:pt>
                <c:pt idx="638">
                  <c:v>41.276000000000003</c:v>
                </c:pt>
                <c:pt idx="639">
                  <c:v>41.277999999999999</c:v>
                </c:pt>
                <c:pt idx="640">
                  <c:v>41.28</c:v>
                </c:pt>
                <c:pt idx="641">
                  <c:v>41.281999999999996</c:v>
                </c:pt>
                <c:pt idx="642">
                  <c:v>41.283999999999999</c:v>
                </c:pt>
                <c:pt idx="643">
                  <c:v>41.286000000000001</c:v>
                </c:pt>
                <c:pt idx="644">
                  <c:v>41.287999999999997</c:v>
                </c:pt>
                <c:pt idx="645">
                  <c:v>41.29</c:v>
                </c:pt>
                <c:pt idx="646">
                  <c:v>41.292000000000002</c:v>
                </c:pt>
                <c:pt idx="647">
                  <c:v>41.293999999999997</c:v>
                </c:pt>
                <c:pt idx="648">
                  <c:v>41.295999999999999</c:v>
                </c:pt>
                <c:pt idx="649">
                  <c:v>41.298000000000002</c:v>
                </c:pt>
                <c:pt idx="650">
                  <c:v>41.3</c:v>
                </c:pt>
                <c:pt idx="651">
                  <c:v>41.302</c:v>
                </c:pt>
                <c:pt idx="652">
                  <c:v>41.304000000000002</c:v>
                </c:pt>
                <c:pt idx="653">
                  <c:v>41.305999999999997</c:v>
                </c:pt>
                <c:pt idx="654">
                  <c:v>41.308</c:v>
                </c:pt>
                <c:pt idx="655">
                  <c:v>41.31</c:v>
                </c:pt>
                <c:pt idx="656">
                  <c:v>41.311999999999998</c:v>
                </c:pt>
                <c:pt idx="657">
                  <c:v>41.314</c:v>
                </c:pt>
                <c:pt idx="658">
                  <c:v>41.316000000000003</c:v>
                </c:pt>
                <c:pt idx="659">
                  <c:v>41.317999999999998</c:v>
                </c:pt>
                <c:pt idx="660">
                  <c:v>41.32</c:v>
                </c:pt>
                <c:pt idx="661">
                  <c:v>41.322000000000003</c:v>
                </c:pt>
                <c:pt idx="662">
                  <c:v>41.323999999999998</c:v>
                </c:pt>
                <c:pt idx="663">
                  <c:v>41.326000000000001</c:v>
                </c:pt>
                <c:pt idx="664">
                  <c:v>41.328000000000003</c:v>
                </c:pt>
                <c:pt idx="665">
                  <c:v>41.33</c:v>
                </c:pt>
                <c:pt idx="666">
                  <c:v>41.332000000000001</c:v>
                </c:pt>
                <c:pt idx="667">
                  <c:v>41.334000000000003</c:v>
                </c:pt>
                <c:pt idx="668">
                  <c:v>41.335999999999999</c:v>
                </c:pt>
                <c:pt idx="669">
                  <c:v>41.338000000000001</c:v>
                </c:pt>
                <c:pt idx="670">
                  <c:v>41.34</c:v>
                </c:pt>
                <c:pt idx="671">
                  <c:v>41.341999999999999</c:v>
                </c:pt>
                <c:pt idx="672">
                  <c:v>41.344000000000001</c:v>
                </c:pt>
                <c:pt idx="673">
                  <c:v>41.345999999999997</c:v>
                </c:pt>
                <c:pt idx="674">
                  <c:v>41.347999999999999</c:v>
                </c:pt>
                <c:pt idx="675">
                  <c:v>41.35</c:v>
                </c:pt>
                <c:pt idx="676">
                  <c:v>41.351999999999997</c:v>
                </c:pt>
                <c:pt idx="677">
                  <c:v>41.353999999999999</c:v>
                </c:pt>
                <c:pt idx="678">
                  <c:v>41.356000000000002</c:v>
                </c:pt>
                <c:pt idx="679">
                  <c:v>41.357999999999997</c:v>
                </c:pt>
                <c:pt idx="680">
                  <c:v>41.36</c:v>
                </c:pt>
                <c:pt idx="681">
                  <c:v>41.362000000000002</c:v>
                </c:pt>
                <c:pt idx="682">
                  <c:v>41.363999999999997</c:v>
                </c:pt>
                <c:pt idx="683">
                  <c:v>41.366</c:v>
                </c:pt>
                <c:pt idx="684">
                  <c:v>41.368000000000002</c:v>
                </c:pt>
                <c:pt idx="685">
                  <c:v>41.37</c:v>
                </c:pt>
                <c:pt idx="686">
                  <c:v>41.372</c:v>
                </c:pt>
                <c:pt idx="687">
                  <c:v>41.374000000000002</c:v>
                </c:pt>
                <c:pt idx="688">
                  <c:v>41.375999999999998</c:v>
                </c:pt>
                <c:pt idx="689">
                  <c:v>41.378</c:v>
                </c:pt>
                <c:pt idx="690">
                  <c:v>41.38</c:v>
                </c:pt>
                <c:pt idx="691">
                  <c:v>41.381999999999998</c:v>
                </c:pt>
                <c:pt idx="692">
                  <c:v>41.384</c:v>
                </c:pt>
                <c:pt idx="693">
                  <c:v>41.386000000000003</c:v>
                </c:pt>
                <c:pt idx="694">
                  <c:v>41.387999999999998</c:v>
                </c:pt>
                <c:pt idx="695">
                  <c:v>41.39</c:v>
                </c:pt>
                <c:pt idx="696">
                  <c:v>41.392000000000003</c:v>
                </c:pt>
                <c:pt idx="697">
                  <c:v>41.393999999999998</c:v>
                </c:pt>
                <c:pt idx="698">
                  <c:v>41.396000000000001</c:v>
                </c:pt>
                <c:pt idx="699">
                  <c:v>41.398000000000003</c:v>
                </c:pt>
                <c:pt idx="700">
                  <c:v>41.4</c:v>
                </c:pt>
                <c:pt idx="701">
                  <c:v>41.402000000000001</c:v>
                </c:pt>
                <c:pt idx="702">
                  <c:v>41.404000000000003</c:v>
                </c:pt>
                <c:pt idx="703">
                  <c:v>41.405999999999999</c:v>
                </c:pt>
                <c:pt idx="704">
                  <c:v>41.408000000000001</c:v>
                </c:pt>
                <c:pt idx="705">
                  <c:v>41.41</c:v>
                </c:pt>
                <c:pt idx="706">
                  <c:v>41.411999999999999</c:v>
                </c:pt>
                <c:pt idx="707">
                  <c:v>41.414000000000001</c:v>
                </c:pt>
                <c:pt idx="708">
                  <c:v>41.415999999999997</c:v>
                </c:pt>
                <c:pt idx="709">
                  <c:v>41.417999999999999</c:v>
                </c:pt>
                <c:pt idx="710">
                  <c:v>41.42</c:v>
                </c:pt>
                <c:pt idx="711">
                  <c:v>41.421999999999997</c:v>
                </c:pt>
                <c:pt idx="712">
                  <c:v>41.423999999999999</c:v>
                </c:pt>
                <c:pt idx="713">
                  <c:v>41.426000000000002</c:v>
                </c:pt>
                <c:pt idx="714">
                  <c:v>41.427999999999997</c:v>
                </c:pt>
                <c:pt idx="715">
                  <c:v>41.43</c:v>
                </c:pt>
                <c:pt idx="716">
                  <c:v>41.432000000000002</c:v>
                </c:pt>
                <c:pt idx="717">
                  <c:v>41.433999999999997</c:v>
                </c:pt>
                <c:pt idx="718">
                  <c:v>41.436</c:v>
                </c:pt>
                <c:pt idx="719">
                  <c:v>41.438000000000002</c:v>
                </c:pt>
                <c:pt idx="720">
                  <c:v>41.44</c:v>
                </c:pt>
                <c:pt idx="721">
                  <c:v>41.442</c:v>
                </c:pt>
                <c:pt idx="722">
                  <c:v>41.444000000000003</c:v>
                </c:pt>
                <c:pt idx="723">
                  <c:v>41.445999999999998</c:v>
                </c:pt>
                <c:pt idx="724">
                  <c:v>41.448</c:v>
                </c:pt>
                <c:pt idx="725">
                  <c:v>41.45</c:v>
                </c:pt>
                <c:pt idx="726">
                  <c:v>41.451999999999998</c:v>
                </c:pt>
                <c:pt idx="727">
                  <c:v>41.454000000000001</c:v>
                </c:pt>
                <c:pt idx="728">
                  <c:v>41.456000000000003</c:v>
                </c:pt>
                <c:pt idx="729">
                  <c:v>41.457999999999998</c:v>
                </c:pt>
                <c:pt idx="730">
                  <c:v>41.46</c:v>
                </c:pt>
                <c:pt idx="731">
                  <c:v>41.462000000000003</c:v>
                </c:pt>
                <c:pt idx="732">
                  <c:v>41.463999999999999</c:v>
                </c:pt>
                <c:pt idx="733">
                  <c:v>41.466000000000001</c:v>
                </c:pt>
                <c:pt idx="734">
                  <c:v>41.468000000000004</c:v>
                </c:pt>
                <c:pt idx="735">
                  <c:v>41.47</c:v>
                </c:pt>
                <c:pt idx="736">
                  <c:v>41.472000000000001</c:v>
                </c:pt>
                <c:pt idx="737">
                  <c:v>41.473999999999997</c:v>
                </c:pt>
                <c:pt idx="738">
                  <c:v>41.475999999999999</c:v>
                </c:pt>
                <c:pt idx="739">
                  <c:v>41.478000000000002</c:v>
                </c:pt>
                <c:pt idx="740">
                  <c:v>41.48</c:v>
                </c:pt>
                <c:pt idx="741">
                  <c:v>41.481999999999999</c:v>
                </c:pt>
                <c:pt idx="742">
                  <c:v>41.484000000000002</c:v>
                </c:pt>
                <c:pt idx="743">
                  <c:v>41.485999999999997</c:v>
                </c:pt>
                <c:pt idx="744">
                  <c:v>41.488</c:v>
                </c:pt>
                <c:pt idx="745">
                  <c:v>41.49</c:v>
                </c:pt>
                <c:pt idx="746">
                  <c:v>41.491999999999997</c:v>
                </c:pt>
                <c:pt idx="747">
                  <c:v>41.494</c:v>
                </c:pt>
                <c:pt idx="748">
                  <c:v>41.496000000000002</c:v>
                </c:pt>
                <c:pt idx="749">
                  <c:v>41.497999999999998</c:v>
                </c:pt>
                <c:pt idx="750">
                  <c:v>41.5</c:v>
                </c:pt>
                <c:pt idx="751">
                  <c:v>41.502000000000002</c:v>
                </c:pt>
                <c:pt idx="752">
                  <c:v>41.503999999999998</c:v>
                </c:pt>
                <c:pt idx="753">
                  <c:v>41.506</c:v>
                </c:pt>
                <c:pt idx="754">
                  <c:v>41.508000000000003</c:v>
                </c:pt>
                <c:pt idx="755">
                  <c:v>41.51</c:v>
                </c:pt>
                <c:pt idx="756">
                  <c:v>41.512</c:v>
                </c:pt>
                <c:pt idx="757">
                  <c:v>41.514000000000003</c:v>
                </c:pt>
                <c:pt idx="758">
                  <c:v>41.515999999999998</c:v>
                </c:pt>
                <c:pt idx="759">
                  <c:v>41.518000000000001</c:v>
                </c:pt>
                <c:pt idx="760">
                  <c:v>41.52</c:v>
                </c:pt>
                <c:pt idx="761">
                  <c:v>41.521999999999998</c:v>
                </c:pt>
                <c:pt idx="762">
                  <c:v>41.524000000000001</c:v>
                </c:pt>
                <c:pt idx="763">
                  <c:v>41.526000000000003</c:v>
                </c:pt>
                <c:pt idx="764">
                  <c:v>41.527999999999999</c:v>
                </c:pt>
                <c:pt idx="765">
                  <c:v>41.53</c:v>
                </c:pt>
                <c:pt idx="766">
                  <c:v>41.531999999999996</c:v>
                </c:pt>
                <c:pt idx="767">
                  <c:v>41.533999999999999</c:v>
                </c:pt>
                <c:pt idx="768">
                  <c:v>41.536000000000001</c:v>
                </c:pt>
                <c:pt idx="769">
                  <c:v>41.537999999999997</c:v>
                </c:pt>
                <c:pt idx="770">
                  <c:v>41.54</c:v>
                </c:pt>
                <c:pt idx="771">
                  <c:v>41.542000000000002</c:v>
                </c:pt>
                <c:pt idx="772">
                  <c:v>41.543999999999997</c:v>
                </c:pt>
                <c:pt idx="773">
                  <c:v>41.545999999999999</c:v>
                </c:pt>
                <c:pt idx="774">
                  <c:v>41.548000000000002</c:v>
                </c:pt>
                <c:pt idx="775">
                  <c:v>41.55</c:v>
                </c:pt>
                <c:pt idx="776">
                  <c:v>41.552</c:v>
                </c:pt>
                <c:pt idx="777">
                  <c:v>41.554000000000002</c:v>
                </c:pt>
                <c:pt idx="778">
                  <c:v>41.555999999999997</c:v>
                </c:pt>
                <c:pt idx="779">
                  <c:v>41.558</c:v>
                </c:pt>
                <c:pt idx="780">
                  <c:v>41.56</c:v>
                </c:pt>
                <c:pt idx="781">
                  <c:v>41.561999999999998</c:v>
                </c:pt>
                <c:pt idx="782">
                  <c:v>41.564</c:v>
                </c:pt>
                <c:pt idx="783">
                  <c:v>41.566000000000003</c:v>
                </c:pt>
                <c:pt idx="784">
                  <c:v>41.567999999999998</c:v>
                </c:pt>
                <c:pt idx="785">
                  <c:v>41.57</c:v>
                </c:pt>
                <c:pt idx="786">
                  <c:v>41.572000000000003</c:v>
                </c:pt>
                <c:pt idx="787">
                  <c:v>41.573999999999998</c:v>
                </c:pt>
                <c:pt idx="788">
                  <c:v>41.576000000000001</c:v>
                </c:pt>
                <c:pt idx="789">
                  <c:v>41.578000000000003</c:v>
                </c:pt>
                <c:pt idx="790">
                  <c:v>41.58</c:v>
                </c:pt>
                <c:pt idx="791">
                  <c:v>41.582000000000001</c:v>
                </c:pt>
                <c:pt idx="792">
                  <c:v>41.584000000000003</c:v>
                </c:pt>
                <c:pt idx="793">
                  <c:v>41.585999999999999</c:v>
                </c:pt>
                <c:pt idx="794">
                  <c:v>41.588000000000001</c:v>
                </c:pt>
                <c:pt idx="795">
                  <c:v>41.59</c:v>
                </c:pt>
                <c:pt idx="796">
                  <c:v>41.591999999999999</c:v>
                </c:pt>
                <c:pt idx="797">
                  <c:v>41.594000000000001</c:v>
                </c:pt>
                <c:pt idx="798">
                  <c:v>41.595999999999997</c:v>
                </c:pt>
                <c:pt idx="799">
                  <c:v>41.597999999999999</c:v>
                </c:pt>
                <c:pt idx="800">
                  <c:v>41.6</c:v>
                </c:pt>
                <c:pt idx="801">
                  <c:v>41.601999999999997</c:v>
                </c:pt>
                <c:pt idx="802">
                  <c:v>41.603999999999999</c:v>
                </c:pt>
                <c:pt idx="803">
                  <c:v>41.606000000000002</c:v>
                </c:pt>
                <c:pt idx="804">
                  <c:v>41.607999999999997</c:v>
                </c:pt>
                <c:pt idx="805">
                  <c:v>41.61</c:v>
                </c:pt>
                <c:pt idx="806">
                  <c:v>41.612000000000002</c:v>
                </c:pt>
                <c:pt idx="807">
                  <c:v>41.613999999999997</c:v>
                </c:pt>
                <c:pt idx="808">
                  <c:v>41.616</c:v>
                </c:pt>
                <c:pt idx="809">
                  <c:v>41.618000000000002</c:v>
                </c:pt>
                <c:pt idx="810">
                  <c:v>41.62</c:v>
                </c:pt>
                <c:pt idx="811">
                  <c:v>41.622</c:v>
                </c:pt>
                <c:pt idx="812">
                  <c:v>41.624000000000002</c:v>
                </c:pt>
                <c:pt idx="813">
                  <c:v>41.625999999999998</c:v>
                </c:pt>
                <c:pt idx="814">
                  <c:v>41.628</c:v>
                </c:pt>
                <c:pt idx="815">
                  <c:v>41.63</c:v>
                </c:pt>
                <c:pt idx="816">
                  <c:v>41.631999999999998</c:v>
                </c:pt>
                <c:pt idx="817">
                  <c:v>41.634</c:v>
                </c:pt>
                <c:pt idx="818">
                  <c:v>41.636000000000003</c:v>
                </c:pt>
                <c:pt idx="819">
                  <c:v>41.637999999999998</c:v>
                </c:pt>
                <c:pt idx="820">
                  <c:v>41.64</c:v>
                </c:pt>
                <c:pt idx="821">
                  <c:v>41.642000000000003</c:v>
                </c:pt>
                <c:pt idx="822">
                  <c:v>41.643999999999998</c:v>
                </c:pt>
                <c:pt idx="823">
                  <c:v>41.646000000000001</c:v>
                </c:pt>
                <c:pt idx="824">
                  <c:v>41.648000000000003</c:v>
                </c:pt>
                <c:pt idx="825">
                  <c:v>41.65</c:v>
                </c:pt>
                <c:pt idx="826">
                  <c:v>41.652000000000001</c:v>
                </c:pt>
                <c:pt idx="827">
                  <c:v>41.654000000000003</c:v>
                </c:pt>
                <c:pt idx="828">
                  <c:v>41.655999999999999</c:v>
                </c:pt>
                <c:pt idx="829">
                  <c:v>41.658000000000001</c:v>
                </c:pt>
                <c:pt idx="830">
                  <c:v>41.66</c:v>
                </c:pt>
                <c:pt idx="831">
                  <c:v>41.661999999999999</c:v>
                </c:pt>
                <c:pt idx="832">
                  <c:v>41.664000000000001</c:v>
                </c:pt>
                <c:pt idx="833">
                  <c:v>41.665999999999997</c:v>
                </c:pt>
                <c:pt idx="834">
                  <c:v>41.667999999999999</c:v>
                </c:pt>
                <c:pt idx="835">
                  <c:v>41.67</c:v>
                </c:pt>
                <c:pt idx="836">
                  <c:v>41.671999999999997</c:v>
                </c:pt>
                <c:pt idx="837">
                  <c:v>41.673999999999999</c:v>
                </c:pt>
                <c:pt idx="838">
                  <c:v>41.676000000000002</c:v>
                </c:pt>
                <c:pt idx="839">
                  <c:v>41.677999999999997</c:v>
                </c:pt>
                <c:pt idx="840">
                  <c:v>41.68</c:v>
                </c:pt>
                <c:pt idx="841">
                  <c:v>41.682000000000002</c:v>
                </c:pt>
                <c:pt idx="842">
                  <c:v>41.683999999999997</c:v>
                </c:pt>
                <c:pt idx="843">
                  <c:v>41.686</c:v>
                </c:pt>
                <c:pt idx="844">
                  <c:v>41.688000000000002</c:v>
                </c:pt>
                <c:pt idx="845">
                  <c:v>41.69</c:v>
                </c:pt>
                <c:pt idx="846">
                  <c:v>41.692</c:v>
                </c:pt>
                <c:pt idx="847">
                  <c:v>41.694000000000003</c:v>
                </c:pt>
                <c:pt idx="848">
                  <c:v>41.695999999999998</c:v>
                </c:pt>
                <c:pt idx="849">
                  <c:v>41.698</c:v>
                </c:pt>
                <c:pt idx="850">
                  <c:v>41.7</c:v>
                </c:pt>
                <c:pt idx="851">
                  <c:v>41.701999999999998</c:v>
                </c:pt>
                <c:pt idx="852">
                  <c:v>41.704000000000001</c:v>
                </c:pt>
                <c:pt idx="853">
                  <c:v>41.706000000000003</c:v>
                </c:pt>
                <c:pt idx="854">
                  <c:v>41.707999999999998</c:v>
                </c:pt>
                <c:pt idx="855">
                  <c:v>41.71</c:v>
                </c:pt>
                <c:pt idx="856">
                  <c:v>41.712000000000003</c:v>
                </c:pt>
                <c:pt idx="857">
                  <c:v>41.713999999999999</c:v>
                </c:pt>
                <c:pt idx="858">
                  <c:v>41.716000000000001</c:v>
                </c:pt>
                <c:pt idx="859">
                  <c:v>41.718000000000004</c:v>
                </c:pt>
                <c:pt idx="860">
                  <c:v>41.72</c:v>
                </c:pt>
                <c:pt idx="861">
                  <c:v>41.722000000000001</c:v>
                </c:pt>
                <c:pt idx="862">
                  <c:v>41.723999999999997</c:v>
                </c:pt>
                <c:pt idx="863">
                  <c:v>41.725999999999999</c:v>
                </c:pt>
                <c:pt idx="864">
                  <c:v>41.728000000000002</c:v>
                </c:pt>
                <c:pt idx="865">
                  <c:v>41.73</c:v>
                </c:pt>
                <c:pt idx="866">
                  <c:v>41.731999999999999</c:v>
                </c:pt>
                <c:pt idx="867">
                  <c:v>41.734000000000002</c:v>
                </c:pt>
                <c:pt idx="868">
                  <c:v>41.735999999999997</c:v>
                </c:pt>
                <c:pt idx="869">
                  <c:v>41.738</c:v>
                </c:pt>
                <c:pt idx="870">
                  <c:v>41.74</c:v>
                </c:pt>
                <c:pt idx="871">
                  <c:v>41.741999999999997</c:v>
                </c:pt>
                <c:pt idx="872">
                  <c:v>41.744</c:v>
                </c:pt>
                <c:pt idx="873">
                  <c:v>41.746000000000002</c:v>
                </c:pt>
                <c:pt idx="874">
                  <c:v>41.747999999999998</c:v>
                </c:pt>
                <c:pt idx="875">
                  <c:v>41.75</c:v>
                </c:pt>
                <c:pt idx="876">
                  <c:v>41.752000000000002</c:v>
                </c:pt>
                <c:pt idx="877">
                  <c:v>41.753999999999998</c:v>
                </c:pt>
                <c:pt idx="878">
                  <c:v>41.756</c:v>
                </c:pt>
                <c:pt idx="879">
                  <c:v>41.758000000000003</c:v>
                </c:pt>
                <c:pt idx="880">
                  <c:v>41.76</c:v>
                </c:pt>
                <c:pt idx="881">
                  <c:v>41.762</c:v>
                </c:pt>
                <c:pt idx="882">
                  <c:v>41.764000000000003</c:v>
                </c:pt>
                <c:pt idx="883">
                  <c:v>41.765999999999998</c:v>
                </c:pt>
                <c:pt idx="884">
                  <c:v>41.768000000000001</c:v>
                </c:pt>
                <c:pt idx="885">
                  <c:v>41.77</c:v>
                </c:pt>
                <c:pt idx="886">
                  <c:v>41.771999999999998</c:v>
                </c:pt>
                <c:pt idx="887">
                  <c:v>41.774000000000001</c:v>
                </c:pt>
                <c:pt idx="888">
                  <c:v>41.776000000000003</c:v>
                </c:pt>
                <c:pt idx="889">
                  <c:v>41.777999999999999</c:v>
                </c:pt>
                <c:pt idx="890">
                  <c:v>41.78</c:v>
                </c:pt>
                <c:pt idx="891">
                  <c:v>41.781999999999996</c:v>
                </c:pt>
                <c:pt idx="892">
                  <c:v>41.783999999999999</c:v>
                </c:pt>
                <c:pt idx="893">
                  <c:v>41.786000000000001</c:v>
                </c:pt>
                <c:pt idx="894">
                  <c:v>41.787999999999997</c:v>
                </c:pt>
                <c:pt idx="895">
                  <c:v>41.79</c:v>
                </c:pt>
                <c:pt idx="896">
                  <c:v>41.792000000000002</c:v>
                </c:pt>
                <c:pt idx="897">
                  <c:v>41.793999999999997</c:v>
                </c:pt>
                <c:pt idx="898">
                  <c:v>41.795999999999999</c:v>
                </c:pt>
                <c:pt idx="899">
                  <c:v>41.798000000000002</c:v>
                </c:pt>
                <c:pt idx="900">
                  <c:v>41.8</c:v>
                </c:pt>
                <c:pt idx="901">
                  <c:v>41.802</c:v>
                </c:pt>
                <c:pt idx="902">
                  <c:v>41.804000000000002</c:v>
                </c:pt>
                <c:pt idx="903">
                  <c:v>41.805999999999997</c:v>
                </c:pt>
                <c:pt idx="904">
                  <c:v>41.808</c:v>
                </c:pt>
                <c:pt idx="905">
                  <c:v>41.81</c:v>
                </c:pt>
                <c:pt idx="906">
                  <c:v>41.811999999999998</c:v>
                </c:pt>
                <c:pt idx="907">
                  <c:v>41.814</c:v>
                </c:pt>
                <c:pt idx="908">
                  <c:v>41.816000000000003</c:v>
                </c:pt>
                <c:pt idx="909">
                  <c:v>41.817999999999998</c:v>
                </c:pt>
                <c:pt idx="910">
                  <c:v>41.82</c:v>
                </c:pt>
                <c:pt idx="911">
                  <c:v>41.822000000000003</c:v>
                </c:pt>
                <c:pt idx="912">
                  <c:v>41.823999999999998</c:v>
                </c:pt>
                <c:pt idx="913">
                  <c:v>41.826000000000001</c:v>
                </c:pt>
                <c:pt idx="914">
                  <c:v>41.828000000000003</c:v>
                </c:pt>
                <c:pt idx="915">
                  <c:v>41.83</c:v>
                </c:pt>
                <c:pt idx="916">
                  <c:v>41.832000000000001</c:v>
                </c:pt>
                <c:pt idx="917">
                  <c:v>41.834000000000003</c:v>
                </c:pt>
                <c:pt idx="918">
                  <c:v>41.835999999999999</c:v>
                </c:pt>
                <c:pt idx="919">
                  <c:v>41.838000000000001</c:v>
                </c:pt>
                <c:pt idx="920">
                  <c:v>41.84</c:v>
                </c:pt>
                <c:pt idx="921">
                  <c:v>41.841999999999999</c:v>
                </c:pt>
                <c:pt idx="922">
                  <c:v>41.844000000000001</c:v>
                </c:pt>
                <c:pt idx="923">
                  <c:v>41.845999999999997</c:v>
                </c:pt>
                <c:pt idx="924">
                  <c:v>41.847999999999999</c:v>
                </c:pt>
                <c:pt idx="925">
                  <c:v>41.85</c:v>
                </c:pt>
                <c:pt idx="926">
                  <c:v>41.851999999999997</c:v>
                </c:pt>
                <c:pt idx="927">
                  <c:v>41.853999999999999</c:v>
                </c:pt>
                <c:pt idx="928">
                  <c:v>41.856000000000002</c:v>
                </c:pt>
                <c:pt idx="929">
                  <c:v>41.857999999999997</c:v>
                </c:pt>
                <c:pt idx="930">
                  <c:v>41.86</c:v>
                </c:pt>
                <c:pt idx="931">
                  <c:v>41.862000000000002</c:v>
                </c:pt>
                <c:pt idx="932">
                  <c:v>41.863999999999997</c:v>
                </c:pt>
                <c:pt idx="933">
                  <c:v>41.866</c:v>
                </c:pt>
                <c:pt idx="934">
                  <c:v>41.868000000000002</c:v>
                </c:pt>
                <c:pt idx="935">
                  <c:v>41.87</c:v>
                </c:pt>
                <c:pt idx="936">
                  <c:v>41.872</c:v>
                </c:pt>
                <c:pt idx="937">
                  <c:v>41.874000000000002</c:v>
                </c:pt>
                <c:pt idx="938">
                  <c:v>41.875999999999998</c:v>
                </c:pt>
                <c:pt idx="939">
                  <c:v>41.878</c:v>
                </c:pt>
                <c:pt idx="940">
                  <c:v>41.88</c:v>
                </c:pt>
                <c:pt idx="941">
                  <c:v>41.881999999999998</c:v>
                </c:pt>
                <c:pt idx="942">
                  <c:v>41.884</c:v>
                </c:pt>
                <c:pt idx="943">
                  <c:v>41.886000000000003</c:v>
                </c:pt>
                <c:pt idx="944">
                  <c:v>41.887999999999998</c:v>
                </c:pt>
                <c:pt idx="945">
                  <c:v>41.89</c:v>
                </c:pt>
                <c:pt idx="946">
                  <c:v>41.892000000000003</c:v>
                </c:pt>
                <c:pt idx="947">
                  <c:v>41.893999999999998</c:v>
                </c:pt>
                <c:pt idx="948">
                  <c:v>41.896000000000001</c:v>
                </c:pt>
                <c:pt idx="949">
                  <c:v>41.898000000000003</c:v>
                </c:pt>
                <c:pt idx="950">
                  <c:v>41.9</c:v>
                </c:pt>
                <c:pt idx="951">
                  <c:v>41.902000000000001</c:v>
                </c:pt>
                <c:pt idx="952">
                  <c:v>41.904000000000003</c:v>
                </c:pt>
                <c:pt idx="953">
                  <c:v>41.905999999999999</c:v>
                </c:pt>
                <c:pt idx="954">
                  <c:v>41.908000000000001</c:v>
                </c:pt>
                <c:pt idx="955">
                  <c:v>41.91</c:v>
                </c:pt>
                <c:pt idx="956">
                  <c:v>41.911999999999999</c:v>
                </c:pt>
                <c:pt idx="957">
                  <c:v>41.914000000000001</c:v>
                </c:pt>
                <c:pt idx="958">
                  <c:v>41.915999999999997</c:v>
                </c:pt>
                <c:pt idx="959">
                  <c:v>41.917999999999999</c:v>
                </c:pt>
                <c:pt idx="960">
                  <c:v>41.92</c:v>
                </c:pt>
                <c:pt idx="961">
                  <c:v>41.921999999999997</c:v>
                </c:pt>
                <c:pt idx="962">
                  <c:v>41.923999999999999</c:v>
                </c:pt>
                <c:pt idx="963">
                  <c:v>41.926000000000002</c:v>
                </c:pt>
                <c:pt idx="964">
                  <c:v>41.927999999999997</c:v>
                </c:pt>
                <c:pt idx="965">
                  <c:v>41.93</c:v>
                </c:pt>
                <c:pt idx="966">
                  <c:v>41.932000000000002</c:v>
                </c:pt>
                <c:pt idx="967">
                  <c:v>41.933999999999997</c:v>
                </c:pt>
                <c:pt idx="968">
                  <c:v>41.936</c:v>
                </c:pt>
                <c:pt idx="969">
                  <c:v>41.938000000000002</c:v>
                </c:pt>
                <c:pt idx="970">
                  <c:v>41.94</c:v>
                </c:pt>
                <c:pt idx="971">
                  <c:v>41.942</c:v>
                </c:pt>
                <c:pt idx="972">
                  <c:v>41.944000000000003</c:v>
                </c:pt>
                <c:pt idx="973">
                  <c:v>41.945999999999998</c:v>
                </c:pt>
                <c:pt idx="974">
                  <c:v>41.948</c:v>
                </c:pt>
                <c:pt idx="975">
                  <c:v>41.95</c:v>
                </c:pt>
                <c:pt idx="976">
                  <c:v>41.951999999999998</c:v>
                </c:pt>
                <c:pt idx="977">
                  <c:v>41.954000000000001</c:v>
                </c:pt>
                <c:pt idx="978">
                  <c:v>41.956000000000003</c:v>
                </c:pt>
                <c:pt idx="979">
                  <c:v>41.957999999999998</c:v>
                </c:pt>
                <c:pt idx="980">
                  <c:v>41.96</c:v>
                </c:pt>
                <c:pt idx="981">
                  <c:v>41.962000000000003</c:v>
                </c:pt>
                <c:pt idx="982">
                  <c:v>41.963999999999999</c:v>
                </c:pt>
                <c:pt idx="983">
                  <c:v>41.966000000000001</c:v>
                </c:pt>
                <c:pt idx="984">
                  <c:v>41.968000000000004</c:v>
                </c:pt>
                <c:pt idx="985">
                  <c:v>41.97</c:v>
                </c:pt>
                <c:pt idx="986">
                  <c:v>41.972000000000001</c:v>
                </c:pt>
                <c:pt idx="987">
                  <c:v>41.973999999999997</c:v>
                </c:pt>
                <c:pt idx="988">
                  <c:v>41.975999999999999</c:v>
                </c:pt>
                <c:pt idx="989">
                  <c:v>41.978000000000002</c:v>
                </c:pt>
                <c:pt idx="990">
                  <c:v>41.98</c:v>
                </c:pt>
                <c:pt idx="991">
                  <c:v>41.981999999999999</c:v>
                </c:pt>
                <c:pt idx="992">
                  <c:v>41.984000000000002</c:v>
                </c:pt>
                <c:pt idx="993">
                  <c:v>41.985999999999997</c:v>
                </c:pt>
                <c:pt idx="994">
                  <c:v>41.988</c:v>
                </c:pt>
                <c:pt idx="995">
                  <c:v>41.99</c:v>
                </c:pt>
                <c:pt idx="996">
                  <c:v>41.991999999999997</c:v>
                </c:pt>
                <c:pt idx="997">
                  <c:v>41.994</c:v>
                </c:pt>
                <c:pt idx="998">
                  <c:v>41.996000000000002</c:v>
                </c:pt>
                <c:pt idx="999">
                  <c:v>41.997999999999998</c:v>
                </c:pt>
                <c:pt idx="1000">
                  <c:v>42</c:v>
                </c:pt>
              </c:numCache>
            </c:numRef>
          </c:xVal>
          <c:yVal>
            <c:numRef>
              <c:f>'① measured_profile'!$H$4:$H$2000</c:f>
              <c:numCache>
                <c:formatCode>General</c:formatCode>
                <c:ptCount val="1997"/>
                <c:pt idx="0">
                  <c:v>204.16666699999999</c:v>
                </c:pt>
                <c:pt idx="1">
                  <c:v>141.66666699999999</c:v>
                </c:pt>
                <c:pt idx="2">
                  <c:v>154.16666699999999</c:v>
                </c:pt>
                <c:pt idx="3">
                  <c:v>150</c:v>
                </c:pt>
                <c:pt idx="4">
                  <c:v>141.66666699999999</c:v>
                </c:pt>
                <c:pt idx="5">
                  <c:v>175</c:v>
                </c:pt>
                <c:pt idx="6">
                  <c:v>150</c:v>
                </c:pt>
                <c:pt idx="7">
                  <c:v>116.666667</c:v>
                </c:pt>
                <c:pt idx="8">
                  <c:v>145.83333300000001</c:v>
                </c:pt>
                <c:pt idx="9">
                  <c:v>183.33333300000001</c:v>
                </c:pt>
                <c:pt idx="10">
                  <c:v>129.16666699999999</c:v>
                </c:pt>
                <c:pt idx="11">
                  <c:v>158.33333300000001</c:v>
                </c:pt>
                <c:pt idx="12">
                  <c:v>133.33333300000001</c:v>
                </c:pt>
                <c:pt idx="13">
                  <c:v>145.83333300000001</c:v>
                </c:pt>
                <c:pt idx="14">
                  <c:v>116.666667</c:v>
                </c:pt>
                <c:pt idx="15">
                  <c:v>158.33333300000001</c:v>
                </c:pt>
                <c:pt idx="16">
                  <c:v>137.5</c:v>
                </c:pt>
                <c:pt idx="17">
                  <c:v>179.16666699999999</c:v>
                </c:pt>
                <c:pt idx="18">
                  <c:v>200</c:v>
                </c:pt>
                <c:pt idx="19">
                  <c:v>150</c:v>
                </c:pt>
                <c:pt idx="20">
                  <c:v>195.83333300000001</c:v>
                </c:pt>
                <c:pt idx="21">
                  <c:v>145.83333300000001</c:v>
                </c:pt>
                <c:pt idx="22">
                  <c:v>162.5</c:v>
                </c:pt>
                <c:pt idx="23">
                  <c:v>145.83333300000001</c:v>
                </c:pt>
                <c:pt idx="24">
                  <c:v>137.5</c:v>
                </c:pt>
                <c:pt idx="25">
                  <c:v>141.66666699999999</c:v>
                </c:pt>
                <c:pt idx="26">
                  <c:v>170.83333300000001</c:v>
                </c:pt>
                <c:pt idx="27">
                  <c:v>216.66666699999999</c:v>
                </c:pt>
                <c:pt idx="28">
                  <c:v>104.166667</c:v>
                </c:pt>
                <c:pt idx="29">
                  <c:v>170.83333300000001</c:v>
                </c:pt>
                <c:pt idx="30">
                  <c:v>187.5</c:v>
                </c:pt>
                <c:pt idx="31">
                  <c:v>133.33333300000001</c:v>
                </c:pt>
                <c:pt idx="32">
                  <c:v>95.833332999999996</c:v>
                </c:pt>
                <c:pt idx="33">
                  <c:v>216.66666699999999</c:v>
                </c:pt>
                <c:pt idx="34">
                  <c:v>204.16666699999999</c:v>
                </c:pt>
                <c:pt idx="35">
                  <c:v>166.66666699999999</c:v>
                </c:pt>
                <c:pt idx="36">
                  <c:v>137.5</c:v>
                </c:pt>
                <c:pt idx="37">
                  <c:v>162.5</c:v>
                </c:pt>
                <c:pt idx="38">
                  <c:v>158.33333300000001</c:v>
                </c:pt>
                <c:pt idx="39">
                  <c:v>137.5</c:v>
                </c:pt>
                <c:pt idx="40">
                  <c:v>150</c:v>
                </c:pt>
                <c:pt idx="41">
                  <c:v>137.5</c:v>
                </c:pt>
                <c:pt idx="42">
                  <c:v>141.66666699999999</c:v>
                </c:pt>
                <c:pt idx="43">
                  <c:v>137.5</c:v>
                </c:pt>
                <c:pt idx="44">
                  <c:v>125</c:v>
                </c:pt>
                <c:pt idx="45">
                  <c:v>191.66666699999999</c:v>
                </c:pt>
                <c:pt idx="46">
                  <c:v>145.83333300000001</c:v>
                </c:pt>
                <c:pt idx="47">
                  <c:v>145.83333300000001</c:v>
                </c:pt>
                <c:pt idx="48">
                  <c:v>120.833333</c:v>
                </c:pt>
                <c:pt idx="49">
                  <c:v>145.83333300000001</c:v>
                </c:pt>
                <c:pt idx="50">
                  <c:v>141.66666699999999</c:v>
                </c:pt>
                <c:pt idx="51">
                  <c:v>170.83333300000001</c:v>
                </c:pt>
                <c:pt idx="52">
                  <c:v>145.83333300000001</c:v>
                </c:pt>
                <c:pt idx="53">
                  <c:v>166.66666699999999</c:v>
                </c:pt>
                <c:pt idx="54">
                  <c:v>170.83333300000001</c:v>
                </c:pt>
                <c:pt idx="55">
                  <c:v>170.83333300000001</c:v>
                </c:pt>
                <c:pt idx="56">
                  <c:v>116.666667</c:v>
                </c:pt>
                <c:pt idx="57">
                  <c:v>91.666667000000004</c:v>
                </c:pt>
                <c:pt idx="58">
                  <c:v>158.33333300000001</c:v>
                </c:pt>
                <c:pt idx="59">
                  <c:v>179.16666699999999</c:v>
                </c:pt>
                <c:pt idx="60">
                  <c:v>120.833333</c:v>
                </c:pt>
                <c:pt idx="61">
                  <c:v>187.5</c:v>
                </c:pt>
                <c:pt idx="62">
                  <c:v>166.66666699999999</c:v>
                </c:pt>
                <c:pt idx="63">
                  <c:v>133.33333300000001</c:v>
                </c:pt>
                <c:pt idx="64">
                  <c:v>125</c:v>
                </c:pt>
                <c:pt idx="65">
                  <c:v>133.33333300000001</c:v>
                </c:pt>
                <c:pt idx="66">
                  <c:v>133.33333300000001</c:v>
                </c:pt>
                <c:pt idx="67">
                  <c:v>125</c:v>
                </c:pt>
                <c:pt idx="68">
                  <c:v>175</c:v>
                </c:pt>
                <c:pt idx="69">
                  <c:v>145.83333300000001</c:v>
                </c:pt>
                <c:pt idx="70">
                  <c:v>150</c:v>
                </c:pt>
                <c:pt idx="71">
                  <c:v>112.5</c:v>
                </c:pt>
                <c:pt idx="72">
                  <c:v>166.66666699999999</c:v>
                </c:pt>
                <c:pt idx="73">
                  <c:v>133.33333300000001</c:v>
                </c:pt>
                <c:pt idx="74">
                  <c:v>191.66666699999999</c:v>
                </c:pt>
                <c:pt idx="75">
                  <c:v>200</c:v>
                </c:pt>
                <c:pt idx="76">
                  <c:v>166.66666699999999</c:v>
                </c:pt>
                <c:pt idx="77">
                  <c:v>166.66666699999999</c:v>
                </c:pt>
                <c:pt idx="78">
                  <c:v>179.16666699999999</c:v>
                </c:pt>
                <c:pt idx="79">
                  <c:v>170.83333300000001</c:v>
                </c:pt>
                <c:pt idx="80">
                  <c:v>150</c:v>
                </c:pt>
                <c:pt idx="81">
                  <c:v>112.5</c:v>
                </c:pt>
                <c:pt idx="82">
                  <c:v>158.33333300000001</c:v>
                </c:pt>
                <c:pt idx="83">
                  <c:v>187.5</c:v>
                </c:pt>
                <c:pt idx="84">
                  <c:v>129.16666699999999</c:v>
                </c:pt>
                <c:pt idx="85">
                  <c:v>129.16666699999999</c:v>
                </c:pt>
                <c:pt idx="86">
                  <c:v>175</c:v>
                </c:pt>
                <c:pt idx="87">
                  <c:v>162.5</c:v>
                </c:pt>
                <c:pt idx="88">
                  <c:v>104.166667</c:v>
                </c:pt>
                <c:pt idx="89">
                  <c:v>187.5</c:v>
                </c:pt>
                <c:pt idx="90">
                  <c:v>141.66666699999999</c:v>
                </c:pt>
                <c:pt idx="91">
                  <c:v>175</c:v>
                </c:pt>
                <c:pt idx="92">
                  <c:v>150</c:v>
                </c:pt>
                <c:pt idx="93">
                  <c:v>141.66666699999999</c:v>
                </c:pt>
                <c:pt idx="94">
                  <c:v>112.5</c:v>
                </c:pt>
                <c:pt idx="95">
                  <c:v>125</c:v>
                </c:pt>
                <c:pt idx="96">
                  <c:v>137.5</c:v>
                </c:pt>
                <c:pt idx="97">
                  <c:v>158.33333300000001</c:v>
                </c:pt>
                <c:pt idx="98">
                  <c:v>125</c:v>
                </c:pt>
                <c:pt idx="99">
                  <c:v>170.83333300000001</c:v>
                </c:pt>
                <c:pt idx="100">
                  <c:v>162.5</c:v>
                </c:pt>
                <c:pt idx="101">
                  <c:v>166.66666699999999</c:v>
                </c:pt>
                <c:pt idx="102">
                  <c:v>150</c:v>
                </c:pt>
                <c:pt idx="103">
                  <c:v>133.33333300000001</c:v>
                </c:pt>
                <c:pt idx="104">
                  <c:v>204.16666699999999</c:v>
                </c:pt>
                <c:pt idx="105">
                  <c:v>187.5</c:v>
                </c:pt>
                <c:pt idx="106">
                  <c:v>179.16666699999999</c:v>
                </c:pt>
                <c:pt idx="107">
                  <c:v>137.5</c:v>
                </c:pt>
                <c:pt idx="108">
                  <c:v>129.16666699999999</c:v>
                </c:pt>
                <c:pt idx="109">
                  <c:v>158.33333300000001</c:v>
                </c:pt>
                <c:pt idx="110">
                  <c:v>166.66666699999999</c:v>
                </c:pt>
                <c:pt idx="111">
                  <c:v>129.16666699999999</c:v>
                </c:pt>
                <c:pt idx="112">
                  <c:v>137.5</c:v>
                </c:pt>
                <c:pt idx="113">
                  <c:v>158.33333300000001</c:v>
                </c:pt>
                <c:pt idx="114">
                  <c:v>145.83333300000001</c:v>
                </c:pt>
                <c:pt idx="115">
                  <c:v>120.833333</c:v>
                </c:pt>
                <c:pt idx="116">
                  <c:v>141.66666699999999</c:v>
                </c:pt>
                <c:pt idx="117">
                  <c:v>112.5</c:v>
                </c:pt>
                <c:pt idx="118">
                  <c:v>162.5</c:v>
                </c:pt>
                <c:pt idx="119">
                  <c:v>145.83333300000001</c:v>
                </c:pt>
                <c:pt idx="120">
                  <c:v>150</c:v>
                </c:pt>
                <c:pt idx="121">
                  <c:v>137.5</c:v>
                </c:pt>
                <c:pt idx="122">
                  <c:v>145.83333300000001</c:v>
                </c:pt>
                <c:pt idx="123">
                  <c:v>104.166667</c:v>
                </c:pt>
                <c:pt idx="124">
                  <c:v>120.833333</c:v>
                </c:pt>
                <c:pt idx="125">
                  <c:v>141.66666699999999</c:v>
                </c:pt>
                <c:pt idx="126">
                  <c:v>187.5</c:v>
                </c:pt>
                <c:pt idx="127">
                  <c:v>195.83333300000001</c:v>
                </c:pt>
                <c:pt idx="128">
                  <c:v>191.66666699999999</c:v>
                </c:pt>
                <c:pt idx="129">
                  <c:v>179.16666699999999</c:v>
                </c:pt>
                <c:pt idx="130">
                  <c:v>183.33333300000001</c:v>
                </c:pt>
                <c:pt idx="131">
                  <c:v>95.833332999999996</c:v>
                </c:pt>
                <c:pt idx="132">
                  <c:v>120.833333</c:v>
                </c:pt>
                <c:pt idx="133">
                  <c:v>112.5</c:v>
                </c:pt>
                <c:pt idx="134">
                  <c:v>166.66666699999999</c:v>
                </c:pt>
                <c:pt idx="135">
                  <c:v>133.33333300000001</c:v>
                </c:pt>
                <c:pt idx="136">
                  <c:v>191.66666699999999</c:v>
                </c:pt>
                <c:pt idx="137">
                  <c:v>166.66666699999999</c:v>
                </c:pt>
                <c:pt idx="138">
                  <c:v>129.16666699999999</c:v>
                </c:pt>
                <c:pt idx="139">
                  <c:v>116.666667</c:v>
                </c:pt>
                <c:pt idx="140">
                  <c:v>158.33333300000001</c:v>
                </c:pt>
                <c:pt idx="141">
                  <c:v>150</c:v>
                </c:pt>
                <c:pt idx="142">
                  <c:v>137.5</c:v>
                </c:pt>
                <c:pt idx="143">
                  <c:v>133.33333300000001</c:v>
                </c:pt>
                <c:pt idx="144">
                  <c:v>137.5</c:v>
                </c:pt>
                <c:pt idx="145">
                  <c:v>145.83333300000001</c:v>
                </c:pt>
                <c:pt idx="146">
                  <c:v>175</c:v>
                </c:pt>
                <c:pt idx="147">
                  <c:v>154.16666699999999</c:v>
                </c:pt>
                <c:pt idx="148">
                  <c:v>137.5</c:v>
                </c:pt>
                <c:pt idx="149">
                  <c:v>175</c:v>
                </c:pt>
                <c:pt idx="150">
                  <c:v>150</c:v>
                </c:pt>
                <c:pt idx="151">
                  <c:v>191.66666699999999</c:v>
                </c:pt>
                <c:pt idx="152">
                  <c:v>129.16666699999999</c:v>
                </c:pt>
                <c:pt idx="153">
                  <c:v>162.5</c:v>
                </c:pt>
                <c:pt idx="154">
                  <c:v>195.83333300000001</c:v>
                </c:pt>
                <c:pt idx="155">
                  <c:v>141.66666699999999</c:v>
                </c:pt>
                <c:pt idx="156">
                  <c:v>195.83333300000001</c:v>
                </c:pt>
                <c:pt idx="157">
                  <c:v>150</c:v>
                </c:pt>
                <c:pt idx="158">
                  <c:v>154.16666699999999</c:v>
                </c:pt>
                <c:pt idx="159">
                  <c:v>137.5</c:v>
                </c:pt>
                <c:pt idx="160">
                  <c:v>104.166667</c:v>
                </c:pt>
                <c:pt idx="161">
                  <c:v>166.66666699999999</c:v>
                </c:pt>
                <c:pt idx="162">
                  <c:v>170.83333300000001</c:v>
                </c:pt>
                <c:pt idx="163">
                  <c:v>179.16666699999999</c:v>
                </c:pt>
                <c:pt idx="164">
                  <c:v>208.33333300000001</c:v>
                </c:pt>
                <c:pt idx="165">
                  <c:v>100</c:v>
                </c:pt>
                <c:pt idx="166">
                  <c:v>158.33333300000001</c:v>
                </c:pt>
                <c:pt idx="167">
                  <c:v>170.83333300000001</c:v>
                </c:pt>
                <c:pt idx="168">
                  <c:v>154.16666699999999</c:v>
                </c:pt>
                <c:pt idx="169">
                  <c:v>175</c:v>
                </c:pt>
                <c:pt idx="170">
                  <c:v>104.166667</c:v>
                </c:pt>
                <c:pt idx="171">
                  <c:v>120.833333</c:v>
                </c:pt>
                <c:pt idx="172">
                  <c:v>145.83333300000001</c:v>
                </c:pt>
                <c:pt idx="173">
                  <c:v>116.666667</c:v>
                </c:pt>
                <c:pt idx="174">
                  <c:v>133.33333300000001</c:v>
                </c:pt>
                <c:pt idx="175">
                  <c:v>125</c:v>
                </c:pt>
                <c:pt idx="176">
                  <c:v>150</c:v>
                </c:pt>
                <c:pt idx="177">
                  <c:v>158.33333300000001</c:v>
                </c:pt>
                <c:pt idx="178">
                  <c:v>141.66666699999999</c:v>
                </c:pt>
                <c:pt idx="179">
                  <c:v>158.33333300000001</c:v>
                </c:pt>
                <c:pt idx="180">
                  <c:v>187.5</c:v>
                </c:pt>
                <c:pt idx="181">
                  <c:v>108.333333</c:v>
                </c:pt>
                <c:pt idx="182">
                  <c:v>183.33333300000001</c:v>
                </c:pt>
                <c:pt idx="183">
                  <c:v>133.33333300000001</c:v>
                </c:pt>
                <c:pt idx="184">
                  <c:v>170.83333300000001</c:v>
                </c:pt>
                <c:pt idx="185">
                  <c:v>129.16666699999999</c:v>
                </c:pt>
                <c:pt idx="186">
                  <c:v>133.33333300000001</c:v>
                </c:pt>
                <c:pt idx="187">
                  <c:v>170.83333300000001</c:v>
                </c:pt>
                <c:pt idx="188">
                  <c:v>145.83333300000001</c:v>
                </c:pt>
                <c:pt idx="189">
                  <c:v>145.83333300000001</c:v>
                </c:pt>
                <c:pt idx="190">
                  <c:v>141.66666699999999</c:v>
                </c:pt>
                <c:pt idx="191">
                  <c:v>112.5</c:v>
                </c:pt>
                <c:pt idx="192">
                  <c:v>125</c:v>
                </c:pt>
                <c:pt idx="193">
                  <c:v>170.83333300000001</c:v>
                </c:pt>
                <c:pt idx="194">
                  <c:v>162.5</c:v>
                </c:pt>
                <c:pt idx="195">
                  <c:v>120.833333</c:v>
                </c:pt>
                <c:pt idx="196">
                  <c:v>116.666667</c:v>
                </c:pt>
                <c:pt idx="197">
                  <c:v>129.16666699999999</c:v>
                </c:pt>
                <c:pt idx="198">
                  <c:v>112.5</c:v>
                </c:pt>
                <c:pt idx="199">
                  <c:v>150</c:v>
                </c:pt>
                <c:pt idx="200">
                  <c:v>162.5</c:v>
                </c:pt>
                <c:pt idx="201">
                  <c:v>116.666667</c:v>
                </c:pt>
                <c:pt idx="202">
                  <c:v>141.66666699999999</c:v>
                </c:pt>
                <c:pt idx="203">
                  <c:v>145.83333300000001</c:v>
                </c:pt>
                <c:pt idx="204">
                  <c:v>145.83333300000001</c:v>
                </c:pt>
                <c:pt idx="205">
                  <c:v>108.333333</c:v>
                </c:pt>
                <c:pt idx="206">
                  <c:v>162.5</c:v>
                </c:pt>
                <c:pt idx="207">
                  <c:v>120.833333</c:v>
                </c:pt>
                <c:pt idx="208">
                  <c:v>137.5</c:v>
                </c:pt>
                <c:pt idx="209">
                  <c:v>129.16666699999999</c:v>
                </c:pt>
                <c:pt idx="210">
                  <c:v>125</c:v>
                </c:pt>
                <c:pt idx="211">
                  <c:v>129.16666699999999</c:v>
                </c:pt>
                <c:pt idx="212">
                  <c:v>154.16666699999999</c:v>
                </c:pt>
                <c:pt idx="213">
                  <c:v>170.83333300000001</c:v>
                </c:pt>
                <c:pt idx="214">
                  <c:v>137.5</c:v>
                </c:pt>
                <c:pt idx="215">
                  <c:v>170.83333300000001</c:v>
                </c:pt>
                <c:pt idx="216">
                  <c:v>154.16666699999999</c:v>
                </c:pt>
                <c:pt idx="217">
                  <c:v>141.66666699999999</c:v>
                </c:pt>
                <c:pt idx="218">
                  <c:v>195.83333300000001</c:v>
                </c:pt>
                <c:pt idx="219">
                  <c:v>187.5</c:v>
                </c:pt>
                <c:pt idx="220">
                  <c:v>150</c:v>
                </c:pt>
                <c:pt idx="221">
                  <c:v>166.66666699999999</c:v>
                </c:pt>
                <c:pt idx="222">
                  <c:v>108.333333</c:v>
                </c:pt>
                <c:pt idx="223">
                  <c:v>133.33333300000001</c:v>
                </c:pt>
                <c:pt idx="224">
                  <c:v>158.33333300000001</c:v>
                </c:pt>
                <c:pt idx="225">
                  <c:v>154.16666699999999</c:v>
                </c:pt>
                <c:pt idx="226">
                  <c:v>191.66666699999999</c:v>
                </c:pt>
                <c:pt idx="227">
                  <c:v>162.5</c:v>
                </c:pt>
                <c:pt idx="228">
                  <c:v>170.83333300000001</c:v>
                </c:pt>
                <c:pt idx="229">
                  <c:v>204.16666699999999</c:v>
                </c:pt>
                <c:pt idx="230">
                  <c:v>120.833333</c:v>
                </c:pt>
                <c:pt idx="231">
                  <c:v>137.5</c:v>
                </c:pt>
                <c:pt idx="232">
                  <c:v>87.5</c:v>
                </c:pt>
                <c:pt idx="233">
                  <c:v>187.5</c:v>
                </c:pt>
                <c:pt idx="234">
                  <c:v>150</c:v>
                </c:pt>
                <c:pt idx="235">
                  <c:v>187.5</c:v>
                </c:pt>
                <c:pt idx="236">
                  <c:v>175</c:v>
                </c:pt>
                <c:pt idx="237">
                  <c:v>141.66666699999999</c:v>
                </c:pt>
                <c:pt idx="238">
                  <c:v>212.5</c:v>
                </c:pt>
                <c:pt idx="239">
                  <c:v>158.33333300000001</c:v>
                </c:pt>
                <c:pt idx="240">
                  <c:v>183.33333300000001</c:v>
                </c:pt>
                <c:pt idx="241">
                  <c:v>191.66666699999999</c:v>
                </c:pt>
                <c:pt idx="242">
                  <c:v>183.33333300000001</c:v>
                </c:pt>
                <c:pt idx="243">
                  <c:v>170.83333300000001</c:v>
                </c:pt>
                <c:pt idx="244">
                  <c:v>141.66666699999999</c:v>
                </c:pt>
                <c:pt idx="245">
                  <c:v>141.66666699999999</c:v>
                </c:pt>
                <c:pt idx="246">
                  <c:v>154.16666699999999</c:v>
                </c:pt>
                <c:pt idx="247">
                  <c:v>204.16666699999999</c:v>
                </c:pt>
                <c:pt idx="248">
                  <c:v>108.333333</c:v>
                </c:pt>
                <c:pt idx="249">
                  <c:v>116.666667</c:v>
                </c:pt>
                <c:pt idx="250">
                  <c:v>191.66666699999999</c:v>
                </c:pt>
                <c:pt idx="251">
                  <c:v>175</c:v>
                </c:pt>
                <c:pt idx="252">
                  <c:v>154.16666699999999</c:v>
                </c:pt>
                <c:pt idx="253">
                  <c:v>129.16666699999999</c:v>
                </c:pt>
                <c:pt idx="254">
                  <c:v>125</c:v>
                </c:pt>
                <c:pt idx="255">
                  <c:v>137.5</c:v>
                </c:pt>
                <c:pt idx="256">
                  <c:v>133.33333300000001</c:v>
                </c:pt>
                <c:pt idx="257">
                  <c:v>183.33333300000001</c:v>
                </c:pt>
                <c:pt idx="258">
                  <c:v>204.16666699999999</c:v>
                </c:pt>
                <c:pt idx="259">
                  <c:v>195.83333300000001</c:v>
                </c:pt>
                <c:pt idx="260">
                  <c:v>141.66666699999999</c:v>
                </c:pt>
                <c:pt idx="261">
                  <c:v>154.16666699999999</c:v>
                </c:pt>
                <c:pt idx="262">
                  <c:v>112.5</c:v>
                </c:pt>
                <c:pt idx="263">
                  <c:v>195.83333300000001</c:v>
                </c:pt>
                <c:pt idx="264">
                  <c:v>154.16666699999999</c:v>
                </c:pt>
                <c:pt idx="265">
                  <c:v>158.33333300000001</c:v>
                </c:pt>
                <c:pt idx="266">
                  <c:v>133.33333300000001</c:v>
                </c:pt>
                <c:pt idx="267">
                  <c:v>145.83333300000001</c:v>
                </c:pt>
                <c:pt idx="268">
                  <c:v>175</c:v>
                </c:pt>
                <c:pt idx="269">
                  <c:v>162.5</c:v>
                </c:pt>
                <c:pt idx="270">
                  <c:v>120.833333</c:v>
                </c:pt>
                <c:pt idx="271">
                  <c:v>200</c:v>
                </c:pt>
                <c:pt idx="272">
                  <c:v>162.5</c:v>
                </c:pt>
                <c:pt idx="273">
                  <c:v>129.16666699999999</c:v>
                </c:pt>
                <c:pt idx="274">
                  <c:v>166.66666699999999</c:v>
                </c:pt>
                <c:pt idx="275">
                  <c:v>187.5</c:v>
                </c:pt>
                <c:pt idx="276">
                  <c:v>200</c:v>
                </c:pt>
                <c:pt idx="277">
                  <c:v>162.5</c:v>
                </c:pt>
                <c:pt idx="278">
                  <c:v>170.83333300000001</c:v>
                </c:pt>
                <c:pt idx="279">
                  <c:v>158.33333300000001</c:v>
                </c:pt>
                <c:pt idx="280">
                  <c:v>166.66666699999999</c:v>
                </c:pt>
                <c:pt idx="281">
                  <c:v>179.16666699999999</c:v>
                </c:pt>
                <c:pt idx="282">
                  <c:v>216.66666699999999</c:v>
                </c:pt>
                <c:pt idx="283">
                  <c:v>158.33333300000001</c:v>
                </c:pt>
                <c:pt idx="284">
                  <c:v>150</c:v>
                </c:pt>
                <c:pt idx="285">
                  <c:v>208.33333300000001</c:v>
                </c:pt>
                <c:pt idx="286">
                  <c:v>100</c:v>
                </c:pt>
                <c:pt idx="287">
                  <c:v>154.16666699999999</c:v>
                </c:pt>
                <c:pt idx="288">
                  <c:v>145.83333300000001</c:v>
                </c:pt>
                <c:pt idx="289">
                  <c:v>137.5</c:v>
                </c:pt>
                <c:pt idx="290">
                  <c:v>158.33333300000001</c:v>
                </c:pt>
                <c:pt idx="291">
                  <c:v>133.33333300000001</c:v>
                </c:pt>
                <c:pt idx="292">
                  <c:v>141.66666699999999</c:v>
                </c:pt>
                <c:pt idx="293">
                  <c:v>141.66666699999999</c:v>
                </c:pt>
                <c:pt idx="294">
                  <c:v>141.66666699999999</c:v>
                </c:pt>
                <c:pt idx="295">
                  <c:v>91.666667000000004</c:v>
                </c:pt>
                <c:pt idx="296">
                  <c:v>137.5</c:v>
                </c:pt>
                <c:pt idx="297">
                  <c:v>175</c:v>
                </c:pt>
                <c:pt idx="298">
                  <c:v>183.33333300000001</c:v>
                </c:pt>
                <c:pt idx="299">
                  <c:v>162.5</c:v>
                </c:pt>
                <c:pt idx="300">
                  <c:v>137.5</c:v>
                </c:pt>
                <c:pt idx="301">
                  <c:v>141.66666699999999</c:v>
                </c:pt>
                <c:pt idx="302">
                  <c:v>204.16666699999999</c:v>
                </c:pt>
                <c:pt idx="303">
                  <c:v>116.666667</c:v>
                </c:pt>
                <c:pt idx="304">
                  <c:v>154.16666699999999</c:v>
                </c:pt>
                <c:pt idx="305">
                  <c:v>154.16666699999999</c:v>
                </c:pt>
                <c:pt idx="306">
                  <c:v>129.16666699999999</c:v>
                </c:pt>
                <c:pt idx="307">
                  <c:v>204.16666699999999</c:v>
                </c:pt>
                <c:pt idx="308">
                  <c:v>204.16666699999999</c:v>
                </c:pt>
                <c:pt idx="309">
                  <c:v>170.83333300000001</c:v>
                </c:pt>
                <c:pt idx="310">
                  <c:v>175</c:v>
                </c:pt>
                <c:pt idx="311">
                  <c:v>200</c:v>
                </c:pt>
                <c:pt idx="312">
                  <c:v>225</c:v>
                </c:pt>
                <c:pt idx="313">
                  <c:v>137.5</c:v>
                </c:pt>
                <c:pt idx="314">
                  <c:v>133.33333300000001</c:v>
                </c:pt>
                <c:pt idx="315">
                  <c:v>112.5</c:v>
                </c:pt>
                <c:pt idx="316">
                  <c:v>158.33333300000001</c:v>
                </c:pt>
                <c:pt idx="317">
                  <c:v>191.66666699999999</c:v>
                </c:pt>
                <c:pt idx="318">
                  <c:v>166.66666699999999</c:v>
                </c:pt>
                <c:pt idx="319">
                  <c:v>175</c:v>
                </c:pt>
                <c:pt idx="320">
                  <c:v>141.66666699999999</c:v>
                </c:pt>
                <c:pt idx="321">
                  <c:v>195.83333300000001</c:v>
                </c:pt>
                <c:pt idx="322">
                  <c:v>116.666667</c:v>
                </c:pt>
                <c:pt idx="323">
                  <c:v>158.33333300000001</c:v>
                </c:pt>
                <c:pt idx="324">
                  <c:v>179.16666699999999</c:v>
                </c:pt>
                <c:pt idx="325">
                  <c:v>158.33333300000001</c:v>
                </c:pt>
                <c:pt idx="326">
                  <c:v>229.16666699999999</c:v>
                </c:pt>
                <c:pt idx="327">
                  <c:v>183.33333300000001</c:v>
                </c:pt>
                <c:pt idx="328">
                  <c:v>175</c:v>
                </c:pt>
                <c:pt idx="329">
                  <c:v>183.33333300000001</c:v>
                </c:pt>
                <c:pt idx="330">
                  <c:v>145.83333300000001</c:v>
                </c:pt>
                <c:pt idx="331">
                  <c:v>162.5</c:v>
                </c:pt>
                <c:pt idx="332">
                  <c:v>191.66666699999999</c:v>
                </c:pt>
                <c:pt idx="333">
                  <c:v>145.83333300000001</c:v>
                </c:pt>
                <c:pt idx="334">
                  <c:v>200</c:v>
                </c:pt>
                <c:pt idx="335">
                  <c:v>145.83333300000001</c:v>
                </c:pt>
                <c:pt idx="336">
                  <c:v>183.33333300000001</c:v>
                </c:pt>
                <c:pt idx="337">
                  <c:v>208.33333300000001</c:v>
                </c:pt>
                <c:pt idx="338">
                  <c:v>162.5</c:v>
                </c:pt>
                <c:pt idx="339">
                  <c:v>170.83333300000001</c:v>
                </c:pt>
                <c:pt idx="340">
                  <c:v>191.66666699999999</c:v>
                </c:pt>
                <c:pt idx="341">
                  <c:v>129.16666699999999</c:v>
                </c:pt>
                <c:pt idx="342">
                  <c:v>241.66666699999999</c:v>
                </c:pt>
                <c:pt idx="343">
                  <c:v>183.33333300000001</c:v>
                </c:pt>
                <c:pt idx="344">
                  <c:v>175</c:v>
                </c:pt>
                <c:pt idx="345">
                  <c:v>179.16666699999999</c:v>
                </c:pt>
                <c:pt idx="346">
                  <c:v>187.5</c:v>
                </c:pt>
                <c:pt idx="347">
                  <c:v>145.83333300000001</c:v>
                </c:pt>
                <c:pt idx="348">
                  <c:v>229.16666699999999</c:v>
                </c:pt>
                <c:pt idx="349">
                  <c:v>170.83333300000001</c:v>
                </c:pt>
                <c:pt idx="350">
                  <c:v>220.83333300000001</c:v>
                </c:pt>
                <c:pt idx="351">
                  <c:v>170.83333300000001</c:v>
                </c:pt>
                <c:pt idx="352">
                  <c:v>195.83333300000001</c:v>
                </c:pt>
                <c:pt idx="353">
                  <c:v>200</c:v>
                </c:pt>
                <c:pt idx="354">
                  <c:v>154.16666699999999</c:v>
                </c:pt>
                <c:pt idx="355">
                  <c:v>179.16666699999999</c:v>
                </c:pt>
                <c:pt idx="356">
                  <c:v>145.83333300000001</c:v>
                </c:pt>
                <c:pt idx="357">
                  <c:v>175</c:v>
                </c:pt>
                <c:pt idx="358">
                  <c:v>145.83333300000001</c:v>
                </c:pt>
                <c:pt idx="359">
                  <c:v>195.83333300000001</c:v>
                </c:pt>
                <c:pt idx="360">
                  <c:v>233.33333300000001</c:v>
                </c:pt>
                <c:pt idx="361">
                  <c:v>195.83333300000001</c:v>
                </c:pt>
                <c:pt idx="362">
                  <c:v>208.33333300000001</c:v>
                </c:pt>
                <c:pt idx="363">
                  <c:v>212.5</c:v>
                </c:pt>
                <c:pt idx="364">
                  <c:v>170.83333300000001</c:v>
                </c:pt>
                <c:pt idx="365">
                  <c:v>170.83333300000001</c:v>
                </c:pt>
                <c:pt idx="366">
                  <c:v>175</c:v>
                </c:pt>
                <c:pt idx="367">
                  <c:v>241.66666699999999</c:v>
                </c:pt>
                <c:pt idx="368">
                  <c:v>179.16666699999999</c:v>
                </c:pt>
                <c:pt idx="369">
                  <c:v>212.5</c:v>
                </c:pt>
                <c:pt idx="370">
                  <c:v>200</c:v>
                </c:pt>
                <c:pt idx="371">
                  <c:v>204.16666699999999</c:v>
                </c:pt>
                <c:pt idx="372">
                  <c:v>216.66666699999999</c:v>
                </c:pt>
                <c:pt idx="373">
                  <c:v>204.16666699999999</c:v>
                </c:pt>
                <c:pt idx="374">
                  <c:v>225</c:v>
                </c:pt>
                <c:pt idx="375">
                  <c:v>216.66666699999999</c:v>
                </c:pt>
                <c:pt idx="376">
                  <c:v>229.16666699999999</c:v>
                </c:pt>
                <c:pt idx="377">
                  <c:v>187.5</c:v>
                </c:pt>
                <c:pt idx="378">
                  <c:v>245.83333300000001</c:v>
                </c:pt>
                <c:pt idx="379">
                  <c:v>187.5</c:v>
                </c:pt>
                <c:pt idx="380">
                  <c:v>287.5</c:v>
                </c:pt>
                <c:pt idx="381">
                  <c:v>295.83333299999998</c:v>
                </c:pt>
                <c:pt idx="382">
                  <c:v>191.66666699999999</c:v>
                </c:pt>
                <c:pt idx="383">
                  <c:v>250</c:v>
                </c:pt>
                <c:pt idx="384">
                  <c:v>270.83333299999998</c:v>
                </c:pt>
                <c:pt idx="385">
                  <c:v>295.83333299999998</c:v>
                </c:pt>
                <c:pt idx="386">
                  <c:v>237.5</c:v>
                </c:pt>
                <c:pt idx="387">
                  <c:v>258.33333299999998</c:v>
                </c:pt>
                <c:pt idx="388">
                  <c:v>283.33333299999998</c:v>
                </c:pt>
                <c:pt idx="389">
                  <c:v>183.33333300000001</c:v>
                </c:pt>
                <c:pt idx="390">
                  <c:v>266.66666700000002</c:v>
                </c:pt>
                <c:pt idx="391">
                  <c:v>295.83333299999998</c:v>
                </c:pt>
                <c:pt idx="392">
                  <c:v>287.5</c:v>
                </c:pt>
                <c:pt idx="393">
                  <c:v>308.33333299999998</c:v>
                </c:pt>
                <c:pt idx="394">
                  <c:v>233.33333300000001</c:v>
                </c:pt>
                <c:pt idx="395">
                  <c:v>291.66666700000002</c:v>
                </c:pt>
                <c:pt idx="396">
                  <c:v>333.33333299999998</c:v>
                </c:pt>
                <c:pt idx="397">
                  <c:v>345.83333299999998</c:v>
                </c:pt>
                <c:pt idx="398">
                  <c:v>320.83333299999998</c:v>
                </c:pt>
                <c:pt idx="399">
                  <c:v>350</c:v>
                </c:pt>
                <c:pt idx="400">
                  <c:v>341.66666700000002</c:v>
                </c:pt>
                <c:pt idx="401">
                  <c:v>354.16666700000002</c:v>
                </c:pt>
                <c:pt idx="402">
                  <c:v>312.5</c:v>
                </c:pt>
                <c:pt idx="403">
                  <c:v>383.33333299999998</c:v>
                </c:pt>
                <c:pt idx="404">
                  <c:v>358.33333299999998</c:v>
                </c:pt>
                <c:pt idx="405">
                  <c:v>375</c:v>
                </c:pt>
                <c:pt idx="406">
                  <c:v>329.16666700000002</c:v>
                </c:pt>
                <c:pt idx="407">
                  <c:v>362.5</c:v>
                </c:pt>
                <c:pt idx="408">
                  <c:v>370.83333299999998</c:v>
                </c:pt>
                <c:pt idx="409">
                  <c:v>383.33333299999998</c:v>
                </c:pt>
                <c:pt idx="410">
                  <c:v>345.83333299999998</c:v>
                </c:pt>
                <c:pt idx="411">
                  <c:v>487.5</c:v>
                </c:pt>
                <c:pt idx="412">
                  <c:v>395.83333299999998</c:v>
                </c:pt>
                <c:pt idx="413">
                  <c:v>416.66666700000002</c:v>
                </c:pt>
                <c:pt idx="414">
                  <c:v>379.16666700000002</c:v>
                </c:pt>
                <c:pt idx="415">
                  <c:v>387.5</c:v>
                </c:pt>
                <c:pt idx="416">
                  <c:v>437.5</c:v>
                </c:pt>
                <c:pt idx="417">
                  <c:v>533.33333300000004</c:v>
                </c:pt>
                <c:pt idx="418">
                  <c:v>433.33333299999998</c:v>
                </c:pt>
                <c:pt idx="419">
                  <c:v>466.66666700000002</c:v>
                </c:pt>
                <c:pt idx="420">
                  <c:v>437.5</c:v>
                </c:pt>
                <c:pt idx="421">
                  <c:v>591.66666699999996</c:v>
                </c:pt>
                <c:pt idx="422">
                  <c:v>512.5</c:v>
                </c:pt>
                <c:pt idx="423">
                  <c:v>491.66666700000002</c:v>
                </c:pt>
                <c:pt idx="424">
                  <c:v>633.33333300000004</c:v>
                </c:pt>
                <c:pt idx="425">
                  <c:v>654.16666699999996</c:v>
                </c:pt>
                <c:pt idx="426">
                  <c:v>554.16666699999996</c:v>
                </c:pt>
                <c:pt idx="427">
                  <c:v>554.16666699999996</c:v>
                </c:pt>
                <c:pt idx="428">
                  <c:v>720.83333300000004</c:v>
                </c:pt>
                <c:pt idx="429">
                  <c:v>595.83333300000004</c:v>
                </c:pt>
                <c:pt idx="430">
                  <c:v>808.33333300000004</c:v>
                </c:pt>
                <c:pt idx="431">
                  <c:v>650</c:v>
                </c:pt>
                <c:pt idx="432">
                  <c:v>729.16666699999996</c:v>
                </c:pt>
                <c:pt idx="433">
                  <c:v>662.5</c:v>
                </c:pt>
                <c:pt idx="434">
                  <c:v>887.5</c:v>
                </c:pt>
                <c:pt idx="435">
                  <c:v>670.83333300000004</c:v>
                </c:pt>
                <c:pt idx="436">
                  <c:v>712.5</c:v>
                </c:pt>
                <c:pt idx="437">
                  <c:v>883.33333300000004</c:v>
                </c:pt>
                <c:pt idx="438">
                  <c:v>908.33333300000004</c:v>
                </c:pt>
                <c:pt idx="439">
                  <c:v>862.5</c:v>
                </c:pt>
                <c:pt idx="440">
                  <c:v>779.16666699999996</c:v>
                </c:pt>
                <c:pt idx="441">
                  <c:v>829.16666699999996</c:v>
                </c:pt>
                <c:pt idx="442">
                  <c:v>958.33333300000004</c:v>
                </c:pt>
                <c:pt idx="443">
                  <c:v>1016.666667</c:v>
                </c:pt>
                <c:pt idx="444">
                  <c:v>925</c:v>
                </c:pt>
                <c:pt idx="445">
                  <c:v>1216.666667</c:v>
                </c:pt>
                <c:pt idx="446">
                  <c:v>1137.5</c:v>
                </c:pt>
                <c:pt idx="447">
                  <c:v>1358.333333</c:v>
                </c:pt>
                <c:pt idx="448">
                  <c:v>1183.333333</c:v>
                </c:pt>
                <c:pt idx="449">
                  <c:v>1166.666667</c:v>
                </c:pt>
                <c:pt idx="450">
                  <c:v>1233.333333</c:v>
                </c:pt>
                <c:pt idx="451">
                  <c:v>1604.166667</c:v>
                </c:pt>
                <c:pt idx="452">
                  <c:v>1337.5</c:v>
                </c:pt>
                <c:pt idx="453">
                  <c:v>1395.833333</c:v>
                </c:pt>
                <c:pt idx="454">
                  <c:v>1312.5</c:v>
                </c:pt>
                <c:pt idx="455">
                  <c:v>1695.833333</c:v>
                </c:pt>
                <c:pt idx="456">
                  <c:v>1608.333333</c:v>
                </c:pt>
                <c:pt idx="457">
                  <c:v>1654.166667</c:v>
                </c:pt>
                <c:pt idx="458">
                  <c:v>1670.833333</c:v>
                </c:pt>
                <c:pt idx="459">
                  <c:v>1912.5</c:v>
                </c:pt>
                <c:pt idx="460">
                  <c:v>1858.333333</c:v>
                </c:pt>
                <c:pt idx="461">
                  <c:v>1712.5</c:v>
                </c:pt>
                <c:pt idx="462">
                  <c:v>1758.333333</c:v>
                </c:pt>
                <c:pt idx="463">
                  <c:v>2004.166667</c:v>
                </c:pt>
                <c:pt idx="464">
                  <c:v>2066.666667</c:v>
                </c:pt>
                <c:pt idx="465">
                  <c:v>2041.666667</c:v>
                </c:pt>
                <c:pt idx="466">
                  <c:v>2004.166667</c:v>
                </c:pt>
                <c:pt idx="467">
                  <c:v>2466.666667</c:v>
                </c:pt>
                <c:pt idx="468">
                  <c:v>2362.5</c:v>
                </c:pt>
                <c:pt idx="469">
                  <c:v>2137.5</c:v>
                </c:pt>
                <c:pt idx="470">
                  <c:v>2266.666667</c:v>
                </c:pt>
                <c:pt idx="471">
                  <c:v>2691.666667</c:v>
                </c:pt>
                <c:pt idx="472">
                  <c:v>2762.5</c:v>
                </c:pt>
                <c:pt idx="473">
                  <c:v>2375</c:v>
                </c:pt>
                <c:pt idx="474">
                  <c:v>2408.333333</c:v>
                </c:pt>
                <c:pt idx="475">
                  <c:v>2750</c:v>
                </c:pt>
                <c:pt idx="476">
                  <c:v>3241.666667</c:v>
                </c:pt>
                <c:pt idx="477">
                  <c:v>2800</c:v>
                </c:pt>
                <c:pt idx="478">
                  <c:v>2750</c:v>
                </c:pt>
                <c:pt idx="479">
                  <c:v>2891.666667</c:v>
                </c:pt>
                <c:pt idx="480">
                  <c:v>3191.666667</c:v>
                </c:pt>
                <c:pt idx="481">
                  <c:v>2883.333333</c:v>
                </c:pt>
                <c:pt idx="482">
                  <c:v>2787.5</c:v>
                </c:pt>
                <c:pt idx="483">
                  <c:v>2825</c:v>
                </c:pt>
                <c:pt idx="484">
                  <c:v>3333.333333</c:v>
                </c:pt>
                <c:pt idx="485">
                  <c:v>3070.833333</c:v>
                </c:pt>
                <c:pt idx="486">
                  <c:v>2758.333333</c:v>
                </c:pt>
                <c:pt idx="487">
                  <c:v>2445.833333</c:v>
                </c:pt>
                <c:pt idx="488">
                  <c:v>3075</c:v>
                </c:pt>
                <c:pt idx="489">
                  <c:v>2883.333333</c:v>
                </c:pt>
                <c:pt idx="490">
                  <c:v>2508.333333</c:v>
                </c:pt>
                <c:pt idx="491">
                  <c:v>2587.5</c:v>
                </c:pt>
                <c:pt idx="492">
                  <c:v>2770.833333</c:v>
                </c:pt>
                <c:pt idx="493">
                  <c:v>2691.666667</c:v>
                </c:pt>
                <c:pt idx="494">
                  <c:v>2258.333333</c:v>
                </c:pt>
                <c:pt idx="495">
                  <c:v>2104.166667</c:v>
                </c:pt>
                <c:pt idx="496">
                  <c:v>2462.5</c:v>
                </c:pt>
                <c:pt idx="497">
                  <c:v>2537.5</c:v>
                </c:pt>
                <c:pt idx="498">
                  <c:v>2033.333333</c:v>
                </c:pt>
                <c:pt idx="499">
                  <c:v>1691.666667</c:v>
                </c:pt>
                <c:pt idx="500">
                  <c:v>1991.666667</c:v>
                </c:pt>
                <c:pt idx="501">
                  <c:v>2120.833333</c:v>
                </c:pt>
                <c:pt idx="502">
                  <c:v>1745.833333</c:v>
                </c:pt>
                <c:pt idx="503">
                  <c:v>1508.333333</c:v>
                </c:pt>
                <c:pt idx="504">
                  <c:v>1525</c:v>
                </c:pt>
                <c:pt idx="505">
                  <c:v>1741.666667</c:v>
                </c:pt>
                <c:pt idx="506">
                  <c:v>1604.166667</c:v>
                </c:pt>
                <c:pt idx="507">
                  <c:v>1283.333333</c:v>
                </c:pt>
                <c:pt idx="508">
                  <c:v>1262.5</c:v>
                </c:pt>
                <c:pt idx="509">
                  <c:v>1516.666667</c:v>
                </c:pt>
                <c:pt idx="510">
                  <c:v>1191.666667</c:v>
                </c:pt>
                <c:pt idx="511">
                  <c:v>1079.166667</c:v>
                </c:pt>
                <c:pt idx="512">
                  <c:v>1100</c:v>
                </c:pt>
                <c:pt idx="513">
                  <c:v>1345.833333</c:v>
                </c:pt>
                <c:pt idx="514">
                  <c:v>975</c:v>
                </c:pt>
                <c:pt idx="515">
                  <c:v>795.83333300000004</c:v>
                </c:pt>
                <c:pt idx="516">
                  <c:v>883.33333300000004</c:v>
                </c:pt>
                <c:pt idx="517">
                  <c:v>979.16666699999996</c:v>
                </c:pt>
                <c:pt idx="518">
                  <c:v>925</c:v>
                </c:pt>
                <c:pt idx="519">
                  <c:v>783.33333300000004</c:v>
                </c:pt>
                <c:pt idx="520">
                  <c:v>654.16666699999996</c:v>
                </c:pt>
                <c:pt idx="521">
                  <c:v>775</c:v>
                </c:pt>
                <c:pt idx="522">
                  <c:v>800</c:v>
                </c:pt>
                <c:pt idx="523">
                  <c:v>808.33333300000004</c:v>
                </c:pt>
                <c:pt idx="524">
                  <c:v>695.83333300000004</c:v>
                </c:pt>
                <c:pt idx="525">
                  <c:v>629.16666699999996</c:v>
                </c:pt>
                <c:pt idx="526">
                  <c:v>650</c:v>
                </c:pt>
                <c:pt idx="527">
                  <c:v>604.16666699999996</c:v>
                </c:pt>
                <c:pt idx="528">
                  <c:v>570.83333300000004</c:v>
                </c:pt>
                <c:pt idx="529">
                  <c:v>641.66666699999996</c:v>
                </c:pt>
                <c:pt idx="530">
                  <c:v>625</c:v>
                </c:pt>
                <c:pt idx="531">
                  <c:v>550</c:v>
                </c:pt>
                <c:pt idx="532">
                  <c:v>450</c:v>
                </c:pt>
                <c:pt idx="533">
                  <c:v>529.16666699999996</c:v>
                </c:pt>
                <c:pt idx="534">
                  <c:v>545.83333300000004</c:v>
                </c:pt>
                <c:pt idx="535">
                  <c:v>520.83333300000004</c:v>
                </c:pt>
                <c:pt idx="536">
                  <c:v>470.83333299999998</c:v>
                </c:pt>
                <c:pt idx="537">
                  <c:v>541.66666699999996</c:v>
                </c:pt>
                <c:pt idx="538">
                  <c:v>520.83333300000004</c:v>
                </c:pt>
                <c:pt idx="539">
                  <c:v>475</c:v>
                </c:pt>
                <c:pt idx="540">
                  <c:v>516.66666699999996</c:v>
                </c:pt>
                <c:pt idx="541">
                  <c:v>495.83333299999998</c:v>
                </c:pt>
                <c:pt idx="542">
                  <c:v>445.83333299999998</c:v>
                </c:pt>
                <c:pt idx="543">
                  <c:v>520.83333300000004</c:v>
                </c:pt>
                <c:pt idx="544">
                  <c:v>445.83333299999998</c:v>
                </c:pt>
                <c:pt idx="545">
                  <c:v>466.66666700000002</c:v>
                </c:pt>
                <c:pt idx="546">
                  <c:v>425</c:v>
                </c:pt>
                <c:pt idx="547">
                  <c:v>558.33333300000004</c:v>
                </c:pt>
                <c:pt idx="548">
                  <c:v>454.16666700000002</c:v>
                </c:pt>
                <c:pt idx="549">
                  <c:v>520.83333300000004</c:v>
                </c:pt>
                <c:pt idx="550">
                  <c:v>454.16666700000002</c:v>
                </c:pt>
                <c:pt idx="551">
                  <c:v>579.16666699999996</c:v>
                </c:pt>
                <c:pt idx="552">
                  <c:v>441.66666700000002</c:v>
                </c:pt>
                <c:pt idx="553">
                  <c:v>533.33333300000004</c:v>
                </c:pt>
                <c:pt idx="554">
                  <c:v>512.5</c:v>
                </c:pt>
                <c:pt idx="555">
                  <c:v>537.5</c:v>
                </c:pt>
                <c:pt idx="556">
                  <c:v>504.16666700000002</c:v>
                </c:pt>
                <c:pt idx="557">
                  <c:v>541.66666699999996</c:v>
                </c:pt>
                <c:pt idx="558">
                  <c:v>604.16666699999996</c:v>
                </c:pt>
                <c:pt idx="559">
                  <c:v>587.5</c:v>
                </c:pt>
                <c:pt idx="560">
                  <c:v>475</c:v>
                </c:pt>
                <c:pt idx="561">
                  <c:v>516.66666699999996</c:v>
                </c:pt>
                <c:pt idx="562">
                  <c:v>458.33333299999998</c:v>
                </c:pt>
                <c:pt idx="563">
                  <c:v>583.33333300000004</c:v>
                </c:pt>
                <c:pt idx="564">
                  <c:v>595.83333300000004</c:v>
                </c:pt>
                <c:pt idx="565">
                  <c:v>570.83333300000004</c:v>
                </c:pt>
                <c:pt idx="566">
                  <c:v>575</c:v>
                </c:pt>
                <c:pt idx="567">
                  <c:v>670.83333300000004</c:v>
                </c:pt>
                <c:pt idx="568">
                  <c:v>687.5</c:v>
                </c:pt>
                <c:pt idx="569">
                  <c:v>662.5</c:v>
                </c:pt>
                <c:pt idx="570">
                  <c:v>637.5</c:v>
                </c:pt>
                <c:pt idx="571">
                  <c:v>608.33333300000004</c:v>
                </c:pt>
                <c:pt idx="572">
                  <c:v>716.66666699999996</c:v>
                </c:pt>
                <c:pt idx="573">
                  <c:v>654.16666699999996</c:v>
                </c:pt>
                <c:pt idx="574">
                  <c:v>666.66666699999996</c:v>
                </c:pt>
                <c:pt idx="575">
                  <c:v>712.5</c:v>
                </c:pt>
                <c:pt idx="576">
                  <c:v>908.33333300000004</c:v>
                </c:pt>
                <c:pt idx="577">
                  <c:v>695.83333300000004</c:v>
                </c:pt>
                <c:pt idx="578">
                  <c:v>662.5</c:v>
                </c:pt>
                <c:pt idx="579">
                  <c:v>791.66666699999996</c:v>
                </c:pt>
                <c:pt idx="580">
                  <c:v>895.83333300000004</c:v>
                </c:pt>
                <c:pt idx="581">
                  <c:v>820.83333300000004</c:v>
                </c:pt>
                <c:pt idx="582">
                  <c:v>804.16666699999996</c:v>
                </c:pt>
                <c:pt idx="583">
                  <c:v>908.33333300000004</c:v>
                </c:pt>
                <c:pt idx="584">
                  <c:v>958.33333300000004</c:v>
                </c:pt>
                <c:pt idx="585">
                  <c:v>887.5</c:v>
                </c:pt>
                <c:pt idx="586">
                  <c:v>933.33333300000004</c:v>
                </c:pt>
                <c:pt idx="587">
                  <c:v>904.16666699999996</c:v>
                </c:pt>
                <c:pt idx="588">
                  <c:v>1237.5</c:v>
                </c:pt>
                <c:pt idx="589">
                  <c:v>1045.833333</c:v>
                </c:pt>
                <c:pt idx="590">
                  <c:v>1025</c:v>
                </c:pt>
                <c:pt idx="591">
                  <c:v>975</c:v>
                </c:pt>
                <c:pt idx="592">
                  <c:v>1145.833333</c:v>
                </c:pt>
                <c:pt idx="593">
                  <c:v>1158.333333</c:v>
                </c:pt>
                <c:pt idx="594">
                  <c:v>1075</c:v>
                </c:pt>
                <c:pt idx="595">
                  <c:v>1170.833333</c:v>
                </c:pt>
                <c:pt idx="596">
                  <c:v>1304.166667</c:v>
                </c:pt>
                <c:pt idx="597">
                  <c:v>1541.666667</c:v>
                </c:pt>
                <c:pt idx="598">
                  <c:v>1191.666667</c:v>
                </c:pt>
                <c:pt idx="599">
                  <c:v>1275</c:v>
                </c:pt>
                <c:pt idx="600">
                  <c:v>1433.333333</c:v>
                </c:pt>
                <c:pt idx="601">
                  <c:v>1650</c:v>
                </c:pt>
                <c:pt idx="602">
                  <c:v>1475</c:v>
                </c:pt>
                <c:pt idx="603">
                  <c:v>1458.333333</c:v>
                </c:pt>
                <c:pt idx="604">
                  <c:v>1458.333333</c:v>
                </c:pt>
                <c:pt idx="605">
                  <c:v>1766.666667</c:v>
                </c:pt>
                <c:pt idx="606">
                  <c:v>1591.666667</c:v>
                </c:pt>
                <c:pt idx="607">
                  <c:v>1566.666667</c:v>
                </c:pt>
                <c:pt idx="608">
                  <c:v>1520.833333</c:v>
                </c:pt>
                <c:pt idx="609">
                  <c:v>1841.666667</c:v>
                </c:pt>
                <c:pt idx="610">
                  <c:v>1620.833333</c:v>
                </c:pt>
                <c:pt idx="611">
                  <c:v>1487.5</c:v>
                </c:pt>
                <c:pt idx="612">
                  <c:v>1654.166667</c:v>
                </c:pt>
                <c:pt idx="613">
                  <c:v>1883.333333</c:v>
                </c:pt>
                <c:pt idx="614">
                  <c:v>1654.166667</c:v>
                </c:pt>
                <c:pt idx="615">
                  <c:v>1625</c:v>
                </c:pt>
                <c:pt idx="616">
                  <c:v>1600</c:v>
                </c:pt>
                <c:pt idx="617">
                  <c:v>1733.333333</c:v>
                </c:pt>
                <c:pt idx="618">
                  <c:v>1641.666667</c:v>
                </c:pt>
                <c:pt idx="619">
                  <c:v>1408.333333</c:v>
                </c:pt>
                <c:pt idx="620">
                  <c:v>1345.833333</c:v>
                </c:pt>
                <c:pt idx="621">
                  <c:v>1666.666667</c:v>
                </c:pt>
                <c:pt idx="622">
                  <c:v>1595.833333</c:v>
                </c:pt>
                <c:pt idx="623">
                  <c:v>1495.833333</c:v>
                </c:pt>
                <c:pt idx="624">
                  <c:v>1216.666667</c:v>
                </c:pt>
                <c:pt idx="625">
                  <c:v>1412.5</c:v>
                </c:pt>
                <c:pt idx="626">
                  <c:v>1591.666667</c:v>
                </c:pt>
                <c:pt idx="627">
                  <c:v>1420.833333</c:v>
                </c:pt>
                <c:pt idx="628">
                  <c:v>1120.833333</c:v>
                </c:pt>
                <c:pt idx="629">
                  <c:v>1225</c:v>
                </c:pt>
                <c:pt idx="630">
                  <c:v>1245.833333</c:v>
                </c:pt>
                <c:pt idx="631">
                  <c:v>1075</c:v>
                </c:pt>
                <c:pt idx="632">
                  <c:v>904.16666699999996</c:v>
                </c:pt>
                <c:pt idx="633">
                  <c:v>933.33333300000004</c:v>
                </c:pt>
                <c:pt idx="634">
                  <c:v>1100</c:v>
                </c:pt>
                <c:pt idx="635">
                  <c:v>912.5</c:v>
                </c:pt>
                <c:pt idx="636">
                  <c:v>804.16666699999996</c:v>
                </c:pt>
                <c:pt idx="637">
                  <c:v>804.16666699999996</c:v>
                </c:pt>
                <c:pt idx="638">
                  <c:v>937.5</c:v>
                </c:pt>
                <c:pt idx="639">
                  <c:v>729.16666699999996</c:v>
                </c:pt>
                <c:pt idx="640">
                  <c:v>766.66666699999996</c:v>
                </c:pt>
                <c:pt idx="641">
                  <c:v>612.5</c:v>
                </c:pt>
                <c:pt idx="642">
                  <c:v>670.83333300000004</c:v>
                </c:pt>
                <c:pt idx="643">
                  <c:v>658.33333300000004</c:v>
                </c:pt>
                <c:pt idx="644">
                  <c:v>612.5</c:v>
                </c:pt>
                <c:pt idx="645">
                  <c:v>587.5</c:v>
                </c:pt>
                <c:pt idx="646">
                  <c:v>533.33333300000004</c:v>
                </c:pt>
                <c:pt idx="647">
                  <c:v>554.16666699999996</c:v>
                </c:pt>
                <c:pt idx="648">
                  <c:v>533.33333300000004</c:v>
                </c:pt>
                <c:pt idx="649">
                  <c:v>458.33333299999998</c:v>
                </c:pt>
                <c:pt idx="650">
                  <c:v>495.83333299999998</c:v>
                </c:pt>
                <c:pt idx="651">
                  <c:v>520.83333300000004</c:v>
                </c:pt>
                <c:pt idx="652">
                  <c:v>470.83333299999998</c:v>
                </c:pt>
                <c:pt idx="653">
                  <c:v>408.33333299999998</c:v>
                </c:pt>
                <c:pt idx="654">
                  <c:v>391.66666700000002</c:v>
                </c:pt>
                <c:pt idx="655">
                  <c:v>462.5</c:v>
                </c:pt>
                <c:pt idx="656">
                  <c:v>408.33333299999998</c:v>
                </c:pt>
                <c:pt idx="657">
                  <c:v>370.83333299999998</c:v>
                </c:pt>
                <c:pt idx="658">
                  <c:v>354.16666700000002</c:v>
                </c:pt>
                <c:pt idx="659">
                  <c:v>329.16666700000002</c:v>
                </c:pt>
                <c:pt idx="660">
                  <c:v>320.83333299999998</c:v>
                </c:pt>
                <c:pt idx="661">
                  <c:v>283.33333299999998</c:v>
                </c:pt>
                <c:pt idx="662">
                  <c:v>270.83333299999998</c:v>
                </c:pt>
                <c:pt idx="663">
                  <c:v>291.66666700000002</c:v>
                </c:pt>
                <c:pt idx="664">
                  <c:v>308.33333299999998</c:v>
                </c:pt>
                <c:pt idx="665">
                  <c:v>266.66666700000002</c:v>
                </c:pt>
                <c:pt idx="666">
                  <c:v>245.83333300000001</c:v>
                </c:pt>
                <c:pt idx="667">
                  <c:v>325</c:v>
                </c:pt>
                <c:pt idx="668">
                  <c:v>270.83333299999998</c:v>
                </c:pt>
                <c:pt idx="669">
                  <c:v>229.16666699999999</c:v>
                </c:pt>
                <c:pt idx="670">
                  <c:v>220.83333300000001</c:v>
                </c:pt>
                <c:pt idx="671">
                  <c:v>291.66666700000002</c:v>
                </c:pt>
                <c:pt idx="672">
                  <c:v>295.83333299999998</c:v>
                </c:pt>
                <c:pt idx="673">
                  <c:v>195.83333300000001</c:v>
                </c:pt>
                <c:pt idx="674">
                  <c:v>250</c:v>
                </c:pt>
                <c:pt idx="675">
                  <c:v>220.83333300000001</c:v>
                </c:pt>
                <c:pt idx="676">
                  <c:v>150</c:v>
                </c:pt>
                <c:pt idx="677">
                  <c:v>179.16666699999999</c:v>
                </c:pt>
                <c:pt idx="678">
                  <c:v>204.16666699999999</c:v>
                </c:pt>
                <c:pt idx="679">
                  <c:v>245.83333300000001</c:v>
                </c:pt>
                <c:pt idx="680">
                  <c:v>250</c:v>
                </c:pt>
                <c:pt idx="681">
                  <c:v>216.66666699999999</c:v>
                </c:pt>
                <c:pt idx="682">
                  <c:v>216.66666699999999</c:v>
                </c:pt>
                <c:pt idx="683">
                  <c:v>166.66666699999999</c:v>
                </c:pt>
                <c:pt idx="684">
                  <c:v>254.16666699999999</c:v>
                </c:pt>
                <c:pt idx="685">
                  <c:v>187.5</c:v>
                </c:pt>
                <c:pt idx="686">
                  <c:v>166.66666699999999</c:v>
                </c:pt>
                <c:pt idx="687">
                  <c:v>212.5</c:v>
                </c:pt>
                <c:pt idx="688">
                  <c:v>254.16666699999999</c:v>
                </c:pt>
                <c:pt idx="689">
                  <c:v>150</c:v>
                </c:pt>
                <c:pt idx="690">
                  <c:v>241.66666699999999</c:v>
                </c:pt>
                <c:pt idx="691">
                  <c:v>179.16666699999999</c:v>
                </c:pt>
                <c:pt idx="692">
                  <c:v>245.83333300000001</c:v>
                </c:pt>
                <c:pt idx="693">
                  <c:v>204.16666699999999</c:v>
                </c:pt>
                <c:pt idx="694">
                  <c:v>120.833333</c:v>
                </c:pt>
                <c:pt idx="695">
                  <c:v>191.66666699999999</c:v>
                </c:pt>
                <c:pt idx="696">
                  <c:v>241.66666699999999</c:v>
                </c:pt>
                <c:pt idx="697">
                  <c:v>250</c:v>
                </c:pt>
                <c:pt idx="698">
                  <c:v>195.83333300000001</c:v>
                </c:pt>
                <c:pt idx="699">
                  <c:v>208.33333300000001</c:v>
                </c:pt>
                <c:pt idx="700">
                  <c:v>187.5</c:v>
                </c:pt>
                <c:pt idx="701">
                  <c:v>158.33333300000001</c:v>
                </c:pt>
                <c:pt idx="702">
                  <c:v>208.33333300000001</c:v>
                </c:pt>
                <c:pt idx="703">
                  <c:v>208.33333300000001</c:v>
                </c:pt>
                <c:pt idx="704">
                  <c:v>179.16666699999999</c:v>
                </c:pt>
                <c:pt idx="705">
                  <c:v>191.66666699999999</c:v>
                </c:pt>
                <c:pt idx="706">
                  <c:v>162.5</c:v>
                </c:pt>
                <c:pt idx="707">
                  <c:v>175</c:v>
                </c:pt>
                <c:pt idx="708">
                  <c:v>179.16666699999999</c:v>
                </c:pt>
                <c:pt idx="709">
                  <c:v>133.33333300000001</c:v>
                </c:pt>
                <c:pt idx="710">
                  <c:v>150</c:v>
                </c:pt>
                <c:pt idx="711">
                  <c:v>195.83333300000001</c:v>
                </c:pt>
                <c:pt idx="712">
                  <c:v>183.33333300000001</c:v>
                </c:pt>
                <c:pt idx="713">
                  <c:v>166.66666699999999</c:v>
                </c:pt>
                <c:pt idx="714">
                  <c:v>137.5</c:v>
                </c:pt>
                <c:pt idx="715">
                  <c:v>145.83333300000001</c:v>
                </c:pt>
                <c:pt idx="716">
                  <c:v>154.16666699999999</c:v>
                </c:pt>
                <c:pt idx="717">
                  <c:v>137.5</c:v>
                </c:pt>
                <c:pt idx="718">
                  <c:v>158.33333300000001</c:v>
                </c:pt>
                <c:pt idx="719">
                  <c:v>137.5</c:v>
                </c:pt>
                <c:pt idx="720">
                  <c:v>137.5</c:v>
                </c:pt>
                <c:pt idx="721">
                  <c:v>166.66666699999999</c:v>
                </c:pt>
                <c:pt idx="722">
                  <c:v>187.5</c:v>
                </c:pt>
                <c:pt idx="723">
                  <c:v>154.16666699999999</c:v>
                </c:pt>
                <c:pt idx="724">
                  <c:v>150</c:v>
                </c:pt>
                <c:pt idx="725">
                  <c:v>150</c:v>
                </c:pt>
                <c:pt idx="726">
                  <c:v>145.83333300000001</c:v>
                </c:pt>
                <c:pt idx="727">
                  <c:v>150</c:v>
                </c:pt>
                <c:pt idx="728">
                  <c:v>166.66666699999999</c:v>
                </c:pt>
                <c:pt idx="729">
                  <c:v>133.33333300000001</c:v>
                </c:pt>
                <c:pt idx="730">
                  <c:v>162.5</c:v>
                </c:pt>
                <c:pt idx="731">
                  <c:v>179.16666699999999</c:v>
                </c:pt>
                <c:pt idx="732">
                  <c:v>195.83333300000001</c:v>
                </c:pt>
                <c:pt idx="733">
                  <c:v>141.66666699999999</c:v>
                </c:pt>
                <c:pt idx="734">
                  <c:v>150</c:v>
                </c:pt>
                <c:pt idx="735">
                  <c:v>154.16666699999999</c:v>
                </c:pt>
                <c:pt idx="736">
                  <c:v>129.16666699999999</c:v>
                </c:pt>
                <c:pt idx="737">
                  <c:v>162.5</c:v>
                </c:pt>
                <c:pt idx="738">
                  <c:v>154.16666699999999</c:v>
                </c:pt>
                <c:pt idx="739">
                  <c:v>166.66666699999999</c:v>
                </c:pt>
                <c:pt idx="740">
                  <c:v>183.33333300000001</c:v>
                </c:pt>
                <c:pt idx="741">
                  <c:v>179.16666699999999</c:v>
                </c:pt>
                <c:pt idx="742">
                  <c:v>187.5</c:v>
                </c:pt>
                <c:pt idx="743">
                  <c:v>204.16666699999999</c:v>
                </c:pt>
                <c:pt idx="744">
                  <c:v>137.5</c:v>
                </c:pt>
                <c:pt idx="745">
                  <c:v>166.66666699999999</c:v>
                </c:pt>
                <c:pt idx="746">
                  <c:v>179.16666699999999</c:v>
                </c:pt>
                <c:pt idx="747">
                  <c:v>229.16666699999999</c:v>
                </c:pt>
                <c:pt idx="748">
                  <c:v>225</c:v>
                </c:pt>
                <c:pt idx="749">
                  <c:v>162.5</c:v>
                </c:pt>
                <c:pt idx="750">
                  <c:v>187.5</c:v>
                </c:pt>
                <c:pt idx="751">
                  <c:v>191.66666699999999</c:v>
                </c:pt>
                <c:pt idx="752">
                  <c:v>154.16666699999999</c:v>
                </c:pt>
                <c:pt idx="753">
                  <c:v>145.83333300000001</c:v>
                </c:pt>
                <c:pt idx="754">
                  <c:v>175</c:v>
                </c:pt>
                <c:pt idx="755">
                  <c:v>195.83333300000001</c:v>
                </c:pt>
                <c:pt idx="756">
                  <c:v>212.5</c:v>
                </c:pt>
                <c:pt idx="757">
                  <c:v>162.5</c:v>
                </c:pt>
                <c:pt idx="758">
                  <c:v>137.5</c:v>
                </c:pt>
                <c:pt idx="759">
                  <c:v>120.833333</c:v>
                </c:pt>
                <c:pt idx="760">
                  <c:v>162.5</c:v>
                </c:pt>
                <c:pt idx="761">
                  <c:v>166.66666699999999</c:v>
                </c:pt>
                <c:pt idx="762">
                  <c:v>137.5</c:v>
                </c:pt>
                <c:pt idx="763">
                  <c:v>154.16666699999999</c:v>
                </c:pt>
                <c:pt idx="764">
                  <c:v>162.5</c:v>
                </c:pt>
                <c:pt idx="765">
                  <c:v>166.66666699999999</c:v>
                </c:pt>
                <c:pt idx="766">
                  <c:v>133.33333300000001</c:v>
                </c:pt>
                <c:pt idx="767">
                  <c:v>162.5</c:v>
                </c:pt>
                <c:pt idx="768">
                  <c:v>170.83333300000001</c:v>
                </c:pt>
                <c:pt idx="769">
                  <c:v>129.16666699999999</c:v>
                </c:pt>
                <c:pt idx="770">
                  <c:v>150</c:v>
                </c:pt>
                <c:pt idx="771">
                  <c:v>162.5</c:v>
                </c:pt>
                <c:pt idx="772">
                  <c:v>162.5</c:v>
                </c:pt>
                <c:pt idx="773">
                  <c:v>129.16666699999999</c:v>
                </c:pt>
                <c:pt idx="774">
                  <c:v>150</c:v>
                </c:pt>
                <c:pt idx="775">
                  <c:v>112.5</c:v>
                </c:pt>
                <c:pt idx="776">
                  <c:v>129.16666699999999</c:v>
                </c:pt>
                <c:pt idx="777">
                  <c:v>120.833333</c:v>
                </c:pt>
                <c:pt idx="778">
                  <c:v>137.5</c:v>
                </c:pt>
                <c:pt idx="779">
                  <c:v>154.16666699999999</c:v>
                </c:pt>
                <c:pt idx="780">
                  <c:v>179.16666699999999</c:v>
                </c:pt>
                <c:pt idx="781">
                  <c:v>141.66666699999999</c:v>
                </c:pt>
                <c:pt idx="782">
                  <c:v>112.5</c:v>
                </c:pt>
                <c:pt idx="783">
                  <c:v>129.16666699999999</c:v>
                </c:pt>
                <c:pt idx="784">
                  <c:v>150</c:v>
                </c:pt>
                <c:pt idx="785">
                  <c:v>145.83333300000001</c:v>
                </c:pt>
                <c:pt idx="786">
                  <c:v>145.83333300000001</c:v>
                </c:pt>
                <c:pt idx="787">
                  <c:v>137.5</c:v>
                </c:pt>
                <c:pt idx="788">
                  <c:v>125</c:v>
                </c:pt>
                <c:pt idx="789">
                  <c:v>112.5</c:v>
                </c:pt>
                <c:pt idx="790">
                  <c:v>145.83333300000001</c:v>
                </c:pt>
                <c:pt idx="791">
                  <c:v>129.16666699999999</c:v>
                </c:pt>
                <c:pt idx="792">
                  <c:v>154.16666699999999</c:v>
                </c:pt>
                <c:pt idx="793">
                  <c:v>145.83333300000001</c:v>
                </c:pt>
                <c:pt idx="794">
                  <c:v>150</c:v>
                </c:pt>
                <c:pt idx="795">
                  <c:v>108.333333</c:v>
                </c:pt>
                <c:pt idx="796">
                  <c:v>150</c:v>
                </c:pt>
                <c:pt idx="797">
                  <c:v>133.33333300000001</c:v>
                </c:pt>
                <c:pt idx="798">
                  <c:v>112.5</c:v>
                </c:pt>
                <c:pt idx="799">
                  <c:v>145.83333300000001</c:v>
                </c:pt>
                <c:pt idx="800">
                  <c:v>137.5</c:v>
                </c:pt>
                <c:pt idx="801">
                  <c:v>137.5</c:v>
                </c:pt>
                <c:pt idx="802">
                  <c:v>175</c:v>
                </c:pt>
                <c:pt idx="803">
                  <c:v>129.16666699999999</c:v>
                </c:pt>
                <c:pt idx="804">
                  <c:v>91.666667000000004</c:v>
                </c:pt>
                <c:pt idx="805">
                  <c:v>145.83333300000001</c:v>
                </c:pt>
                <c:pt idx="806">
                  <c:v>150</c:v>
                </c:pt>
                <c:pt idx="807">
                  <c:v>141.66666699999999</c:v>
                </c:pt>
                <c:pt idx="808">
                  <c:v>120.833333</c:v>
                </c:pt>
                <c:pt idx="809">
                  <c:v>150</c:v>
                </c:pt>
                <c:pt idx="810">
                  <c:v>120.833333</c:v>
                </c:pt>
                <c:pt idx="811">
                  <c:v>91.666667000000004</c:v>
                </c:pt>
                <c:pt idx="812">
                  <c:v>162.5</c:v>
                </c:pt>
                <c:pt idx="813">
                  <c:v>154.16666699999999</c:v>
                </c:pt>
                <c:pt idx="814">
                  <c:v>262.5</c:v>
                </c:pt>
                <c:pt idx="815">
                  <c:v>150</c:v>
                </c:pt>
                <c:pt idx="816">
                  <c:v>158.33333300000001</c:v>
                </c:pt>
                <c:pt idx="817">
                  <c:v>145.83333300000001</c:v>
                </c:pt>
                <c:pt idx="818">
                  <c:v>141.66666699999999</c:v>
                </c:pt>
                <c:pt idx="819">
                  <c:v>120.833333</c:v>
                </c:pt>
                <c:pt idx="820">
                  <c:v>120.833333</c:v>
                </c:pt>
                <c:pt idx="821">
                  <c:v>141.66666699999999</c:v>
                </c:pt>
                <c:pt idx="822">
                  <c:v>170.83333300000001</c:v>
                </c:pt>
                <c:pt idx="823">
                  <c:v>154.16666699999999</c:v>
                </c:pt>
                <c:pt idx="824">
                  <c:v>104.166667</c:v>
                </c:pt>
                <c:pt idx="825">
                  <c:v>145.83333300000001</c:v>
                </c:pt>
                <c:pt idx="826">
                  <c:v>137.5</c:v>
                </c:pt>
                <c:pt idx="827">
                  <c:v>87.5</c:v>
                </c:pt>
                <c:pt idx="828">
                  <c:v>125</c:v>
                </c:pt>
                <c:pt idx="829">
                  <c:v>129.16666699999999</c:v>
                </c:pt>
                <c:pt idx="830">
                  <c:v>129.16666699999999</c:v>
                </c:pt>
                <c:pt idx="831">
                  <c:v>133.33333300000001</c:v>
                </c:pt>
                <c:pt idx="832">
                  <c:v>145.83333300000001</c:v>
                </c:pt>
                <c:pt idx="833">
                  <c:v>158.33333300000001</c:v>
                </c:pt>
                <c:pt idx="834">
                  <c:v>129.16666699999999</c:v>
                </c:pt>
                <c:pt idx="835">
                  <c:v>133.33333300000001</c:v>
                </c:pt>
                <c:pt idx="836">
                  <c:v>125</c:v>
                </c:pt>
                <c:pt idx="837">
                  <c:v>95.833332999999996</c:v>
                </c:pt>
                <c:pt idx="838">
                  <c:v>179.16666699999999</c:v>
                </c:pt>
                <c:pt idx="839">
                  <c:v>112.5</c:v>
                </c:pt>
                <c:pt idx="840">
                  <c:v>166.66666699999999</c:v>
                </c:pt>
                <c:pt idx="841">
                  <c:v>125</c:v>
                </c:pt>
                <c:pt idx="842">
                  <c:v>162.5</c:v>
                </c:pt>
                <c:pt idx="843">
                  <c:v>116.666667</c:v>
                </c:pt>
                <c:pt idx="844">
                  <c:v>133.33333300000001</c:v>
                </c:pt>
                <c:pt idx="845">
                  <c:v>183.33333300000001</c:v>
                </c:pt>
                <c:pt idx="846">
                  <c:v>95.833332999999996</c:v>
                </c:pt>
                <c:pt idx="847">
                  <c:v>125</c:v>
                </c:pt>
                <c:pt idx="848">
                  <c:v>166.66666699999999</c:v>
                </c:pt>
                <c:pt idx="849">
                  <c:v>179.16666699999999</c:v>
                </c:pt>
                <c:pt idx="850">
                  <c:v>162.5</c:v>
                </c:pt>
                <c:pt idx="851">
                  <c:v>125</c:v>
                </c:pt>
                <c:pt idx="852">
                  <c:v>129.16666699999999</c:v>
                </c:pt>
                <c:pt idx="853">
                  <c:v>141.66666699999999</c:v>
                </c:pt>
                <c:pt idx="854">
                  <c:v>145.83333300000001</c:v>
                </c:pt>
                <c:pt idx="855">
                  <c:v>87.5</c:v>
                </c:pt>
                <c:pt idx="856">
                  <c:v>137.5</c:v>
                </c:pt>
                <c:pt idx="857">
                  <c:v>120.833333</c:v>
                </c:pt>
                <c:pt idx="858">
                  <c:v>116.666667</c:v>
                </c:pt>
                <c:pt idx="859">
                  <c:v>133.33333300000001</c:v>
                </c:pt>
                <c:pt idx="860">
                  <c:v>108.333333</c:v>
                </c:pt>
                <c:pt idx="861">
                  <c:v>116.666667</c:v>
                </c:pt>
                <c:pt idx="862">
                  <c:v>145.83333300000001</c:v>
                </c:pt>
                <c:pt idx="863">
                  <c:v>112.5</c:v>
                </c:pt>
                <c:pt idx="864">
                  <c:v>145.83333300000001</c:v>
                </c:pt>
                <c:pt idx="865">
                  <c:v>116.666667</c:v>
                </c:pt>
                <c:pt idx="866">
                  <c:v>129.16666699999999</c:v>
                </c:pt>
                <c:pt idx="867">
                  <c:v>100</c:v>
                </c:pt>
                <c:pt idx="868">
                  <c:v>137.5</c:v>
                </c:pt>
                <c:pt idx="869">
                  <c:v>137.5</c:v>
                </c:pt>
                <c:pt idx="870">
                  <c:v>120.833333</c:v>
                </c:pt>
                <c:pt idx="871">
                  <c:v>95.833332999999996</c:v>
                </c:pt>
                <c:pt idx="872">
                  <c:v>133.33333300000001</c:v>
                </c:pt>
                <c:pt idx="873">
                  <c:v>91.666667000000004</c:v>
                </c:pt>
                <c:pt idx="874">
                  <c:v>112.5</c:v>
                </c:pt>
                <c:pt idx="875">
                  <c:v>100</c:v>
                </c:pt>
                <c:pt idx="876">
                  <c:v>195.83333300000001</c:v>
                </c:pt>
                <c:pt idx="877">
                  <c:v>150</c:v>
                </c:pt>
                <c:pt idx="878">
                  <c:v>137.5</c:v>
                </c:pt>
                <c:pt idx="879">
                  <c:v>129.16666699999999</c:v>
                </c:pt>
                <c:pt idx="880">
                  <c:v>158.33333300000001</c:v>
                </c:pt>
                <c:pt idx="881">
                  <c:v>129.16666699999999</c:v>
                </c:pt>
                <c:pt idx="882">
                  <c:v>204.16666699999999</c:v>
                </c:pt>
                <c:pt idx="883">
                  <c:v>150</c:v>
                </c:pt>
                <c:pt idx="884">
                  <c:v>166.66666699999999</c:v>
                </c:pt>
                <c:pt idx="885">
                  <c:v>145.83333300000001</c:v>
                </c:pt>
                <c:pt idx="886">
                  <c:v>100</c:v>
                </c:pt>
                <c:pt idx="887">
                  <c:v>125</c:v>
                </c:pt>
                <c:pt idx="888">
                  <c:v>129.16666699999999</c:v>
                </c:pt>
                <c:pt idx="889">
                  <c:v>95.833332999999996</c:v>
                </c:pt>
                <c:pt idx="890">
                  <c:v>133.33333300000001</c:v>
                </c:pt>
                <c:pt idx="891">
                  <c:v>129.16666699999999</c:v>
                </c:pt>
                <c:pt idx="892">
                  <c:v>112.5</c:v>
                </c:pt>
                <c:pt idx="893">
                  <c:v>112.5</c:v>
                </c:pt>
                <c:pt idx="894">
                  <c:v>129.16666699999999</c:v>
                </c:pt>
                <c:pt idx="895">
                  <c:v>112.5</c:v>
                </c:pt>
                <c:pt idx="896">
                  <c:v>154.16666699999999</c:v>
                </c:pt>
                <c:pt idx="897">
                  <c:v>120.833333</c:v>
                </c:pt>
                <c:pt idx="898">
                  <c:v>133.33333300000001</c:v>
                </c:pt>
                <c:pt idx="899">
                  <c:v>145.83333300000001</c:v>
                </c:pt>
                <c:pt idx="900">
                  <c:v>133.33333300000001</c:v>
                </c:pt>
                <c:pt idx="901">
                  <c:v>133.33333300000001</c:v>
                </c:pt>
                <c:pt idx="902">
                  <c:v>133.33333300000001</c:v>
                </c:pt>
                <c:pt idx="903">
                  <c:v>154.16666699999999</c:v>
                </c:pt>
                <c:pt idx="904">
                  <c:v>83.333332999999996</c:v>
                </c:pt>
                <c:pt idx="905">
                  <c:v>145.83333300000001</c:v>
                </c:pt>
                <c:pt idx="906">
                  <c:v>100</c:v>
                </c:pt>
                <c:pt idx="907">
                  <c:v>79.166667000000004</c:v>
                </c:pt>
                <c:pt idx="908">
                  <c:v>87.5</c:v>
                </c:pt>
                <c:pt idx="909">
                  <c:v>79.166667000000004</c:v>
                </c:pt>
                <c:pt idx="910">
                  <c:v>104.166667</c:v>
                </c:pt>
                <c:pt idx="911">
                  <c:v>95.833332999999996</c:v>
                </c:pt>
                <c:pt idx="912">
                  <c:v>137.5</c:v>
                </c:pt>
                <c:pt idx="913">
                  <c:v>141.66666699999999</c:v>
                </c:pt>
                <c:pt idx="914">
                  <c:v>108.333333</c:v>
                </c:pt>
                <c:pt idx="915">
                  <c:v>129.16666699999999</c:v>
                </c:pt>
                <c:pt idx="916">
                  <c:v>133.33333300000001</c:v>
                </c:pt>
                <c:pt idx="917">
                  <c:v>170.83333300000001</c:v>
                </c:pt>
                <c:pt idx="918">
                  <c:v>133.33333300000001</c:v>
                </c:pt>
                <c:pt idx="919">
                  <c:v>141.66666699999999</c:v>
                </c:pt>
                <c:pt idx="920">
                  <c:v>129.16666699999999</c:v>
                </c:pt>
                <c:pt idx="921">
                  <c:v>112.5</c:v>
                </c:pt>
                <c:pt idx="922">
                  <c:v>137.5</c:v>
                </c:pt>
                <c:pt idx="923">
                  <c:v>112.5</c:v>
                </c:pt>
                <c:pt idx="924">
                  <c:v>100</c:v>
                </c:pt>
                <c:pt idx="925">
                  <c:v>137.5</c:v>
                </c:pt>
                <c:pt idx="926">
                  <c:v>75</c:v>
                </c:pt>
                <c:pt idx="927">
                  <c:v>104.166667</c:v>
                </c:pt>
                <c:pt idx="928">
                  <c:v>95.833332999999996</c:v>
                </c:pt>
                <c:pt idx="929">
                  <c:v>79.166667000000004</c:v>
                </c:pt>
                <c:pt idx="930">
                  <c:v>158.33333300000001</c:v>
                </c:pt>
                <c:pt idx="931">
                  <c:v>137.5</c:v>
                </c:pt>
                <c:pt idx="932">
                  <c:v>100</c:v>
                </c:pt>
                <c:pt idx="933">
                  <c:v>91.666667000000004</c:v>
                </c:pt>
                <c:pt idx="934">
                  <c:v>116.666667</c:v>
                </c:pt>
                <c:pt idx="935">
                  <c:v>95.833332999999996</c:v>
                </c:pt>
                <c:pt idx="936">
                  <c:v>108.333333</c:v>
                </c:pt>
                <c:pt idx="937">
                  <c:v>75</c:v>
                </c:pt>
                <c:pt idx="938">
                  <c:v>129.16666699999999</c:v>
                </c:pt>
                <c:pt idx="939">
                  <c:v>116.666667</c:v>
                </c:pt>
                <c:pt idx="940">
                  <c:v>129.16666699999999</c:v>
                </c:pt>
                <c:pt idx="941">
                  <c:v>170.83333300000001</c:v>
                </c:pt>
                <c:pt idx="942">
                  <c:v>150</c:v>
                </c:pt>
                <c:pt idx="943">
                  <c:v>125</c:v>
                </c:pt>
                <c:pt idx="944">
                  <c:v>112.5</c:v>
                </c:pt>
                <c:pt idx="945">
                  <c:v>133.33333300000001</c:v>
                </c:pt>
                <c:pt idx="946">
                  <c:v>170.83333300000001</c:v>
                </c:pt>
                <c:pt idx="947">
                  <c:v>145.83333300000001</c:v>
                </c:pt>
                <c:pt idx="948">
                  <c:v>166.66666699999999</c:v>
                </c:pt>
                <c:pt idx="949">
                  <c:v>137.5</c:v>
                </c:pt>
                <c:pt idx="950">
                  <c:v>133.33333300000001</c:v>
                </c:pt>
                <c:pt idx="951">
                  <c:v>133.33333300000001</c:v>
                </c:pt>
                <c:pt idx="952">
                  <c:v>150</c:v>
                </c:pt>
                <c:pt idx="953">
                  <c:v>137.5</c:v>
                </c:pt>
                <c:pt idx="954">
                  <c:v>104.166667</c:v>
                </c:pt>
                <c:pt idx="955">
                  <c:v>100</c:v>
                </c:pt>
                <c:pt idx="956">
                  <c:v>104.166667</c:v>
                </c:pt>
                <c:pt idx="957">
                  <c:v>91.666667000000004</c:v>
                </c:pt>
                <c:pt idx="958">
                  <c:v>116.666667</c:v>
                </c:pt>
                <c:pt idx="959">
                  <c:v>112.5</c:v>
                </c:pt>
                <c:pt idx="960">
                  <c:v>129.16666699999999</c:v>
                </c:pt>
                <c:pt idx="961">
                  <c:v>108.333333</c:v>
                </c:pt>
                <c:pt idx="962">
                  <c:v>133.33333300000001</c:v>
                </c:pt>
                <c:pt idx="963">
                  <c:v>83.333332999999996</c:v>
                </c:pt>
                <c:pt idx="964">
                  <c:v>112.5</c:v>
                </c:pt>
                <c:pt idx="965">
                  <c:v>112.5</c:v>
                </c:pt>
                <c:pt idx="966">
                  <c:v>170.83333300000001</c:v>
                </c:pt>
                <c:pt idx="967">
                  <c:v>116.666667</c:v>
                </c:pt>
                <c:pt idx="968">
                  <c:v>158.33333300000001</c:v>
                </c:pt>
                <c:pt idx="969">
                  <c:v>79.166667000000004</c:v>
                </c:pt>
                <c:pt idx="970">
                  <c:v>158.33333300000001</c:v>
                </c:pt>
                <c:pt idx="971">
                  <c:v>104.166667</c:v>
                </c:pt>
                <c:pt idx="972">
                  <c:v>158.33333300000001</c:v>
                </c:pt>
                <c:pt idx="973">
                  <c:v>104.166667</c:v>
                </c:pt>
                <c:pt idx="974">
                  <c:v>125</c:v>
                </c:pt>
                <c:pt idx="975">
                  <c:v>112.5</c:v>
                </c:pt>
                <c:pt idx="976">
                  <c:v>120.833333</c:v>
                </c:pt>
                <c:pt idx="977">
                  <c:v>141.66666699999999</c:v>
                </c:pt>
                <c:pt idx="978">
                  <c:v>154.16666699999999</c:v>
                </c:pt>
                <c:pt idx="979">
                  <c:v>125</c:v>
                </c:pt>
                <c:pt idx="980">
                  <c:v>141.66666699999999</c:v>
                </c:pt>
                <c:pt idx="981">
                  <c:v>116.666667</c:v>
                </c:pt>
                <c:pt idx="982">
                  <c:v>79.166667000000004</c:v>
                </c:pt>
                <c:pt idx="983">
                  <c:v>100</c:v>
                </c:pt>
                <c:pt idx="984">
                  <c:v>100</c:v>
                </c:pt>
                <c:pt idx="985">
                  <c:v>133.33333300000001</c:v>
                </c:pt>
                <c:pt idx="986">
                  <c:v>95.833332999999996</c:v>
                </c:pt>
                <c:pt idx="987">
                  <c:v>125</c:v>
                </c:pt>
                <c:pt idx="988">
                  <c:v>75</c:v>
                </c:pt>
                <c:pt idx="989">
                  <c:v>100</c:v>
                </c:pt>
                <c:pt idx="990">
                  <c:v>141.66666699999999</c:v>
                </c:pt>
                <c:pt idx="991">
                  <c:v>125</c:v>
                </c:pt>
                <c:pt idx="992">
                  <c:v>116.666667</c:v>
                </c:pt>
                <c:pt idx="993">
                  <c:v>166.66666699999999</c:v>
                </c:pt>
                <c:pt idx="994">
                  <c:v>145.83333300000001</c:v>
                </c:pt>
                <c:pt idx="995">
                  <c:v>150</c:v>
                </c:pt>
                <c:pt idx="996">
                  <c:v>104.166667</c:v>
                </c:pt>
                <c:pt idx="997">
                  <c:v>166.66666699999999</c:v>
                </c:pt>
                <c:pt idx="998">
                  <c:v>150</c:v>
                </c:pt>
                <c:pt idx="999">
                  <c:v>108.333333</c:v>
                </c:pt>
                <c:pt idx="1000">
                  <c:v>154.16666699999999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2C3-43EE-AF29-E0A0C5FC4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79008"/>
        <c:axId val="84678118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sample_300</c:v>
                </c:tx>
                <c:spPr>
                  <a:ln w="19050">
                    <a:solidFill>
                      <a:srgbClr val="0000FF"/>
                    </a:solidFill>
                  </a:ln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'③ simulated_sample_profile'!$G$4:$G$20000</c15:sqref>
                        </c15:formulaRef>
                      </c:ext>
                    </c:extLst>
                    <c:numCache>
                      <c:formatCode>General</c:formatCode>
                      <c:ptCount val="19997"/>
                      <c:pt idx="0">
                        <c:v>40</c:v>
                      </c:pt>
                      <c:pt idx="1">
                        <c:v>40.002000000000002</c:v>
                      </c:pt>
                      <c:pt idx="2">
                        <c:v>40.003999999999998</c:v>
                      </c:pt>
                      <c:pt idx="3">
                        <c:v>40.006</c:v>
                      </c:pt>
                      <c:pt idx="4">
                        <c:v>40.008000000000003</c:v>
                      </c:pt>
                      <c:pt idx="5">
                        <c:v>40.01</c:v>
                      </c:pt>
                      <c:pt idx="6">
                        <c:v>40.012</c:v>
                      </c:pt>
                      <c:pt idx="7">
                        <c:v>40.014000000000003</c:v>
                      </c:pt>
                      <c:pt idx="8">
                        <c:v>40.015999999999998</c:v>
                      </c:pt>
                      <c:pt idx="9">
                        <c:v>40.018000000000001</c:v>
                      </c:pt>
                      <c:pt idx="10">
                        <c:v>40.020000000000003</c:v>
                      </c:pt>
                      <c:pt idx="11">
                        <c:v>40.021999999999998</c:v>
                      </c:pt>
                      <c:pt idx="12">
                        <c:v>40.024000000000001</c:v>
                      </c:pt>
                      <c:pt idx="13">
                        <c:v>40.026000000000003</c:v>
                      </c:pt>
                      <c:pt idx="14">
                        <c:v>40.027999999999999</c:v>
                      </c:pt>
                      <c:pt idx="15">
                        <c:v>40.03</c:v>
                      </c:pt>
                      <c:pt idx="16">
                        <c:v>40.031999999999996</c:v>
                      </c:pt>
                      <c:pt idx="17">
                        <c:v>40.033999999999999</c:v>
                      </c:pt>
                      <c:pt idx="18">
                        <c:v>40.036000000000001</c:v>
                      </c:pt>
                      <c:pt idx="19">
                        <c:v>40.037999999999997</c:v>
                      </c:pt>
                      <c:pt idx="20">
                        <c:v>40.04</c:v>
                      </c:pt>
                      <c:pt idx="21">
                        <c:v>40.042000000000002</c:v>
                      </c:pt>
                      <c:pt idx="22">
                        <c:v>40.043999999999997</c:v>
                      </c:pt>
                      <c:pt idx="23">
                        <c:v>40.045999999999999</c:v>
                      </c:pt>
                      <c:pt idx="24">
                        <c:v>40.048000000000002</c:v>
                      </c:pt>
                      <c:pt idx="25">
                        <c:v>40.049999999999997</c:v>
                      </c:pt>
                      <c:pt idx="26">
                        <c:v>40.052</c:v>
                      </c:pt>
                      <c:pt idx="27">
                        <c:v>40.054000000000002</c:v>
                      </c:pt>
                      <c:pt idx="28">
                        <c:v>40.055999999999997</c:v>
                      </c:pt>
                      <c:pt idx="29">
                        <c:v>40.058</c:v>
                      </c:pt>
                      <c:pt idx="30">
                        <c:v>40.06</c:v>
                      </c:pt>
                      <c:pt idx="31">
                        <c:v>40.061999999999998</c:v>
                      </c:pt>
                      <c:pt idx="32">
                        <c:v>40.064</c:v>
                      </c:pt>
                      <c:pt idx="33">
                        <c:v>40.066000000000003</c:v>
                      </c:pt>
                      <c:pt idx="34">
                        <c:v>40.067999999999998</c:v>
                      </c:pt>
                      <c:pt idx="35">
                        <c:v>40.07</c:v>
                      </c:pt>
                      <c:pt idx="36">
                        <c:v>40.072000000000003</c:v>
                      </c:pt>
                      <c:pt idx="37">
                        <c:v>40.073999999999998</c:v>
                      </c:pt>
                      <c:pt idx="38">
                        <c:v>40.076000000000001</c:v>
                      </c:pt>
                      <c:pt idx="39">
                        <c:v>40.078000000000003</c:v>
                      </c:pt>
                      <c:pt idx="40">
                        <c:v>40.08</c:v>
                      </c:pt>
                      <c:pt idx="41">
                        <c:v>40.082000000000001</c:v>
                      </c:pt>
                      <c:pt idx="42">
                        <c:v>40.084000000000003</c:v>
                      </c:pt>
                      <c:pt idx="43">
                        <c:v>40.085999999999999</c:v>
                      </c:pt>
                      <c:pt idx="44">
                        <c:v>40.088000000000001</c:v>
                      </c:pt>
                      <c:pt idx="45">
                        <c:v>40.090000000000003</c:v>
                      </c:pt>
                      <c:pt idx="46">
                        <c:v>40.091999999999999</c:v>
                      </c:pt>
                      <c:pt idx="47">
                        <c:v>40.094000000000001</c:v>
                      </c:pt>
                      <c:pt idx="48">
                        <c:v>40.095999999999997</c:v>
                      </c:pt>
                      <c:pt idx="49">
                        <c:v>40.097999999999999</c:v>
                      </c:pt>
                      <c:pt idx="50">
                        <c:v>40.1</c:v>
                      </c:pt>
                      <c:pt idx="51">
                        <c:v>40.101999999999997</c:v>
                      </c:pt>
                      <c:pt idx="52">
                        <c:v>40.103999999999999</c:v>
                      </c:pt>
                      <c:pt idx="53">
                        <c:v>40.106000000000002</c:v>
                      </c:pt>
                      <c:pt idx="54">
                        <c:v>40.107999999999997</c:v>
                      </c:pt>
                      <c:pt idx="55">
                        <c:v>40.11</c:v>
                      </c:pt>
                      <c:pt idx="56">
                        <c:v>40.112000000000002</c:v>
                      </c:pt>
                      <c:pt idx="57">
                        <c:v>40.113999999999997</c:v>
                      </c:pt>
                      <c:pt idx="58">
                        <c:v>40.116</c:v>
                      </c:pt>
                      <c:pt idx="59">
                        <c:v>40.118000000000002</c:v>
                      </c:pt>
                      <c:pt idx="60">
                        <c:v>40.119999999999997</c:v>
                      </c:pt>
                      <c:pt idx="61">
                        <c:v>40.122</c:v>
                      </c:pt>
                      <c:pt idx="62">
                        <c:v>40.124000000000002</c:v>
                      </c:pt>
                      <c:pt idx="63">
                        <c:v>40.125999999999998</c:v>
                      </c:pt>
                      <c:pt idx="64">
                        <c:v>40.128</c:v>
                      </c:pt>
                      <c:pt idx="65">
                        <c:v>40.130000000000003</c:v>
                      </c:pt>
                      <c:pt idx="66">
                        <c:v>40.131999999999998</c:v>
                      </c:pt>
                      <c:pt idx="67">
                        <c:v>40.134</c:v>
                      </c:pt>
                      <c:pt idx="68">
                        <c:v>40.136000000000003</c:v>
                      </c:pt>
                      <c:pt idx="69">
                        <c:v>40.137999999999998</c:v>
                      </c:pt>
                      <c:pt idx="70">
                        <c:v>40.14</c:v>
                      </c:pt>
                      <c:pt idx="71">
                        <c:v>40.142000000000003</c:v>
                      </c:pt>
                      <c:pt idx="72">
                        <c:v>40.143999999999998</c:v>
                      </c:pt>
                      <c:pt idx="73">
                        <c:v>40.146000000000001</c:v>
                      </c:pt>
                      <c:pt idx="74">
                        <c:v>40.148000000000003</c:v>
                      </c:pt>
                      <c:pt idx="75">
                        <c:v>40.15</c:v>
                      </c:pt>
                      <c:pt idx="76">
                        <c:v>40.152000000000001</c:v>
                      </c:pt>
                      <c:pt idx="77">
                        <c:v>40.154000000000003</c:v>
                      </c:pt>
                      <c:pt idx="78">
                        <c:v>40.155999999999999</c:v>
                      </c:pt>
                      <c:pt idx="79">
                        <c:v>40.158000000000001</c:v>
                      </c:pt>
                      <c:pt idx="80">
                        <c:v>40.159999999999997</c:v>
                      </c:pt>
                      <c:pt idx="81">
                        <c:v>40.161999999999999</c:v>
                      </c:pt>
                      <c:pt idx="82">
                        <c:v>40.164000000000001</c:v>
                      </c:pt>
                      <c:pt idx="83">
                        <c:v>40.165999999999997</c:v>
                      </c:pt>
                      <c:pt idx="84">
                        <c:v>40.167999999999999</c:v>
                      </c:pt>
                      <c:pt idx="85">
                        <c:v>40.17</c:v>
                      </c:pt>
                      <c:pt idx="86">
                        <c:v>40.171999999999997</c:v>
                      </c:pt>
                      <c:pt idx="87">
                        <c:v>40.173999999999999</c:v>
                      </c:pt>
                      <c:pt idx="88">
                        <c:v>40.176000000000002</c:v>
                      </c:pt>
                      <c:pt idx="89">
                        <c:v>40.177999999999997</c:v>
                      </c:pt>
                      <c:pt idx="90">
                        <c:v>40.18</c:v>
                      </c:pt>
                      <c:pt idx="91">
                        <c:v>40.182000000000002</c:v>
                      </c:pt>
                      <c:pt idx="92">
                        <c:v>40.183999999999997</c:v>
                      </c:pt>
                      <c:pt idx="93">
                        <c:v>40.186</c:v>
                      </c:pt>
                      <c:pt idx="94">
                        <c:v>40.188000000000002</c:v>
                      </c:pt>
                      <c:pt idx="95">
                        <c:v>40.19</c:v>
                      </c:pt>
                      <c:pt idx="96">
                        <c:v>40.192</c:v>
                      </c:pt>
                      <c:pt idx="97">
                        <c:v>40.194000000000003</c:v>
                      </c:pt>
                      <c:pt idx="98">
                        <c:v>40.195999999999998</c:v>
                      </c:pt>
                      <c:pt idx="99">
                        <c:v>40.198</c:v>
                      </c:pt>
                      <c:pt idx="100">
                        <c:v>40.200000000000003</c:v>
                      </c:pt>
                      <c:pt idx="101">
                        <c:v>40.201999999999998</c:v>
                      </c:pt>
                      <c:pt idx="102">
                        <c:v>40.204000000000001</c:v>
                      </c:pt>
                      <c:pt idx="103">
                        <c:v>40.206000000000003</c:v>
                      </c:pt>
                      <c:pt idx="104">
                        <c:v>40.207999999999998</c:v>
                      </c:pt>
                      <c:pt idx="105">
                        <c:v>40.21</c:v>
                      </c:pt>
                      <c:pt idx="106">
                        <c:v>40.212000000000003</c:v>
                      </c:pt>
                      <c:pt idx="107">
                        <c:v>40.213999999999999</c:v>
                      </c:pt>
                      <c:pt idx="108">
                        <c:v>40.216000000000001</c:v>
                      </c:pt>
                      <c:pt idx="109">
                        <c:v>40.218000000000004</c:v>
                      </c:pt>
                      <c:pt idx="110">
                        <c:v>40.22</c:v>
                      </c:pt>
                      <c:pt idx="111">
                        <c:v>40.222000000000001</c:v>
                      </c:pt>
                      <c:pt idx="112">
                        <c:v>40.223999999999997</c:v>
                      </c:pt>
                      <c:pt idx="113">
                        <c:v>40.225999999999999</c:v>
                      </c:pt>
                      <c:pt idx="114">
                        <c:v>40.228000000000002</c:v>
                      </c:pt>
                      <c:pt idx="115">
                        <c:v>40.229999999999997</c:v>
                      </c:pt>
                      <c:pt idx="116">
                        <c:v>40.231999999999999</c:v>
                      </c:pt>
                      <c:pt idx="117">
                        <c:v>40.234000000000002</c:v>
                      </c:pt>
                      <c:pt idx="118">
                        <c:v>40.235999999999997</c:v>
                      </c:pt>
                      <c:pt idx="119">
                        <c:v>40.238</c:v>
                      </c:pt>
                      <c:pt idx="120">
                        <c:v>40.24</c:v>
                      </c:pt>
                      <c:pt idx="121">
                        <c:v>40.241999999999997</c:v>
                      </c:pt>
                      <c:pt idx="122">
                        <c:v>40.244</c:v>
                      </c:pt>
                      <c:pt idx="123">
                        <c:v>40.246000000000002</c:v>
                      </c:pt>
                      <c:pt idx="124">
                        <c:v>40.247999999999998</c:v>
                      </c:pt>
                      <c:pt idx="125">
                        <c:v>40.25</c:v>
                      </c:pt>
                      <c:pt idx="126">
                        <c:v>40.252000000000002</c:v>
                      </c:pt>
                      <c:pt idx="127">
                        <c:v>40.253999999999998</c:v>
                      </c:pt>
                      <c:pt idx="128">
                        <c:v>40.256</c:v>
                      </c:pt>
                      <c:pt idx="129">
                        <c:v>40.258000000000003</c:v>
                      </c:pt>
                      <c:pt idx="130">
                        <c:v>40.26</c:v>
                      </c:pt>
                      <c:pt idx="131">
                        <c:v>40.262</c:v>
                      </c:pt>
                      <c:pt idx="132">
                        <c:v>40.264000000000003</c:v>
                      </c:pt>
                      <c:pt idx="133">
                        <c:v>40.265999999999998</c:v>
                      </c:pt>
                      <c:pt idx="134">
                        <c:v>40.268000000000001</c:v>
                      </c:pt>
                      <c:pt idx="135">
                        <c:v>40.270000000000003</c:v>
                      </c:pt>
                      <c:pt idx="136">
                        <c:v>40.271999999999998</c:v>
                      </c:pt>
                      <c:pt idx="137">
                        <c:v>40.274000000000001</c:v>
                      </c:pt>
                      <c:pt idx="138">
                        <c:v>40.276000000000003</c:v>
                      </c:pt>
                      <c:pt idx="139">
                        <c:v>40.277999999999999</c:v>
                      </c:pt>
                      <c:pt idx="140">
                        <c:v>40.28</c:v>
                      </c:pt>
                      <c:pt idx="141">
                        <c:v>40.281999999999996</c:v>
                      </c:pt>
                      <c:pt idx="142">
                        <c:v>40.283999999999999</c:v>
                      </c:pt>
                      <c:pt idx="143">
                        <c:v>40.286000000000001</c:v>
                      </c:pt>
                      <c:pt idx="144">
                        <c:v>40.287999999999997</c:v>
                      </c:pt>
                      <c:pt idx="145">
                        <c:v>40.29</c:v>
                      </c:pt>
                      <c:pt idx="146">
                        <c:v>40.292000000000002</c:v>
                      </c:pt>
                      <c:pt idx="147">
                        <c:v>40.293999999999997</c:v>
                      </c:pt>
                      <c:pt idx="148">
                        <c:v>40.295999999999999</c:v>
                      </c:pt>
                      <c:pt idx="149">
                        <c:v>40.298000000000002</c:v>
                      </c:pt>
                      <c:pt idx="150">
                        <c:v>40.299999999999997</c:v>
                      </c:pt>
                      <c:pt idx="151">
                        <c:v>40.302</c:v>
                      </c:pt>
                      <c:pt idx="152">
                        <c:v>40.304000000000002</c:v>
                      </c:pt>
                      <c:pt idx="153">
                        <c:v>40.305999999999997</c:v>
                      </c:pt>
                      <c:pt idx="154">
                        <c:v>40.308</c:v>
                      </c:pt>
                      <c:pt idx="155">
                        <c:v>40.31</c:v>
                      </c:pt>
                      <c:pt idx="156">
                        <c:v>40.311999999999998</c:v>
                      </c:pt>
                      <c:pt idx="157">
                        <c:v>40.314</c:v>
                      </c:pt>
                      <c:pt idx="158">
                        <c:v>40.316000000000003</c:v>
                      </c:pt>
                      <c:pt idx="159">
                        <c:v>40.317999999999998</c:v>
                      </c:pt>
                      <c:pt idx="160">
                        <c:v>40.32</c:v>
                      </c:pt>
                      <c:pt idx="161">
                        <c:v>40.322000000000003</c:v>
                      </c:pt>
                      <c:pt idx="162">
                        <c:v>40.323999999999998</c:v>
                      </c:pt>
                      <c:pt idx="163">
                        <c:v>40.326000000000001</c:v>
                      </c:pt>
                      <c:pt idx="164">
                        <c:v>40.328000000000003</c:v>
                      </c:pt>
                      <c:pt idx="165">
                        <c:v>40.33</c:v>
                      </c:pt>
                      <c:pt idx="166">
                        <c:v>40.332000000000001</c:v>
                      </c:pt>
                      <c:pt idx="167">
                        <c:v>40.334000000000003</c:v>
                      </c:pt>
                      <c:pt idx="168">
                        <c:v>40.335999999999999</c:v>
                      </c:pt>
                      <c:pt idx="169">
                        <c:v>40.338000000000001</c:v>
                      </c:pt>
                      <c:pt idx="170">
                        <c:v>40.340000000000003</c:v>
                      </c:pt>
                      <c:pt idx="171">
                        <c:v>40.341999999999999</c:v>
                      </c:pt>
                      <c:pt idx="172">
                        <c:v>40.344000000000001</c:v>
                      </c:pt>
                      <c:pt idx="173">
                        <c:v>40.345999999999997</c:v>
                      </c:pt>
                      <c:pt idx="174">
                        <c:v>40.347999999999999</c:v>
                      </c:pt>
                      <c:pt idx="175">
                        <c:v>40.35</c:v>
                      </c:pt>
                      <c:pt idx="176">
                        <c:v>40.351999999999997</c:v>
                      </c:pt>
                      <c:pt idx="177">
                        <c:v>40.353999999999999</c:v>
                      </c:pt>
                      <c:pt idx="178">
                        <c:v>40.356000000000002</c:v>
                      </c:pt>
                      <c:pt idx="179">
                        <c:v>40.357999999999997</c:v>
                      </c:pt>
                      <c:pt idx="180">
                        <c:v>40.36</c:v>
                      </c:pt>
                      <c:pt idx="181">
                        <c:v>40.362000000000002</c:v>
                      </c:pt>
                      <c:pt idx="182">
                        <c:v>40.363999999999997</c:v>
                      </c:pt>
                      <c:pt idx="183">
                        <c:v>40.366</c:v>
                      </c:pt>
                      <c:pt idx="184">
                        <c:v>40.368000000000002</c:v>
                      </c:pt>
                      <c:pt idx="185">
                        <c:v>40.369999999999997</c:v>
                      </c:pt>
                      <c:pt idx="186">
                        <c:v>40.372</c:v>
                      </c:pt>
                      <c:pt idx="187">
                        <c:v>40.374000000000002</c:v>
                      </c:pt>
                      <c:pt idx="188">
                        <c:v>40.375999999999998</c:v>
                      </c:pt>
                      <c:pt idx="189">
                        <c:v>40.378</c:v>
                      </c:pt>
                      <c:pt idx="190">
                        <c:v>40.380000000000003</c:v>
                      </c:pt>
                      <c:pt idx="191">
                        <c:v>40.381999999999998</c:v>
                      </c:pt>
                      <c:pt idx="192">
                        <c:v>40.384</c:v>
                      </c:pt>
                      <c:pt idx="193">
                        <c:v>40.386000000000003</c:v>
                      </c:pt>
                      <c:pt idx="194">
                        <c:v>40.387999999999998</c:v>
                      </c:pt>
                      <c:pt idx="195">
                        <c:v>40.39</c:v>
                      </c:pt>
                      <c:pt idx="196">
                        <c:v>40.392000000000003</c:v>
                      </c:pt>
                      <c:pt idx="197">
                        <c:v>40.393999999999998</c:v>
                      </c:pt>
                      <c:pt idx="198">
                        <c:v>40.396000000000001</c:v>
                      </c:pt>
                      <c:pt idx="199">
                        <c:v>40.398000000000003</c:v>
                      </c:pt>
                      <c:pt idx="200">
                        <c:v>40.4</c:v>
                      </c:pt>
                      <c:pt idx="201">
                        <c:v>40.402000000000001</c:v>
                      </c:pt>
                      <c:pt idx="202">
                        <c:v>40.404000000000003</c:v>
                      </c:pt>
                      <c:pt idx="203">
                        <c:v>40.405999999999999</c:v>
                      </c:pt>
                      <c:pt idx="204">
                        <c:v>40.408000000000001</c:v>
                      </c:pt>
                      <c:pt idx="205">
                        <c:v>40.409999999999997</c:v>
                      </c:pt>
                      <c:pt idx="206">
                        <c:v>40.411999999999999</c:v>
                      </c:pt>
                      <c:pt idx="207">
                        <c:v>40.414000000000001</c:v>
                      </c:pt>
                      <c:pt idx="208">
                        <c:v>40.415999999999997</c:v>
                      </c:pt>
                      <c:pt idx="209">
                        <c:v>40.417999999999999</c:v>
                      </c:pt>
                      <c:pt idx="210">
                        <c:v>40.42</c:v>
                      </c:pt>
                      <c:pt idx="211">
                        <c:v>40.421999999999997</c:v>
                      </c:pt>
                      <c:pt idx="212">
                        <c:v>40.423999999999999</c:v>
                      </c:pt>
                      <c:pt idx="213">
                        <c:v>40.426000000000002</c:v>
                      </c:pt>
                      <c:pt idx="214">
                        <c:v>40.427999999999997</c:v>
                      </c:pt>
                      <c:pt idx="215">
                        <c:v>40.43</c:v>
                      </c:pt>
                      <c:pt idx="216">
                        <c:v>40.432000000000002</c:v>
                      </c:pt>
                      <c:pt idx="217">
                        <c:v>40.433999999999997</c:v>
                      </c:pt>
                      <c:pt idx="218">
                        <c:v>40.436</c:v>
                      </c:pt>
                      <c:pt idx="219">
                        <c:v>40.438000000000002</c:v>
                      </c:pt>
                      <c:pt idx="220">
                        <c:v>40.44</c:v>
                      </c:pt>
                      <c:pt idx="221">
                        <c:v>40.442</c:v>
                      </c:pt>
                      <c:pt idx="222">
                        <c:v>40.444000000000003</c:v>
                      </c:pt>
                      <c:pt idx="223">
                        <c:v>40.445999999999998</c:v>
                      </c:pt>
                      <c:pt idx="224">
                        <c:v>40.448</c:v>
                      </c:pt>
                      <c:pt idx="225">
                        <c:v>40.450000000000003</c:v>
                      </c:pt>
                      <c:pt idx="226">
                        <c:v>40.451999999999998</c:v>
                      </c:pt>
                      <c:pt idx="227">
                        <c:v>40.454000000000001</c:v>
                      </c:pt>
                      <c:pt idx="228">
                        <c:v>40.456000000000003</c:v>
                      </c:pt>
                      <c:pt idx="229">
                        <c:v>40.457999999999998</c:v>
                      </c:pt>
                      <c:pt idx="230">
                        <c:v>40.46</c:v>
                      </c:pt>
                      <c:pt idx="231">
                        <c:v>40.462000000000003</c:v>
                      </c:pt>
                      <c:pt idx="232">
                        <c:v>40.463999999999999</c:v>
                      </c:pt>
                      <c:pt idx="233">
                        <c:v>40.466000000000001</c:v>
                      </c:pt>
                      <c:pt idx="234">
                        <c:v>40.468000000000004</c:v>
                      </c:pt>
                      <c:pt idx="235">
                        <c:v>40.47</c:v>
                      </c:pt>
                      <c:pt idx="236">
                        <c:v>40.472000000000001</c:v>
                      </c:pt>
                      <c:pt idx="237">
                        <c:v>40.473999999999997</c:v>
                      </c:pt>
                      <c:pt idx="238">
                        <c:v>40.475999999999999</c:v>
                      </c:pt>
                      <c:pt idx="239">
                        <c:v>40.478000000000002</c:v>
                      </c:pt>
                      <c:pt idx="240">
                        <c:v>40.479999999999997</c:v>
                      </c:pt>
                      <c:pt idx="241">
                        <c:v>40.481999999999999</c:v>
                      </c:pt>
                      <c:pt idx="242">
                        <c:v>40.484000000000002</c:v>
                      </c:pt>
                      <c:pt idx="243">
                        <c:v>40.485999999999997</c:v>
                      </c:pt>
                      <c:pt idx="244">
                        <c:v>40.488</c:v>
                      </c:pt>
                      <c:pt idx="245">
                        <c:v>40.49</c:v>
                      </c:pt>
                      <c:pt idx="246">
                        <c:v>40.491999999999997</c:v>
                      </c:pt>
                      <c:pt idx="247">
                        <c:v>40.494</c:v>
                      </c:pt>
                      <c:pt idx="248">
                        <c:v>40.496000000000002</c:v>
                      </c:pt>
                      <c:pt idx="249">
                        <c:v>40.497999999999998</c:v>
                      </c:pt>
                      <c:pt idx="250">
                        <c:v>40.5</c:v>
                      </c:pt>
                      <c:pt idx="251">
                        <c:v>40.502000000000002</c:v>
                      </c:pt>
                      <c:pt idx="252">
                        <c:v>40.503999999999998</c:v>
                      </c:pt>
                      <c:pt idx="253">
                        <c:v>40.506</c:v>
                      </c:pt>
                      <c:pt idx="254">
                        <c:v>40.508000000000003</c:v>
                      </c:pt>
                      <c:pt idx="255">
                        <c:v>40.51</c:v>
                      </c:pt>
                      <c:pt idx="256">
                        <c:v>40.512</c:v>
                      </c:pt>
                      <c:pt idx="257">
                        <c:v>40.514000000000003</c:v>
                      </c:pt>
                      <c:pt idx="258">
                        <c:v>40.515999999999998</c:v>
                      </c:pt>
                      <c:pt idx="259">
                        <c:v>40.518000000000001</c:v>
                      </c:pt>
                      <c:pt idx="260">
                        <c:v>40.520000000000003</c:v>
                      </c:pt>
                      <c:pt idx="261">
                        <c:v>40.521999999999998</c:v>
                      </c:pt>
                      <c:pt idx="262">
                        <c:v>40.524000000000001</c:v>
                      </c:pt>
                      <c:pt idx="263">
                        <c:v>40.526000000000003</c:v>
                      </c:pt>
                      <c:pt idx="264">
                        <c:v>40.527999999999999</c:v>
                      </c:pt>
                      <c:pt idx="265">
                        <c:v>40.53</c:v>
                      </c:pt>
                      <c:pt idx="266">
                        <c:v>40.531999999999996</c:v>
                      </c:pt>
                      <c:pt idx="267">
                        <c:v>40.533999999999999</c:v>
                      </c:pt>
                      <c:pt idx="268">
                        <c:v>40.536000000000001</c:v>
                      </c:pt>
                      <c:pt idx="269">
                        <c:v>40.537999999999997</c:v>
                      </c:pt>
                      <c:pt idx="270">
                        <c:v>40.54</c:v>
                      </c:pt>
                      <c:pt idx="271">
                        <c:v>40.542000000000002</c:v>
                      </c:pt>
                      <c:pt idx="272">
                        <c:v>40.543999999999997</c:v>
                      </c:pt>
                      <c:pt idx="273">
                        <c:v>40.545999999999999</c:v>
                      </c:pt>
                      <c:pt idx="274">
                        <c:v>40.548000000000002</c:v>
                      </c:pt>
                      <c:pt idx="275">
                        <c:v>40.549999999999997</c:v>
                      </c:pt>
                      <c:pt idx="276">
                        <c:v>40.552</c:v>
                      </c:pt>
                      <c:pt idx="277">
                        <c:v>40.554000000000002</c:v>
                      </c:pt>
                      <c:pt idx="278">
                        <c:v>40.555999999999997</c:v>
                      </c:pt>
                      <c:pt idx="279">
                        <c:v>40.558</c:v>
                      </c:pt>
                      <c:pt idx="280">
                        <c:v>40.56</c:v>
                      </c:pt>
                      <c:pt idx="281">
                        <c:v>40.561999999999998</c:v>
                      </c:pt>
                      <c:pt idx="282">
                        <c:v>40.564</c:v>
                      </c:pt>
                      <c:pt idx="283">
                        <c:v>40.566000000000003</c:v>
                      </c:pt>
                      <c:pt idx="284">
                        <c:v>40.567999999999998</c:v>
                      </c:pt>
                      <c:pt idx="285">
                        <c:v>40.57</c:v>
                      </c:pt>
                      <c:pt idx="286">
                        <c:v>40.572000000000003</c:v>
                      </c:pt>
                      <c:pt idx="287">
                        <c:v>40.573999999999998</c:v>
                      </c:pt>
                      <c:pt idx="288">
                        <c:v>40.576000000000001</c:v>
                      </c:pt>
                      <c:pt idx="289">
                        <c:v>40.578000000000003</c:v>
                      </c:pt>
                      <c:pt idx="290">
                        <c:v>40.58</c:v>
                      </c:pt>
                      <c:pt idx="291">
                        <c:v>40.582000000000001</c:v>
                      </c:pt>
                      <c:pt idx="292">
                        <c:v>40.584000000000003</c:v>
                      </c:pt>
                      <c:pt idx="293">
                        <c:v>40.585999999999999</c:v>
                      </c:pt>
                      <c:pt idx="294">
                        <c:v>40.588000000000001</c:v>
                      </c:pt>
                      <c:pt idx="295">
                        <c:v>40.590000000000003</c:v>
                      </c:pt>
                      <c:pt idx="296">
                        <c:v>40.591999999999999</c:v>
                      </c:pt>
                      <c:pt idx="297">
                        <c:v>40.594000000000001</c:v>
                      </c:pt>
                      <c:pt idx="298">
                        <c:v>40.595999999999997</c:v>
                      </c:pt>
                      <c:pt idx="299">
                        <c:v>40.597999999999999</c:v>
                      </c:pt>
                      <c:pt idx="300">
                        <c:v>40.6</c:v>
                      </c:pt>
                      <c:pt idx="301">
                        <c:v>40.601999999999997</c:v>
                      </c:pt>
                      <c:pt idx="302">
                        <c:v>40.603999999999999</c:v>
                      </c:pt>
                      <c:pt idx="303">
                        <c:v>40.606000000000002</c:v>
                      </c:pt>
                      <c:pt idx="304">
                        <c:v>40.607999999999997</c:v>
                      </c:pt>
                      <c:pt idx="305">
                        <c:v>40.61</c:v>
                      </c:pt>
                      <c:pt idx="306">
                        <c:v>40.612000000000002</c:v>
                      </c:pt>
                      <c:pt idx="307">
                        <c:v>40.613999999999997</c:v>
                      </c:pt>
                      <c:pt idx="308">
                        <c:v>40.616</c:v>
                      </c:pt>
                      <c:pt idx="309">
                        <c:v>40.618000000000002</c:v>
                      </c:pt>
                      <c:pt idx="310">
                        <c:v>40.619999999999997</c:v>
                      </c:pt>
                      <c:pt idx="311">
                        <c:v>40.622</c:v>
                      </c:pt>
                      <c:pt idx="312">
                        <c:v>40.624000000000002</c:v>
                      </c:pt>
                      <c:pt idx="313">
                        <c:v>40.625999999999998</c:v>
                      </c:pt>
                      <c:pt idx="314">
                        <c:v>40.628</c:v>
                      </c:pt>
                      <c:pt idx="315">
                        <c:v>40.630000000000003</c:v>
                      </c:pt>
                      <c:pt idx="316">
                        <c:v>40.631999999999998</c:v>
                      </c:pt>
                      <c:pt idx="317">
                        <c:v>40.634</c:v>
                      </c:pt>
                      <c:pt idx="318">
                        <c:v>40.636000000000003</c:v>
                      </c:pt>
                      <c:pt idx="319">
                        <c:v>40.637999999999998</c:v>
                      </c:pt>
                      <c:pt idx="320">
                        <c:v>40.64</c:v>
                      </c:pt>
                      <c:pt idx="321">
                        <c:v>40.642000000000003</c:v>
                      </c:pt>
                      <c:pt idx="322">
                        <c:v>40.643999999999998</c:v>
                      </c:pt>
                      <c:pt idx="323">
                        <c:v>40.646000000000001</c:v>
                      </c:pt>
                      <c:pt idx="324">
                        <c:v>40.648000000000003</c:v>
                      </c:pt>
                      <c:pt idx="325">
                        <c:v>40.65</c:v>
                      </c:pt>
                      <c:pt idx="326">
                        <c:v>40.652000000000001</c:v>
                      </c:pt>
                      <c:pt idx="327">
                        <c:v>40.654000000000003</c:v>
                      </c:pt>
                      <c:pt idx="328">
                        <c:v>40.655999999999999</c:v>
                      </c:pt>
                      <c:pt idx="329">
                        <c:v>40.658000000000001</c:v>
                      </c:pt>
                      <c:pt idx="330">
                        <c:v>40.659999999999997</c:v>
                      </c:pt>
                      <c:pt idx="331">
                        <c:v>40.661999999999999</c:v>
                      </c:pt>
                      <c:pt idx="332">
                        <c:v>40.664000000000001</c:v>
                      </c:pt>
                      <c:pt idx="333">
                        <c:v>40.665999999999997</c:v>
                      </c:pt>
                      <c:pt idx="334">
                        <c:v>40.667999999999999</c:v>
                      </c:pt>
                      <c:pt idx="335">
                        <c:v>40.67</c:v>
                      </c:pt>
                      <c:pt idx="336">
                        <c:v>40.671999999999997</c:v>
                      </c:pt>
                      <c:pt idx="337">
                        <c:v>40.673999999999999</c:v>
                      </c:pt>
                      <c:pt idx="338">
                        <c:v>40.676000000000002</c:v>
                      </c:pt>
                      <c:pt idx="339">
                        <c:v>40.677999999999997</c:v>
                      </c:pt>
                      <c:pt idx="340">
                        <c:v>40.68</c:v>
                      </c:pt>
                      <c:pt idx="341">
                        <c:v>40.682000000000002</c:v>
                      </c:pt>
                      <c:pt idx="342">
                        <c:v>40.683999999999997</c:v>
                      </c:pt>
                      <c:pt idx="343">
                        <c:v>40.686</c:v>
                      </c:pt>
                      <c:pt idx="344">
                        <c:v>40.688000000000002</c:v>
                      </c:pt>
                      <c:pt idx="345">
                        <c:v>40.69</c:v>
                      </c:pt>
                      <c:pt idx="346">
                        <c:v>40.692</c:v>
                      </c:pt>
                      <c:pt idx="347">
                        <c:v>40.694000000000003</c:v>
                      </c:pt>
                      <c:pt idx="348">
                        <c:v>40.695999999999998</c:v>
                      </c:pt>
                      <c:pt idx="349">
                        <c:v>40.698</c:v>
                      </c:pt>
                      <c:pt idx="350">
                        <c:v>40.700000000000003</c:v>
                      </c:pt>
                      <c:pt idx="351">
                        <c:v>40.701999999999998</c:v>
                      </c:pt>
                      <c:pt idx="352">
                        <c:v>40.704000000000001</c:v>
                      </c:pt>
                      <c:pt idx="353">
                        <c:v>40.706000000000003</c:v>
                      </c:pt>
                      <c:pt idx="354">
                        <c:v>40.707999999999998</c:v>
                      </c:pt>
                      <c:pt idx="355">
                        <c:v>40.71</c:v>
                      </c:pt>
                      <c:pt idx="356">
                        <c:v>40.712000000000003</c:v>
                      </c:pt>
                      <c:pt idx="357">
                        <c:v>40.713999999999999</c:v>
                      </c:pt>
                      <c:pt idx="358">
                        <c:v>40.716000000000001</c:v>
                      </c:pt>
                      <c:pt idx="359">
                        <c:v>40.718000000000004</c:v>
                      </c:pt>
                      <c:pt idx="360">
                        <c:v>40.72</c:v>
                      </c:pt>
                      <c:pt idx="361">
                        <c:v>40.722000000000001</c:v>
                      </c:pt>
                      <c:pt idx="362">
                        <c:v>40.723999999999997</c:v>
                      </c:pt>
                      <c:pt idx="363">
                        <c:v>40.725999999999999</c:v>
                      </c:pt>
                      <c:pt idx="364">
                        <c:v>40.728000000000002</c:v>
                      </c:pt>
                      <c:pt idx="365">
                        <c:v>40.729999999999997</c:v>
                      </c:pt>
                      <c:pt idx="366">
                        <c:v>40.731999999999999</c:v>
                      </c:pt>
                      <c:pt idx="367">
                        <c:v>40.734000000000002</c:v>
                      </c:pt>
                      <c:pt idx="368">
                        <c:v>40.735999999999997</c:v>
                      </c:pt>
                      <c:pt idx="369">
                        <c:v>40.738</c:v>
                      </c:pt>
                      <c:pt idx="370">
                        <c:v>40.74</c:v>
                      </c:pt>
                      <c:pt idx="371">
                        <c:v>40.741999999999997</c:v>
                      </c:pt>
                      <c:pt idx="372">
                        <c:v>40.744</c:v>
                      </c:pt>
                      <c:pt idx="373">
                        <c:v>40.746000000000002</c:v>
                      </c:pt>
                      <c:pt idx="374">
                        <c:v>40.747999999999998</c:v>
                      </c:pt>
                      <c:pt idx="375">
                        <c:v>40.75</c:v>
                      </c:pt>
                      <c:pt idx="376">
                        <c:v>40.752000000000002</c:v>
                      </c:pt>
                      <c:pt idx="377">
                        <c:v>40.753999999999998</c:v>
                      </c:pt>
                      <c:pt idx="378">
                        <c:v>40.756</c:v>
                      </c:pt>
                      <c:pt idx="379">
                        <c:v>40.758000000000003</c:v>
                      </c:pt>
                      <c:pt idx="380">
                        <c:v>40.76</c:v>
                      </c:pt>
                      <c:pt idx="381">
                        <c:v>40.762</c:v>
                      </c:pt>
                      <c:pt idx="382">
                        <c:v>40.764000000000003</c:v>
                      </c:pt>
                      <c:pt idx="383">
                        <c:v>40.765999999999998</c:v>
                      </c:pt>
                      <c:pt idx="384">
                        <c:v>40.768000000000001</c:v>
                      </c:pt>
                      <c:pt idx="385">
                        <c:v>40.770000000000003</c:v>
                      </c:pt>
                      <c:pt idx="386">
                        <c:v>40.771999999999998</c:v>
                      </c:pt>
                      <c:pt idx="387">
                        <c:v>40.774000000000001</c:v>
                      </c:pt>
                      <c:pt idx="388">
                        <c:v>40.776000000000003</c:v>
                      </c:pt>
                      <c:pt idx="389">
                        <c:v>40.777999999999999</c:v>
                      </c:pt>
                      <c:pt idx="390">
                        <c:v>40.78</c:v>
                      </c:pt>
                      <c:pt idx="391">
                        <c:v>40.781999999999996</c:v>
                      </c:pt>
                      <c:pt idx="392">
                        <c:v>40.783999999999999</c:v>
                      </c:pt>
                      <c:pt idx="393">
                        <c:v>40.786000000000001</c:v>
                      </c:pt>
                      <c:pt idx="394">
                        <c:v>40.787999999999997</c:v>
                      </c:pt>
                      <c:pt idx="395">
                        <c:v>40.79</c:v>
                      </c:pt>
                      <c:pt idx="396">
                        <c:v>40.792000000000002</c:v>
                      </c:pt>
                      <c:pt idx="397">
                        <c:v>40.793999999999997</c:v>
                      </c:pt>
                      <c:pt idx="398">
                        <c:v>40.795999999999999</c:v>
                      </c:pt>
                      <c:pt idx="399">
                        <c:v>40.798000000000002</c:v>
                      </c:pt>
                      <c:pt idx="400">
                        <c:v>40.799999999999997</c:v>
                      </c:pt>
                      <c:pt idx="401">
                        <c:v>40.802</c:v>
                      </c:pt>
                      <c:pt idx="402">
                        <c:v>40.804000000000002</c:v>
                      </c:pt>
                      <c:pt idx="403">
                        <c:v>40.805999999999997</c:v>
                      </c:pt>
                      <c:pt idx="404">
                        <c:v>40.808</c:v>
                      </c:pt>
                      <c:pt idx="405">
                        <c:v>40.81</c:v>
                      </c:pt>
                      <c:pt idx="406">
                        <c:v>40.811999999999998</c:v>
                      </c:pt>
                      <c:pt idx="407">
                        <c:v>40.814</c:v>
                      </c:pt>
                      <c:pt idx="408">
                        <c:v>40.816000000000003</c:v>
                      </c:pt>
                      <c:pt idx="409">
                        <c:v>40.817999999999998</c:v>
                      </c:pt>
                      <c:pt idx="410">
                        <c:v>40.82</c:v>
                      </c:pt>
                      <c:pt idx="411">
                        <c:v>40.822000000000003</c:v>
                      </c:pt>
                      <c:pt idx="412">
                        <c:v>40.823999999999998</c:v>
                      </c:pt>
                      <c:pt idx="413">
                        <c:v>40.826000000000001</c:v>
                      </c:pt>
                      <c:pt idx="414">
                        <c:v>40.828000000000003</c:v>
                      </c:pt>
                      <c:pt idx="415">
                        <c:v>40.83</c:v>
                      </c:pt>
                      <c:pt idx="416">
                        <c:v>40.832000000000001</c:v>
                      </c:pt>
                      <c:pt idx="417">
                        <c:v>40.834000000000003</c:v>
                      </c:pt>
                      <c:pt idx="418">
                        <c:v>40.835999999999999</c:v>
                      </c:pt>
                      <c:pt idx="419">
                        <c:v>40.838000000000001</c:v>
                      </c:pt>
                      <c:pt idx="420">
                        <c:v>40.840000000000003</c:v>
                      </c:pt>
                      <c:pt idx="421">
                        <c:v>40.841999999999999</c:v>
                      </c:pt>
                      <c:pt idx="422">
                        <c:v>40.844000000000001</c:v>
                      </c:pt>
                      <c:pt idx="423">
                        <c:v>40.845999999999997</c:v>
                      </c:pt>
                      <c:pt idx="424">
                        <c:v>40.847999999999999</c:v>
                      </c:pt>
                      <c:pt idx="425">
                        <c:v>40.85</c:v>
                      </c:pt>
                      <c:pt idx="426">
                        <c:v>40.851999999999997</c:v>
                      </c:pt>
                      <c:pt idx="427">
                        <c:v>40.853999999999999</c:v>
                      </c:pt>
                      <c:pt idx="428">
                        <c:v>40.856000000000002</c:v>
                      </c:pt>
                      <c:pt idx="429">
                        <c:v>40.857999999999997</c:v>
                      </c:pt>
                      <c:pt idx="430">
                        <c:v>40.86</c:v>
                      </c:pt>
                      <c:pt idx="431">
                        <c:v>40.862000000000002</c:v>
                      </c:pt>
                      <c:pt idx="432">
                        <c:v>40.863999999999997</c:v>
                      </c:pt>
                      <c:pt idx="433">
                        <c:v>40.866</c:v>
                      </c:pt>
                      <c:pt idx="434">
                        <c:v>40.868000000000002</c:v>
                      </c:pt>
                      <c:pt idx="435">
                        <c:v>40.869999999999997</c:v>
                      </c:pt>
                      <c:pt idx="436">
                        <c:v>40.872</c:v>
                      </c:pt>
                      <c:pt idx="437">
                        <c:v>40.874000000000002</c:v>
                      </c:pt>
                      <c:pt idx="438">
                        <c:v>40.875999999999998</c:v>
                      </c:pt>
                      <c:pt idx="439">
                        <c:v>40.878</c:v>
                      </c:pt>
                      <c:pt idx="440">
                        <c:v>40.880000000000003</c:v>
                      </c:pt>
                      <c:pt idx="441">
                        <c:v>40.881999999999998</c:v>
                      </c:pt>
                      <c:pt idx="442">
                        <c:v>40.884</c:v>
                      </c:pt>
                      <c:pt idx="443">
                        <c:v>40.886000000000003</c:v>
                      </c:pt>
                      <c:pt idx="444">
                        <c:v>40.887999999999998</c:v>
                      </c:pt>
                      <c:pt idx="445">
                        <c:v>40.89</c:v>
                      </c:pt>
                      <c:pt idx="446">
                        <c:v>40.892000000000003</c:v>
                      </c:pt>
                      <c:pt idx="447">
                        <c:v>40.893999999999998</c:v>
                      </c:pt>
                      <c:pt idx="448">
                        <c:v>40.896000000000001</c:v>
                      </c:pt>
                      <c:pt idx="449">
                        <c:v>40.898000000000003</c:v>
                      </c:pt>
                      <c:pt idx="450">
                        <c:v>40.9</c:v>
                      </c:pt>
                      <c:pt idx="451">
                        <c:v>40.902000000000001</c:v>
                      </c:pt>
                      <c:pt idx="452">
                        <c:v>40.904000000000003</c:v>
                      </c:pt>
                      <c:pt idx="453">
                        <c:v>40.905999999999999</c:v>
                      </c:pt>
                      <c:pt idx="454">
                        <c:v>40.908000000000001</c:v>
                      </c:pt>
                      <c:pt idx="455">
                        <c:v>40.909999999999997</c:v>
                      </c:pt>
                      <c:pt idx="456">
                        <c:v>40.911999999999999</c:v>
                      </c:pt>
                      <c:pt idx="457">
                        <c:v>40.914000000000001</c:v>
                      </c:pt>
                      <c:pt idx="458">
                        <c:v>40.915999999999997</c:v>
                      </c:pt>
                      <c:pt idx="459">
                        <c:v>40.917999999999999</c:v>
                      </c:pt>
                      <c:pt idx="460">
                        <c:v>40.92</c:v>
                      </c:pt>
                      <c:pt idx="461">
                        <c:v>40.921999999999997</c:v>
                      </c:pt>
                      <c:pt idx="462">
                        <c:v>40.923999999999999</c:v>
                      </c:pt>
                      <c:pt idx="463">
                        <c:v>40.926000000000002</c:v>
                      </c:pt>
                      <c:pt idx="464">
                        <c:v>40.927999999999997</c:v>
                      </c:pt>
                      <c:pt idx="465">
                        <c:v>40.93</c:v>
                      </c:pt>
                      <c:pt idx="466">
                        <c:v>40.932000000000002</c:v>
                      </c:pt>
                      <c:pt idx="467">
                        <c:v>40.933999999999997</c:v>
                      </c:pt>
                      <c:pt idx="468">
                        <c:v>40.936</c:v>
                      </c:pt>
                      <c:pt idx="469">
                        <c:v>40.938000000000002</c:v>
                      </c:pt>
                      <c:pt idx="470">
                        <c:v>40.94</c:v>
                      </c:pt>
                      <c:pt idx="471">
                        <c:v>40.942</c:v>
                      </c:pt>
                      <c:pt idx="472">
                        <c:v>40.944000000000003</c:v>
                      </c:pt>
                      <c:pt idx="473">
                        <c:v>40.945999999999998</c:v>
                      </c:pt>
                      <c:pt idx="474">
                        <c:v>40.948</c:v>
                      </c:pt>
                      <c:pt idx="475">
                        <c:v>40.950000000000003</c:v>
                      </c:pt>
                      <c:pt idx="476">
                        <c:v>40.951999999999998</c:v>
                      </c:pt>
                      <c:pt idx="477">
                        <c:v>40.954000000000001</c:v>
                      </c:pt>
                      <c:pt idx="478">
                        <c:v>40.956000000000003</c:v>
                      </c:pt>
                      <c:pt idx="479">
                        <c:v>40.957999999999998</c:v>
                      </c:pt>
                      <c:pt idx="480">
                        <c:v>40.96</c:v>
                      </c:pt>
                      <c:pt idx="481">
                        <c:v>40.962000000000003</c:v>
                      </c:pt>
                      <c:pt idx="482">
                        <c:v>40.963999999999999</c:v>
                      </c:pt>
                      <c:pt idx="483">
                        <c:v>40.966000000000001</c:v>
                      </c:pt>
                      <c:pt idx="484">
                        <c:v>40.968000000000004</c:v>
                      </c:pt>
                      <c:pt idx="485">
                        <c:v>40.97</c:v>
                      </c:pt>
                      <c:pt idx="486">
                        <c:v>40.972000000000001</c:v>
                      </c:pt>
                      <c:pt idx="487">
                        <c:v>40.973999999999997</c:v>
                      </c:pt>
                      <c:pt idx="488">
                        <c:v>40.975999999999999</c:v>
                      </c:pt>
                      <c:pt idx="489">
                        <c:v>40.978000000000002</c:v>
                      </c:pt>
                      <c:pt idx="490">
                        <c:v>40.98</c:v>
                      </c:pt>
                      <c:pt idx="491">
                        <c:v>40.981999999999999</c:v>
                      </c:pt>
                      <c:pt idx="492">
                        <c:v>40.984000000000002</c:v>
                      </c:pt>
                      <c:pt idx="493">
                        <c:v>40.985999999999997</c:v>
                      </c:pt>
                      <c:pt idx="494">
                        <c:v>40.988</c:v>
                      </c:pt>
                      <c:pt idx="495">
                        <c:v>40.99</c:v>
                      </c:pt>
                      <c:pt idx="496">
                        <c:v>40.991999999999997</c:v>
                      </c:pt>
                      <c:pt idx="497">
                        <c:v>40.994</c:v>
                      </c:pt>
                      <c:pt idx="498">
                        <c:v>40.996000000000002</c:v>
                      </c:pt>
                      <c:pt idx="499">
                        <c:v>40.997999999999998</c:v>
                      </c:pt>
                      <c:pt idx="500">
                        <c:v>41</c:v>
                      </c:pt>
                      <c:pt idx="501">
                        <c:v>41.002000000000002</c:v>
                      </c:pt>
                      <c:pt idx="502">
                        <c:v>41.003999999999998</c:v>
                      </c:pt>
                      <c:pt idx="503">
                        <c:v>41.006</c:v>
                      </c:pt>
                      <c:pt idx="504">
                        <c:v>41.008000000000003</c:v>
                      </c:pt>
                      <c:pt idx="505">
                        <c:v>41.01</c:v>
                      </c:pt>
                      <c:pt idx="506">
                        <c:v>41.012</c:v>
                      </c:pt>
                      <c:pt idx="507">
                        <c:v>41.014000000000003</c:v>
                      </c:pt>
                      <c:pt idx="508">
                        <c:v>41.015999999999998</c:v>
                      </c:pt>
                      <c:pt idx="509">
                        <c:v>41.018000000000001</c:v>
                      </c:pt>
                      <c:pt idx="510">
                        <c:v>41.02</c:v>
                      </c:pt>
                      <c:pt idx="511">
                        <c:v>41.021999999999998</c:v>
                      </c:pt>
                      <c:pt idx="512">
                        <c:v>41.024000000000001</c:v>
                      </c:pt>
                      <c:pt idx="513">
                        <c:v>41.026000000000003</c:v>
                      </c:pt>
                      <c:pt idx="514">
                        <c:v>41.027999999999999</c:v>
                      </c:pt>
                      <c:pt idx="515">
                        <c:v>41.03</c:v>
                      </c:pt>
                      <c:pt idx="516">
                        <c:v>41.031999999999996</c:v>
                      </c:pt>
                      <c:pt idx="517">
                        <c:v>41.033999999999999</c:v>
                      </c:pt>
                      <c:pt idx="518">
                        <c:v>41.036000000000001</c:v>
                      </c:pt>
                      <c:pt idx="519">
                        <c:v>41.037999999999997</c:v>
                      </c:pt>
                      <c:pt idx="520">
                        <c:v>41.04</c:v>
                      </c:pt>
                      <c:pt idx="521">
                        <c:v>41.042000000000002</c:v>
                      </c:pt>
                      <c:pt idx="522">
                        <c:v>41.043999999999997</c:v>
                      </c:pt>
                      <c:pt idx="523">
                        <c:v>41.045999999999999</c:v>
                      </c:pt>
                      <c:pt idx="524">
                        <c:v>41.048000000000002</c:v>
                      </c:pt>
                      <c:pt idx="525">
                        <c:v>41.05</c:v>
                      </c:pt>
                      <c:pt idx="526">
                        <c:v>41.052</c:v>
                      </c:pt>
                      <c:pt idx="527">
                        <c:v>41.054000000000002</c:v>
                      </c:pt>
                      <c:pt idx="528">
                        <c:v>41.055999999999997</c:v>
                      </c:pt>
                      <c:pt idx="529">
                        <c:v>41.058</c:v>
                      </c:pt>
                      <c:pt idx="530">
                        <c:v>41.06</c:v>
                      </c:pt>
                      <c:pt idx="531">
                        <c:v>41.061999999999998</c:v>
                      </c:pt>
                      <c:pt idx="532">
                        <c:v>41.063999999999901</c:v>
                      </c:pt>
                      <c:pt idx="533">
                        <c:v>41.066000000000003</c:v>
                      </c:pt>
                      <c:pt idx="534">
                        <c:v>41.067999999999998</c:v>
                      </c:pt>
                      <c:pt idx="535">
                        <c:v>41.07</c:v>
                      </c:pt>
                      <c:pt idx="536">
                        <c:v>41.072000000000003</c:v>
                      </c:pt>
                      <c:pt idx="537">
                        <c:v>41.073999999999998</c:v>
                      </c:pt>
                      <c:pt idx="538">
                        <c:v>41.076000000000001</c:v>
                      </c:pt>
                      <c:pt idx="539">
                        <c:v>41.078000000000003</c:v>
                      </c:pt>
                      <c:pt idx="540">
                        <c:v>41.08</c:v>
                      </c:pt>
                      <c:pt idx="541">
                        <c:v>41.082000000000001</c:v>
                      </c:pt>
                      <c:pt idx="542">
                        <c:v>41.084000000000003</c:v>
                      </c:pt>
                      <c:pt idx="543">
                        <c:v>41.085999999999999</c:v>
                      </c:pt>
                      <c:pt idx="544">
                        <c:v>41.088000000000001</c:v>
                      </c:pt>
                      <c:pt idx="545">
                        <c:v>41.09</c:v>
                      </c:pt>
                      <c:pt idx="546">
                        <c:v>41.091999999999999</c:v>
                      </c:pt>
                      <c:pt idx="547">
                        <c:v>41.094000000000001</c:v>
                      </c:pt>
                      <c:pt idx="548">
                        <c:v>41.095999999999997</c:v>
                      </c:pt>
                      <c:pt idx="549">
                        <c:v>41.097999999999999</c:v>
                      </c:pt>
                      <c:pt idx="550">
                        <c:v>41.1</c:v>
                      </c:pt>
                      <c:pt idx="551">
                        <c:v>41.101999999999997</c:v>
                      </c:pt>
                      <c:pt idx="552">
                        <c:v>41.103999999999999</c:v>
                      </c:pt>
                      <c:pt idx="553">
                        <c:v>41.106000000000002</c:v>
                      </c:pt>
                      <c:pt idx="554">
                        <c:v>41.107999999999997</c:v>
                      </c:pt>
                      <c:pt idx="555">
                        <c:v>41.11</c:v>
                      </c:pt>
                      <c:pt idx="556">
                        <c:v>41.112000000000002</c:v>
                      </c:pt>
                      <c:pt idx="557">
                        <c:v>41.113999999999997</c:v>
                      </c:pt>
                      <c:pt idx="558">
                        <c:v>41.116</c:v>
                      </c:pt>
                      <c:pt idx="559">
                        <c:v>41.118000000000002</c:v>
                      </c:pt>
                      <c:pt idx="560">
                        <c:v>41.12</c:v>
                      </c:pt>
                      <c:pt idx="561">
                        <c:v>41.122</c:v>
                      </c:pt>
                      <c:pt idx="562">
                        <c:v>41.124000000000002</c:v>
                      </c:pt>
                      <c:pt idx="563">
                        <c:v>41.125999999999998</c:v>
                      </c:pt>
                      <c:pt idx="564">
                        <c:v>41.128</c:v>
                      </c:pt>
                      <c:pt idx="565">
                        <c:v>41.13</c:v>
                      </c:pt>
                      <c:pt idx="566">
                        <c:v>41.131999999999998</c:v>
                      </c:pt>
                      <c:pt idx="567">
                        <c:v>41.133999999999901</c:v>
                      </c:pt>
                      <c:pt idx="568">
                        <c:v>41.136000000000003</c:v>
                      </c:pt>
                      <c:pt idx="569">
                        <c:v>41.137999999999998</c:v>
                      </c:pt>
                      <c:pt idx="570">
                        <c:v>41.14</c:v>
                      </c:pt>
                      <c:pt idx="571">
                        <c:v>41.142000000000003</c:v>
                      </c:pt>
                      <c:pt idx="572">
                        <c:v>41.143999999999998</c:v>
                      </c:pt>
                      <c:pt idx="573">
                        <c:v>41.146000000000001</c:v>
                      </c:pt>
                      <c:pt idx="574">
                        <c:v>41.148000000000003</c:v>
                      </c:pt>
                      <c:pt idx="575">
                        <c:v>41.15</c:v>
                      </c:pt>
                      <c:pt idx="576">
                        <c:v>41.152000000000001</c:v>
                      </c:pt>
                      <c:pt idx="577">
                        <c:v>41.154000000000003</c:v>
                      </c:pt>
                      <c:pt idx="578">
                        <c:v>41.155999999999999</c:v>
                      </c:pt>
                      <c:pt idx="579">
                        <c:v>41.158000000000001</c:v>
                      </c:pt>
                      <c:pt idx="580">
                        <c:v>41.16</c:v>
                      </c:pt>
                      <c:pt idx="581">
                        <c:v>41.161999999999999</c:v>
                      </c:pt>
                      <c:pt idx="582">
                        <c:v>41.164000000000001</c:v>
                      </c:pt>
                      <c:pt idx="583">
                        <c:v>41.165999999999997</c:v>
                      </c:pt>
                      <c:pt idx="584">
                        <c:v>41.167999999999999</c:v>
                      </c:pt>
                      <c:pt idx="585">
                        <c:v>41.17</c:v>
                      </c:pt>
                      <c:pt idx="586">
                        <c:v>41.171999999999997</c:v>
                      </c:pt>
                      <c:pt idx="587">
                        <c:v>41.173999999999999</c:v>
                      </c:pt>
                      <c:pt idx="588">
                        <c:v>41.176000000000002</c:v>
                      </c:pt>
                      <c:pt idx="589">
                        <c:v>41.177999999999997</c:v>
                      </c:pt>
                      <c:pt idx="590">
                        <c:v>41.18</c:v>
                      </c:pt>
                      <c:pt idx="591">
                        <c:v>41.182000000000002</c:v>
                      </c:pt>
                      <c:pt idx="592">
                        <c:v>41.183999999999997</c:v>
                      </c:pt>
                      <c:pt idx="593">
                        <c:v>41.186</c:v>
                      </c:pt>
                      <c:pt idx="594">
                        <c:v>41.188000000000002</c:v>
                      </c:pt>
                      <c:pt idx="595">
                        <c:v>41.19</c:v>
                      </c:pt>
                      <c:pt idx="596">
                        <c:v>41.192</c:v>
                      </c:pt>
                      <c:pt idx="597">
                        <c:v>41.194000000000003</c:v>
                      </c:pt>
                      <c:pt idx="598">
                        <c:v>41.195999999999998</c:v>
                      </c:pt>
                      <c:pt idx="599">
                        <c:v>41.198</c:v>
                      </c:pt>
                      <c:pt idx="600">
                        <c:v>41.2</c:v>
                      </c:pt>
                      <c:pt idx="601">
                        <c:v>41.201999999999998</c:v>
                      </c:pt>
                      <c:pt idx="602">
                        <c:v>41.203999999999901</c:v>
                      </c:pt>
                      <c:pt idx="603">
                        <c:v>41.206000000000003</c:v>
                      </c:pt>
                      <c:pt idx="604">
                        <c:v>41.207999999999998</c:v>
                      </c:pt>
                      <c:pt idx="605">
                        <c:v>41.21</c:v>
                      </c:pt>
                      <c:pt idx="606">
                        <c:v>41.212000000000003</c:v>
                      </c:pt>
                      <c:pt idx="607">
                        <c:v>41.213999999999999</c:v>
                      </c:pt>
                      <c:pt idx="608">
                        <c:v>41.216000000000001</c:v>
                      </c:pt>
                      <c:pt idx="609">
                        <c:v>41.218000000000004</c:v>
                      </c:pt>
                      <c:pt idx="610">
                        <c:v>41.22</c:v>
                      </c:pt>
                      <c:pt idx="611">
                        <c:v>41.222000000000001</c:v>
                      </c:pt>
                      <c:pt idx="612">
                        <c:v>41.223999999999997</c:v>
                      </c:pt>
                      <c:pt idx="613">
                        <c:v>41.225999999999999</c:v>
                      </c:pt>
                      <c:pt idx="614">
                        <c:v>41.228000000000002</c:v>
                      </c:pt>
                      <c:pt idx="615">
                        <c:v>41.23</c:v>
                      </c:pt>
                      <c:pt idx="616">
                        <c:v>41.231999999999999</c:v>
                      </c:pt>
                      <c:pt idx="617">
                        <c:v>41.234000000000002</c:v>
                      </c:pt>
                      <c:pt idx="618">
                        <c:v>41.235999999999997</c:v>
                      </c:pt>
                      <c:pt idx="619">
                        <c:v>41.238</c:v>
                      </c:pt>
                      <c:pt idx="620">
                        <c:v>41.24</c:v>
                      </c:pt>
                      <c:pt idx="621">
                        <c:v>41.241999999999997</c:v>
                      </c:pt>
                      <c:pt idx="622">
                        <c:v>41.244</c:v>
                      </c:pt>
                      <c:pt idx="623">
                        <c:v>41.246000000000002</c:v>
                      </c:pt>
                      <c:pt idx="624">
                        <c:v>41.247999999999998</c:v>
                      </c:pt>
                      <c:pt idx="625">
                        <c:v>41.25</c:v>
                      </c:pt>
                      <c:pt idx="626">
                        <c:v>41.252000000000002</c:v>
                      </c:pt>
                      <c:pt idx="627">
                        <c:v>41.253999999999998</c:v>
                      </c:pt>
                      <c:pt idx="628">
                        <c:v>41.256</c:v>
                      </c:pt>
                      <c:pt idx="629">
                        <c:v>41.258000000000003</c:v>
                      </c:pt>
                      <c:pt idx="630">
                        <c:v>41.26</c:v>
                      </c:pt>
                      <c:pt idx="631">
                        <c:v>41.262</c:v>
                      </c:pt>
                      <c:pt idx="632">
                        <c:v>41.264000000000003</c:v>
                      </c:pt>
                      <c:pt idx="633">
                        <c:v>41.265999999999998</c:v>
                      </c:pt>
                      <c:pt idx="634">
                        <c:v>41.268000000000001</c:v>
                      </c:pt>
                      <c:pt idx="635">
                        <c:v>41.27</c:v>
                      </c:pt>
                      <c:pt idx="636">
                        <c:v>41.271999999999998</c:v>
                      </c:pt>
                      <c:pt idx="637">
                        <c:v>41.274000000000001</c:v>
                      </c:pt>
                      <c:pt idx="638">
                        <c:v>41.276000000000003</c:v>
                      </c:pt>
                      <c:pt idx="639">
                        <c:v>41.277999999999999</c:v>
                      </c:pt>
                      <c:pt idx="640">
                        <c:v>41.28</c:v>
                      </c:pt>
                      <c:pt idx="641">
                        <c:v>41.281999999999996</c:v>
                      </c:pt>
                      <c:pt idx="642">
                        <c:v>41.283999999999999</c:v>
                      </c:pt>
                      <c:pt idx="643">
                        <c:v>41.286000000000001</c:v>
                      </c:pt>
                      <c:pt idx="644">
                        <c:v>41.287999999999997</c:v>
                      </c:pt>
                      <c:pt idx="645">
                        <c:v>41.29</c:v>
                      </c:pt>
                      <c:pt idx="646">
                        <c:v>41.292000000000002</c:v>
                      </c:pt>
                      <c:pt idx="647">
                        <c:v>41.293999999999997</c:v>
                      </c:pt>
                      <c:pt idx="648">
                        <c:v>41.295999999999999</c:v>
                      </c:pt>
                      <c:pt idx="649">
                        <c:v>41.298000000000002</c:v>
                      </c:pt>
                      <c:pt idx="650">
                        <c:v>41.3</c:v>
                      </c:pt>
                      <c:pt idx="651">
                        <c:v>41.302</c:v>
                      </c:pt>
                      <c:pt idx="652">
                        <c:v>41.304000000000002</c:v>
                      </c:pt>
                      <c:pt idx="653">
                        <c:v>41.305999999999997</c:v>
                      </c:pt>
                      <c:pt idx="654">
                        <c:v>41.308</c:v>
                      </c:pt>
                      <c:pt idx="655">
                        <c:v>41.31</c:v>
                      </c:pt>
                      <c:pt idx="656">
                        <c:v>41.311999999999998</c:v>
                      </c:pt>
                      <c:pt idx="657">
                        <c:v>41.313999999999901</c:v>
                      </c:pt>
                      <c:pt idx="658">
                        <c:v>41.316000000000003</c:v>
                      </c:pt>
                      <c:pt idx="659">
                        <c:v>41.317999999999998</c:v>
                      </c:pt>
                      <c:pt idx="660">
                        <c:v>41.32</c:v>
                      </c:pt>
                      <c:pt idx="661">
                        <c:v>41.322000000000003</c:v>
                      </c:pt>
                      <c:pt idx="662">
                        <c:v>41.323999999999998</c:v>
                      </c:pt>
                      <c:pt idx="663">
                        <c:v>41.326000000000001</c:v>
                      </c:pt>
                      <c:pt idx="664">
                        <c:v>41.328000000000003</c:v>
                      </c:pt>
                      <c:pt idx="665">
                        <c:v>41.33</c:v>
                      </c:pt>
                      <c:pt idx="666">
                        <c:v>41.332000000000001</c:v>
                      </c:pt>
                      <c:pt idx="667">
                        <c:v>41.334000000000003</c:v>
                      </c:pt>
                      <c:pt idx="668">
                        <c:v>41.335999999999999</c:v>
                      </c:pt>
                      <c:pt idx="669">
                        <c:v>41.338000000000001</c:v>
                      </c:pt>
                      <c:pt idx="670">
                        <c:v>41.34</c:v>
                      </c:pt>
                      <c:pt idx="671">
                        <c:v>41.341999999999999</c:v>
                      </c:pt>
                      <c:pt idx="672">
                        <c:v>41.344000000000001</c:v>
                      </c:pt>
                      <c:pt idx="673">
                        <c:v>41.345999999999997</c:v>
                      </c:pt>
                      <c:pt idx="674">
                        <c:v>41.347999999999999</c:v>
                      </c:pt>
                      <c:pt idx="675">
                        <c:v>41.35</c:v>
                      </c:pt>
                      <c:pt idx="676">
                        <c:v>41.351999999999997</c:v>
                      </c:pt>
                      <c:pt idx="677">
                        <c:v>41.353999999999999</c:v>
                      </c:pt>
                      <c:pt idx="678">
                        <c:v>41.356000000000002</c:v>
                      </c:pt>
                      <c:pt idx="679">
                        <c:v>41.357999999999997</c:v>
                      </c:pt>
                      <c:pt idx="680">
                        <c:v>41.36</c:v>
                      </c:pt>
                      <c:pt idx="681">
                        <c:v>41.362000000000002</c:v>
                      </c:pt>
                      <c:pt idx="682">
                        <c:v>41.363999999999997</c:v>
                      </c:pt>
                      <c:pt idx="683">
                        <c:v>41.366</c:v>
                      </c:pt>
                      <c:pt idx="684">
                        <c:v>41.368000000000002</c:v>
                      </c:pt>
                      <c:pt idx="685">
                        <c:v>41.37</c:v>
                      </c:pt>
                      <c:pt idx="686">
                        <c:v>41.372</c:v>
                      </c:pt>
                      <c:pt idx="687">
                        <c:v>41.374000000000002</c:v>
                      </c:pt>
                      <c:pt idx="688">
                        <c:v>41.375999999999998</c:v>
                      </c:pt>
                      <c:pt idx="689">
                        <c:v>41.378</c:v>
                      </c:pt>
                      <c:pt idx="690">
                        <c:v>41.38</c:v>
                      </c:pt>
                      <c:pt idx="691">
                        <c:v>41.381999999999998</c:v>
                      </c:pt>
                      <c:pt idx="692">
                        <c:v>41.383999999999901</c:v>
                      </c:pt>
                      <c:pt idx="693">
                        <c:v>41.386000000000003</c:v>
                      </c:pt>
                      <c:pt idx="694">
                        <c:v>41.387999999999998</c:v>
                      </c:pt>
                      <c:pt idx="695">
                        <c:v>41.39</c:v>
                      </c:pt>
                      <c:pt idx="696">
                        <c:v>41.392000000000003</c:v>
                      </c:pt>
                      <c:pt idx="697">
                        <c:v>41.393999999999998</c:v>
                      </c:pt>
                      <c:pt idx="698">
                        <c:v>41.396000000000001</c:v>
                      </c:pt>
                      <c:pt idx="699">
                        <c:v>41.398000000000003</c:v>
                      </c:pt>
                      <c:pt idx="700">
                        <c:v>41.4</c:v>
                      </c:pt>
                      <c:pt idx="701">
                        <c:v>41.402000000000001</c:v>
                      </c:pt>
                      <c:pt idx="702">
                        <c:v>41.404000000000003</c:v>
                      </c:pt>
                      <c:pt idx="703">
                        <c:v>41.405999999999999</c:v>
                      </c:pt>
                      <c:pt idx="704">
                        <c:v>41.408000000000001</c:v>
                      </c:pt>
                      <c:pt idx="705">
                        <c:v>41.41</c:v>
                      </c:pt>
                      <c:pt idx="706">
                        <c:v>41.411999999999999</c:v>
                      </c:pt>
                      <c:pt idx="707">
                        <c:v>41.414000000000001</c:v>
                      </c:pt>
                      <c:pt idx="708">
                        <c:v>41.415999999999997</c:v>
                      </c:pt>
                      <c:pt idx="709">
                        <c:v>41.417999999999999</c:v>
                      </c:pt>
                      <c:pt idx="710">
                        <c:v>41.42</c:v>
                      </c:pt>
                      <c:pt idx="711">
                        <c:v>41.421999999999997</c:v>
                      </c:pt>
                      <c:pt idx="712">
                        <c:v>41.423999999999999</c:v>
                      </c:pt>
                      <c:pt idx="713">
                        <c:v>41.426000000000002</c:v>
                      </c:pt>
                      <c:pt idx="714">
                        <c:v>41.427999999999997</c:v>
                      </c:pt>
                      <c:pt idx="715">
                        <c:v>41.43</c:v>
                      </c:pt>
                      <c:pt idx="716">
                        <c:v>41.432000000000002</c:v>
                      </c:pt>
                      <c:pt idx="717">
                        <c:v>41.433999999999997</c:v>
                      </c:pt>
                      <c:pt idx="718">
                        <c:v>41.436</c:v>
                      </c:pt>
                      <c:pt idx="719">
                        <c:v>41.438000000000002</c:v>
                      </c:pt>
                      <c:pt idx="720">
                        <c:v>41.44</c:v>
                      </c:pt>
                      <c:pt idx="721">
                        <c:v>41.442</c:v>
                      </c:pt>
                      <c:pt idx="722">
                        <c:v>41.444000000000003</c:v>
                      </c:pt>
                      <c:pt idx="723">
                        <c:v>41.445999999999998</c:v>
                      </c:pt>
                      <c:pt idx="724">
                        <c:v>41.448</c:v>
                      </c:pt>
                      <c:pt idx="725">
                        <c:v>41.45</c:v>
                      </c:pt>
                      <c:pt idx="726">
                        <c:v>41.451999999999998</c:v>
                      </c:pt>
                      <c:pt idx="727">
                        <c:v>41.453999999999901</c:v>
                      </c:pt>
                      <c:pt idx="728">
                        <c:v>41.456000000000003</c:v>
                      </c:pt>
                      <c:pt idx="729">
                        <c:v>41.457999999999998</c:v>
                      </c:pt>
                      <c:pt idx="730">
                        <c:v>41.46</c:v>
                      </c:pt>
                      <c:pt idx="731">
                        <c:v>41.462000000000003</c:v>
                      </c:pt>
                      <c:pt idx="732">
                        <c:v>41.463999999999999</c:v>
                      </c:pt>
                      <c:pt idx="733">
                        <c:v>41.466000000000001</c:v>
                      </c:pt>
                      <c:pt idx="734">
                        <c:v>41.468000000000004</c:v>
                      </c:pt>
                      <c:pt idx="735">
                        <c:v>41.47</c:v>
                      </c:pt>
                      <c:pt idx="736">
                        <c:v>41.472000000000001</c:v>
                      </c:pt>
                      <c:pt idx="737">
                        <c:v>41.473999999999997</c:v>
                      </c:pt>
                      <c:pt idx="738">
                        <c:v>41.475999999999999</c:v>
                      </c:pt>
                      <c:pt idx="739">
                        <c:v>41.478000000000002</c:v>
                      </c:pt>
                      <c:pt idx="740">
                        <c:v>41.48</c:v>
                      </c:pt>
                      <c:pt idx="741">
                        <c:v>41.481999999999999</c:v>
                      </c:pt>
                      <c:pt idx="742">
                        <c:v>41.484000000000002</c:v>
                      </c:pt>
                      <c:pt idx="743">
                        <c:v>41.485999999999997</c:v>
                      </c:pt>
                      <c:pt idx="744">
                        <c:v>41.488</c:v>
                      </c:pt>
                      <c:pt idx="745">
                        <c:v>41.49</c:v>
                      </c:pt>
                      <c:pt idx="746">
                        <c:v>41.491999999999997</c:v>
                      </c:pt>
                      <c:pt idx="747">
                        <c:v>41.494</c:v>
                      </c:pt>
                      <c:pt idx="748">
                        <c:v>41.496000000000002</c:v>
                      </c:pt>
                      <c:pt idx="749">
                        <c:v>41.497999999999998</c:v>
                      </c:pt>
                      <c:pt idx="750">
                        <c:v>41.5</c:v>
                      </c:pt>
                      <c:pt idx="751">
                        <c:v>41.502000000000002</c:v>
                      </c:pt>
                      <c:pt idx="752">
                        <c:v>41.503999999999998</c:v>
                      </c:pt>
                      <c:pt idx="753">
                        <c:v>41.506</c:v>
                      </c:pt>
                      <c:pt idx="754">
                        <c:v>41.508000000000003</c:v>
                      </c:pt>
                      <c:pt idx="755">
                        <c:v>41.51</c:v>
                      </c:pt>
                      <c:pt idx="756">
                        <c:v>41.512</c:v>
                      </c:pt>
                      <c:pt idx="757">
                        <c:v>41.514000000000003</c:v>
                      </c:pt>
                      <c:pt idx="758">
                        <c:v>41.515999999999998</c:v>
                      </c:pt>
                      <c:pt idx="759">
                        <c:v>41.518000000000001</c:v>
                      </c:pt>
                      <c:pt idx="760">
                        <c:v>41.52</c:v>
                      </c:pt>
                      <c:pt idx="761">
                        <c:v>41.521999999999998</c:v>
                      </c:pt>
                      <c:pt idx="762">
                        <c:v>41.524000000000001</c:v>
                      </c:pt>
                      <c:pt idx="763">
                        <c:v>41.526000000000003</c:v>
                      </c:pt>
                      <c:pt idx="764">
                        <c:v>41.527999999999999</c:v>
                      </c:pt>
                      <c:pt idx="765">
                        <c:v>41.53</c:v>
                      </c:pt>
                      <c:pt idx="766">
                        <c:v>41.531999999999996</c:v>
                      </c:pt>
                      <c:pt idx="767">
                        <c:v>41.533999999999999</c:v>
                      </c:pt>
                      <c:pt idx="768">
                        <c:v>41.536000000000001</c:v>
                      </c:pt>
                      <c:pt idx="769">
                        <c:v>41.537999999999997</c:v>
                      </c:pt>
                      <c:pt idx="770">
                        <c:v>41.54</c:v>
                      </c:pt>
                      <c:pt idx="771">
                        <c:v>41.542000000000002</c:v>
                      </c:pt>
                      <c:pt idx="772">
                        <c:v>41.543999999999997</c:v>
                      </c:pt>
                      <c:pt idx="773">
                        <c:v>41.545999999999999</c:v>
                      </c:pt>
                      <c:pt idx="774">
                        <c:v>41.548000000000002</c:v>
                      </c:pt>
                      <c:pt idx="775">
                        <c:v>41.55</c:v>
                      </c:pt>
                      <c:pt idx="776">
                        <c:v>41.552</c:v>
                      </c:pt>
                      <c:pt idx="777">
                        <c:v>41.554000000000002</c:v>
                      </c:pt>
                      <c:pt idx="778">
                        <c:v>41.555999999999997</c:v>
                      </c:pt>
                      <c:pt idx="779">
                        <c:v>41.558</c:v>
                      </c:pt>
                      <c:pt idx="780">
                        <c:v>41.56</c:v>
                      </c:pt>
                      <c:pt idx="781">
                        <c:v>41.561999999999998</c:v>
                      </c:pt>
                      <c:pt idx="782">
                        <c:v>41.563999999999901</c:v>
                      </c:pt>
                      <c:pt idx="783">
                        <c:v>41.566000000000003</c:v>
                      </c:pt>
                      <c:pt idx="784">
                        <c:v>41.567999999999998</c:v>
                      </c:pt>
                      <c:pt idx="785">
                        <c:v>41.57</c:v>
                      </c:pt>
                      <c:pt idx="786">
                        <c:v>41.572000000000003</c:v>
                      </c:pt>
                      <c:pt idx="787">
                        <c:v>41.573999999999998</c:v>
                      </c:pt>
                      <c:pt idx="788">
                        <c:v>41.576000000000001</c:v>
                      </c:pt>
                      <c:pt idx="789">
                        <c:v>41.578000000000003</c:v>
                      </c:pt>
                      <c:pt idx="790">
                        <c:v>41.58</c:v>
                      </c:pt>
                      <c:pt idx="791">
                        <c:v>41.582000000000001</c:v>
                      </c:pt>
                      <c:pt idx="792">
                        <c:v>41.584000000000003</c:v>
                      </c:pt>
                      <c:pt idx="793">
                        <c:v>41.585999999999999</c:v>
                      </c:pt>
                      <c:pt idx="794">
                        <c:v>41.588000000000001</c:v>
                      </c:pt>
                      <c:pt idx="795">
                        <c:v>41.59</c:v>
                      </c:pt>
                      <c:pt idx="796">
                        <c:v>41.591999999999999</c:v>
                      </c:pt>
                      <c:pt idx="797">
                        <c:v>41.594000000000001</c:v>
                      </c:pt>
                      <c:pt idx="798">
                        <c:v>41.595999999999997</c:v>
                      </c:pt>
                      <c:pt idx="799">
                        <c:v>41.597999999999999</c:v>
                      </c:pt>
                      <c:pt idx="800">
                        <c:v>41.6</c:v>
                      </c:pt>
                      <c:pt idx="801">
                        <c:v>41.601999999999997</c:v>
                      </c:pt>
                      <c:pt idx="802">
                        <c:v>41.603999999999999</c:v>
                      </c:pt>
                      <c:pt idx="803">
                        <c:v>41.606000000000002</c:v>
                      </c:pt>
                      <c:pt idx="804">
                        <c:v>41.607999999999997</c:v>
                      </c:pt>
                      <c:pt idx="805">
                        <c:v>41.61</c:v>
                      </c:pt>
                      <c:pt idx="806">
                        <c:v>41.612000000000002</c:v>
                      </c:pt>
                      <c:pt idx="807">
                        <c:v>41.613999999999997</c:v>
                      </c:pt>
                      <c:pt idx="808">
                        <c:v>41.616</c:v>
                      </c:pt>
                      <c:pt idx="809">
                        <c:v>41.618000000000002</c:v>
                      </c:pt>
                      <c:pt idx="810">
                        <c:v>41.62</c:v>
                      </c:pt>
                      <c:pt idx="811">
                        <c:v>41.622</c:v>
                      </c:pt>
                      <c:pt idx="812">
                        <c:v>41.624000000000002</c:v>
                      </c:pt>
                      <c:pt idx="813">
                        <c:v>41.625999999999998</c:v>
                      </c:pt>
                      <c:pt idx="814">
                        <c:v>41.628</c:v>
                      </c:pt>
                      <c:pt idx="815">
                        <c:v>41.63</c:v>
                      </c:pt>
                      <c:pt idx="816">
                        <c:v>41.631999999999998</c:v>
                      </c:pt>
                      <c:pt idx="817">
                        <c:v>41.633999999999901</c:v>
                      </c:pt>
                      <c:pt idx="818">
                        <c:v>41.636000000000003</c:v>
                      </c:pt>
                      <c:pt idx="819">
                        <c:v>41.637999999999998</c:v>
                      </c:pt>
                      <c:pt idx="820">
                        <c:v>41.64</c:v>
                      </c:pt>
                      <c:pt idx="821">
                        <c:v>41.642000000000003</c:v>
                      </c:pt>
                      <c:pt idx="822">
                        <c:v>41.643999999999998</c:v>
                      </c:pt>
                      <c:pt idx="823">
                        <c:v>41.646000000000001</c:v>
                      </c:pt>
                      <c:pt idx="824">
                        <c:v>41.648000000000003</c:v>
                      </c:pt>
                      <c:pt idx="825">
                        <c:v>41.65</c:v>
                      </c:pt>
                      <c:pt idx="826">
                        <c:v>41.652000000000001</c:v>
                      </c:pt>
                      <c:pt idx="827">
                        <c:v>41.654000000000003</c:v>
                      </c:pt>
                      <c:pt idx="828">
                        <c:v>41.655999999999999</c:v>
                      </c:pt>
                      <c:pt idx="829">
                        <c:v>41.658000000000001</c:v>
                      </c:pt>
                      <c:pt idx="830">
                        <c:v>41.66</c:v>
                      </c:pt>
                      <c:pt idx="831">
                        <c:v>41.661999999999999</c:v>
                      </c:pt>
                      <c:pt idx="832">
                        <c:v>41.664000000000001</c:v>
                      </c:pt>
                      <c:pt idx="833">
                        <c:v>41.665999999999997</c:v>
                      </c:pt>
                      <c:pt idx="834">
                        <c:v>41.667999999999999</c:v>
                      </c:pt>
                      <c:pt idx="835">
                        <c:v>41.67</c:v>
                      </c:pt>
                      <c:pt idx="836">
                        <c:v>41.671999999999997</c:v>
                      </c:pt>
                      <c:pt idx="837">
                        <c:v>41.673999999999999</c:v>
                      </c:pt>
                      <c:pt idx="838">
                        <c:v>41.676000000000002</c:v>
                      </c:pt>
                      <c:pt idx="839">
                        <c:v>41.677999999999997</c:v>
                      </c:pt>
                      <c:pt idx="840">
                        <c:v>41.68</c:v>
                      </c:pt>
                      <c:pt idx="841">
                        <c:v>41.682000000000002</c:v>
                      </c:pt>
                      <c:pt idx="842">
                        <c:v>41.683999999999997</c:v>
                      </c:pt>
                      <c:pt idx="843">
                        <c:v>41.686</c:v>
                      </c:pt>
                      <c:pt idx="844">
                        <c:v>41.688000000000002</c:v>
                      </c:pt>
                      <c:pt idx="845">
                        <c:v>41.69</c:v>
                      </c:pt>
                      <c:pt idx="846">
                        <c:v>41.692</c:v>
                      </c:pt>
                      <c:pt idx="847">
                        <c:v>41.694000000000003</c:v>
                      </c:pt>
                      <c:pt idx="848">
                        <c:v>41.695999999999998</c:v>
                      </c:pt>
                      <c:pt idx="849">
                        <c:v>41.698</c:v>
                      </c:pt>
                      <c:pt idx="850">
                        <c:v>41.7</c:v>
                      </c:pt>
                      <c:pt idx="851">
                        <c:v>41.701999999999998</c:v>
                      </c:pt>
                      <c:pt idx="852">
                        <c:v>41.703999999999901</c:v>
                      </c:pt>
                      <c:pt idx="853">
                        <c:v>41.706000000000003</c:v>
                      </c:pt>
                      <c:pt idx="854">
                        <c:v>41.707999999999998</c:v>
                      </c:pt>
                      <c:pt idx="855">
                        <c:v>41.71</c:v>
                      </c:pt>
                      <c:pt idx="856">
                        <c:v>41.712000000000003</c:v>
                      </c:pt>
                      <c:pt idx="857">
                        <c:v>41.713999999999999</c:v>
                      </c:pt>
                      <c:pt idx="858">
                        <c:v>41.716000000000001</c:v>
                      </c:pt>
                      <c:pt idx="859">
                        <c:v>41.718000000000004</c:v>
                      </c:pt>
                      <c:pt idx="860">
                        <c:v>41.72</c:v>
                      </c:pt>
                      <c:pt idx="861">
                        <c:v>41.722000000000001</c:v>
                      </c:pt>
                      <c:pt idx="862">
                        <c:v>41.723999999999997</c:v>
                      </c:pt>
                      <c:pt idx="863">
                        <c:v>41.725999999999999</c:v>
                      </c:pt>
                      <c:pt idx="864">
                        <c:v>41.728000000000002</c:v>
                      </c:pt>
                      <c:pt idx="865">
                        <c:v>41.73</c:v>
                      </c:pt>
                      <c:pt idx="866">
                        <c:v>41.731999999999999</c:v>
                      </c:pt>
                      <c:pt idx="867">
                        <c:v>41.734000000000002</c:v>
                      </c:pt>
                      <c:pt idx="868">
                        <c:v>41.735999999999997</c:v>
                      </c:pt>
                      <c:pt idx="869">
                        <c:v>41.738</c:v>
                      </c:pt>
                      <c:pt idx="870">
                        <c:v>41.74</c:v>
                      </c:pt>
                      <c:pt idx="871">
                        <c:v>41.741999999999997</c:v>
                      </c:pt>
                      <c:pt idx="872">
                        <c:v>41.744</c:v>
                      </c:pt>
                      <c:pt idx="873">
                        <c:v>41.746000000000002</c:v>
                      </c:pt>
                      <c:pt idx="874">
                        <c:v>41.747999999999998</c:v>
                      </c:pt>
                      <c:pt idx="875">
                        <c:v>41.75</c:v>
                      </c:pt>
                      <c:pt idx="876">
                        <c:v>41.752000000000002</c:v>
                      </c:pt>
                      <c:pt idx="877">
                        <c:v>41.753999999999998</c:v>
                      </c:pt>
                      <c:pt idx="878">
                        <c:v>41.756</c:v>
                      </c:pt>
                      <c:pt idx="879">
                        <c:v>41.758000000000003</c:v>
                      </c:pt>
                      <c:pt idx="880">
                        <c:v>41.76</c:v>
                      </c:pt>
                      <c:pt idx="881">
                        <c:v>41.762</c:v>
                      </c:pt>
                      <c:pt idx="882">
                        <c:v>41.764000000000003</c:v>
                      </c:pt>
                      <c:pt idx="883">
                        <c:v>41.765999999999998</c:v>
                      </c:pt>
                      <c:pt idx="884">
                        <c:v>41.768000000000001</c:v>
                      </c:pt>
                      <c:pt idx="885">
                        <c:v>41.77</c:v>
                      </c:pt>
                      <c:pt idx="886">
                        <c:v>41.771999999999998</c:v>
                      </c:pt>
                      <c:pt idx="887">
                        <c:v>41.774000000000001</c:v>
                      </c:pt>
                      <c:pt idx="888">
                        <c:v>41.776000000000003</c:v>
                      </c:pt>
                      <c:pt idx="889">
                        <c:v>41.777999999999999</c:v>
                      </c:pt>
                      <c:pt idx="890">
                        <c:v>41.78</c:v>
                      </c:pt>
                      <c:pt idx="891">
                        <c:v>41.781999999999996</c:v>
                      </c:pt>
                      <c:pt idx="892">
                        <c:v>41.783999999999999</c:v>
                      </c:pt>
                      <c:pt idx="893">
                        <c:v>41.786000000000001</c:v>
                      </c:pt>
                      <c:pt idx="894">
                        <c:v>41.787999999999997</c:v>
                      </c:pt>
                      <c:pt idx="895">
                        <c:v>41.79</c:v>
                      </c:pt>
                      <c:pt idx="896">
                        <c:v>41.792000000000002</c:v>
                      </c:pt>
                      <c:pt idx="897">
                        <c:v>41.793999999999997</c:v>
                      </c:pt>
                      <c:pt idx="898">
                        <c:v>41.795999999999999</c:v>
                      </c:pt>
                      <c:pt idx="899">
                        <c:v>41.798000000000002</c:v>
                      </c:pt>
                      <c:pt idx="900">
                        <c:v>41.8</c:v>
                      </c:pt>
                      <c:pt idx="901">
                        <c:v>41.802</c:v>
                      </c:pt>
                      <c:pt idx="902">
                        <c:v>41.804000000000002</c:v>
                      </c:pt>
                      <c:pt idx="903">
                        <c:v>41.805999999999997</c:v>
                      </c:pt>
                      <c:pt idx="904">
                        <c:v>41.808</c:v>
                      </c:pt>
                      <c:pt idx="905">
                        <c:v>41.81</c:v>
                      </c:pt>
                      <c:pt idx="906">
                        <c:v>41.811999999999998</c:v>
                      </c:pt>
                      <c:pt idx="907">
                        <c:v>41.813999999999901</c:v>
                      </c:pt>
                      <c:pt idx="908">
                        <c:v>41.816000000000003</c:v>
                      </c:pt>
                      <c:pt idx="909">
                        <c:v>41.817999999999998</c:v>
                      </c:pt>
                      <c:pt idx="910">
                        <c:v>41.82</c:v>
                      </c:pt>
                      <c:pt idx="911">
                        <c:v>41.822000000000003</c:v>
                      </c:pt>
                      <c:pt idx="912">
                        <c:v>41.823999999999998</c:v>
                      </c:pt>
                      <c:pt idx="913">
                        <c:v>41.826000000000001</c:v>
                      </c:pt>
                      <c:pt idx="914">
                        <c:v>41.828000000000003</c:v>
                      </c:pt>
                      <c:pt idx="915">
                        <c:v>41.83</c:v>
                      </c:pt>
                      <c:pt idx="916">
                        <c:v>41.832000000000001</c:v>
                      </c:pt>
                      <c:pt idx="917">
                        <c:v>41.834000000000003</c:v>
                      </c:pt>
                      <c:pt idx="918">
                        <c:v>41.835999999999999</c:v>
                      </c:pt>
                      <c:pt idx="919">
                        <c:v>41.838000000000001</c:v>
                      </c:pt>
                      <c:pt idx="920">
                        <c:v>41.84</c:v>
                      </c:pt>
                      <c:pt idx="921">
                        <c:v>41.841999999999999</c:v>
                      </c:pt>
                      <c:pt idx="922">
                        <c:v>41.844000000000001</c:v>
                      </c:pt>
                      <c:pt idx="923">
                        <c:v>41.845999999999997</c:v>
                      </c:pt>
                      <c:pt idx="924">
                        <c:v>41.847999999999999</c:v>
                      </c:pt>
                      <c:pt idx="925">
                        <c:v>41.85</c:v>
                      </c:pt>
                      <c:pt idx="926">
                        <c:v>41.851999999999997</c:v>
                      </c:pt>
                      <c:pt idx="927">
                        <c:v>41.853999999999999</c:v>
                      </c:pt>
                      <c:pt idx="928">
                        <c:v>41.856000000000002</c:v>
                      </c:pt>
                      <c:pt idx="929">
                        <c:v>41.857999999999997</c:v>
                      </c:pt>
                      <c:pt idx="930">
                        <c:v>41.86</c:v>
                      </c:pt>
                      <c:pt idx="931">
                        <c:v>41.862000000000002</c:v>
                      </c:pt>
                      <c:pt idx="932">
                        <c:v>41.863999999999997</c:v>
                      </c:pt>
                      <c:pt idx="933">
                        <c:v>41.866</c:v>
                      </c:pt>
                      <c:pt idx="934">
                        <c:v>41.868000000000002</c:v>
                      </c:pt>
                      <c:pt idx="935">
                        <c:v>41.87</c:v>
                      </c:pt>
                      <c:pt idx="936">
                        <c:v>41.872</c:v>
                      </c:pt>
                      <c:pt idx="937">
                        <c:v>41.874000000000002</c:v>
                      </c:pt>
                      <c:pt idx="938">
                        <c:v>41.875999999999998</c:v>
                      </c:pt>
                      <c:pt idx="939">
                        <c:v>41.878</c:v>
                      </c:pt>
                      <c:pt idx="940">
                        <c:v>41.88</c:v>
                      </c:pt>
                      <c:pt idx="941">
                        <c:v>41.881999999999998</c:v>
                      </c:pt>
                      <c:pt idx="942">
                        <c:v>41.883999999999901</c:v>
                      </c:pt>
                      <c:pt idx="943">
                        <c:v>41.886000000000003</c:v>
                      </c:pt>
                      <c:pt idx="944">
                        <c:v>41.887999999999998</c:v>
                      </c:pt>
                      <c:pt idx="945">
                        <c:v>41.89</c:v>
                      </c:pt>
                      <c:pt idx="946">
                        <c:v>41.892000000000003</c:v>
                      </c:pt>
                      <c:pt idx="947">
                        <c:v>41.893999999999998</c:v>
                      </c:pt>
                      <c:pt idx="948">
                        <c:v>41.896000000000001</c:v>
                      </c:pt>
                      <c:pt idx="949">
                        <c:v>41.898000000000003</c:v>
                      </c:pt>
                      <c:pt idx="950">
                        <c:v>41.9</c:v>
                      </c:pt>
                      <c:pt idx="951">
                        <c:v>41.902000000000001</c:v>
                      </c:pt>
                      <c:pt idx="952">
                        <c:v>41.904000000000003</c:v>
                      </c:pt>
                      <c:pt idx="953">
                        <c:v>41.905999999999999</c:v>
                      </c:pt>
                      <c:pt idx="954">
                        <c:v>41.908000000000001</c:v>
                      </c:pt>
                      <c:pt idx="955">
                        <c:v>41.91</c:v>
                      </c:pt>
                      <c:pt idx="956">
                        <c:v>41.911999999999999</c:v>
                      </c:pt>
                      <c:pt idx="957">
                        <c:v>41.914000000000001</c:v>
                      </c:pt>
                      <c:pt idx="958">
                        <c:v>41.915999999999997</c:v>
                      </c:pt>
                      <c:pt idx="959">
                        <c:v>41.917999999999999</c:v>
                      </c:pt>
                      <c:pt idx="960">
                        <c:v>41.92</c:v>
                      </c:pt>
                      <c:pt idx="961">
                        <c:v>41.921999999999997</c:v>
                      </c:pt>
                      <c:pt idx="962">
                        <c:v>41.923999999999999</c:v>
                      </c:pt>
                      <c:pt idx="963">
                        <c:v>41.926000000000002</c:v>
                      </c:pt>
                      <c:pt idx="964">
                        <c:v>41.927999999999997</c:v>
                      </c:pt>
                      <c:pt idx="965">
                        <c:v>41.93</c:v>
                      </c:pt>
                      <c:pt idx="966">
                        <c:v>41.932000000000002</c:v>
                      </c:pt>
                      <c:pt idx="967">
                        <c:v>41.933999999999997</c:v>
                      </c:pt>
                      <c:pt idx="968">
                        <c:v>41.936</c:v>
                      </c:pt>
                      <c:pt idx="969">
                        <c:v>41.938000000000002</c:v>
                      </c:pt>
                      <c:pt idx="970">
                        <c:v>41.94</c:v>
                      </c:pt>
                      <c:pt idx="971">
                        <c:v>41.942</c:v>
                      </c:pt>
                      <c:pt idx="972">
                        <c:v>41.944000000000003</c:v>
                      </c:pt>
                      <c:pt idx="973">
                        <c:v>41.945999999999998</c:v>
                      </c:pt>
                      <c:pt idx="974">
                        <c:v>41.948</c:v>
                      </c:pt>
                      <c:pt idx="975">
                        <c:v>41.95</c:v>
                      </c:pt>
                      <c:pt idx="976">
                        <c:v>41.951999999999998</c:v>
                      </c:pt>
                      <c:pt idx="977">
                        <c:v>41.953999999999901</c:v>
                      </c:pt>
                      <c:pt idx="978">
                        <c:v>41.956000000000003</c:v>
                      </c:pt>
                      <c:pt idx="979">
                        <c:v>41.957999999999998</c:v>
                      </c:pt>
                      <c:pt idx="980">
                        <c:v>41.96</c:v>
                      </c:pt>
                      <c:pt idx="981">
                        <c:v>41.962000000000003</c:v>
                      </c:pt>
                      <c:pt idx="982">
                        <c:v>41.963999999999999</c:v>
                      </c:pt>
                      <c:pt idx="983">
                        <c:v>41.966000000000001</c:v>
                      </c:pt>
                      <c:pt idx="984">
                        <c:v>41.968000000000004</c:v>
                      </c:pt>
                      <c:pt idx="985">
                        <c:v>41.97</c:v>
                      </c:pt>
                      <c:pt idx="986">
                        <c:v>41.972000000000001</c:v>
                      </c:pt>
                      <c:pt idx="987">
                        <c:v>41.973999999999997</c:v>
                      </c:pt>
                      <c:pt idx="988">
                        <c:v>41.975999999999999</c:v>
                      </c:pt>
                      <c:pt idx="989">
                        <c:v>41.978000000000002</c:v>
                      </c:pt>
                      <c:pt idx="990">
                        <c:v>41.98</c:v>
                      </c:pt>
                      <c:pt idx="991">
                        <c:v>41.981999999999999</c:v>
                      </c:pt>
                      <c:pt idx="992">
                        <c:v>41.984000000000002</c:v>
                      </c:pt>
                      <c:pt idx="993">
                        <c:v>41.985999999999997</c:v>
                      </c:pt>
                      <c:pt idx="994">
                        <c:v>41.988</c:v>
                      </c:pt>
                      <c:pt idx="995">
                        <c:v>41.99</c:v>
                      </c:pt>
                      <c:pt idx="996">
                        <c:v>41.991999999999997</c:v>
                      </c:pt>
                      <c:pt idx="997">
                        <c:v>41.994</c:v>
                      </c:pt>
                      <c:pt idx="998">
                        <c:v>41.996000000000002</c:v>
                      </c:pt>
                      <c:pt idx="999">
                        <c:v>41.997999999999998</c:v>
                      </c:pt>
                      <c:pt idx="1000">
                        <c:v>42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'③ simulated_sample_profile'!$H$4:$H$20000</c15:sqref>
                        </c15:formulaRef>
                      </c:ext>
                    </c:extLst>
                    <c:numCache>
                      <c:formatCode>0.00E+00</c:formatCode>
                      <c:ptCount val="19997"/>
                      <c:pt idx="0">
                        <c:v>2.2165115906225869E-3</c:v>
                      </c:pt>
                      <c:pt idx="1">
                        <c:v>2.2257413399341883E-3</c:v>
                      </c:pt>
                      <c:pt idx="2">
                        <c:v>2.235028816519203E-3</c:v>
                      </c:pt>
                      <c:pt idx="3">
                        <c:v>2.2443745024253092E-3</c:v>
                      </c:pt>
                      <c:pt idx="4">
                        <c:v>2.2537788847385521E-3</c:v>
                      </c:pt>
                      <c:pt idx="5">
                        <c:v>2.2632424556465439E-3</c:v>
                      </c:pt>
                      <c:pt idx="6">
                        <c:v>2.2727657125028301E-3</c:v>
                      </c:pt>
                      <c:pt idx="7">
                        <c:v>2.2823491578917994E-3</c:v>
                      </c:pt>
                      <c:pt idx="8">
                        <c:v>2.291993299694929E-3</c:v>
                      </c:pt>
                      <c:pt idx="9">
                        <c:v>2.3016986511579388E-3</c:v>
                      </c:pt>
                      <c:pt idx="10">
                        <c:v>2.3114657309586894E-3</c:v>
                      </c:pt>
                      <c:pt idx="11">
                        <c:v>2.32129506327636E-3</c:v>
                      </c:pt>
                      <c:pt idx="12">
                        <c:v>2.3311871778616683E-3</c:v>
                      </c:pt>
                      <c:pt idx="13">
                        <c:v>2.3411426101077703E-3</c:v>
                      </c:pt>
                      <c:pt idx="14">
                        <c:v>2.3511619011227828E-3</c:v>
                      </c:pt>
                      <c:pt idx="15">
                        <c:v>2.3612455978028186E-3</c:v>
                      </c:pt>
                      <c:pt idx="16">
                        <c:v>2.3713942529064902E-3</c:v>
                      </c:pt>
                      <c:pt idx="17">
                        <c:v>2.3816084251305318E-3</c:v>
                      </c:pt>
                      <c:pt idx="18">
                        <c:v>2.3918886791862355E-3</c:v>
                      </c:pt>
                      <c:pt idx="19">
                        <c:v>2.4022355858773999E-3</c:v>
                      </c:pt>
                      <c:pt idx="20">
                        <c:v>2.412649722179248E-3</c:v>
                      </c:pt>
                      <c:pt idx="21">
                        <c:v>2.4231316713187265E-3</c:v>
                      </c:pt>
                      <c:pt idx="22">
                        <c:v>2.4336820228557103E-3</c:v>
                      </c:pt>
                      <c:pt idx="23">
                        <c:v>2.4443013727657218E-3</c:v>
                      </c:pt>
                      <c:pt idx="24">
                        <c:v>2.4549903235239461E-3</c:v>
                      </c:pt>
                      <c:pt idx="25">
                        <c:v>2.4657494841901434E-3</c:v>
                      </c:pt>
                      <c:pt idx="26">
                        <c:v>2.4765794704954269E-3</c:v>
                      </c:pt>
                      <c:pt idx="27">
                        <c:v>2.4874809049297902E-3</c:v>
                      </c:pt>
                      <c:pt idx="28">
                        <c:v>2.498454416831396E-3</c:v>
                      </c:pt>
                      <c:pt idx="29">
                        <c:v>2.5095006424772008E-3</c:v>
                      </c:pt>
                      <c:pt idx="30">
                        <c:v>2.5206202251746648E-3</c:v>
                      </c:pt>
                      <c:pt idx="31">
                        <c:v>2.5318138153552073E-3</c:v>
                      </c:pt>
                      <c:pt idx="32">
                        <c:v>2.5430820706691206E-3</c:v>
                      </c:pt>
                      <c:pt idx="33">
                        <c:v>2.5544256560816199E-3</c:v>
                      </c:pt>
                      <c:pt idx="34">
                        <c:v>2.5658452439707483E-3</c:v>
                      </c:pt>
                      <c:pt idx="35">
                        <c:v>2.5773415142266074E-3</c:v>
                      </c:pt>
                      <c:pt idx="36">
                        <c:v>2.5889151543523376E-3</c:v>
                      </c:pt>
                      <c:pt idx="37">
                        <c:v>2.6005668595664526E-3</c:v>
                      </c:pt>
                      <c:pt idx="38">
                        <c:v>2.6122973329068141E-3</c:v>
                      </c:pt>
                      <c:pt idx="39">
                        <c:v>2.6241072853364247E-3</c:v>
                      </c:pt>
                      <c:pt idx="40">
                        <c:v>2.6359974358507099E-3</c:v>
                      </c:pt>
                      <c:pt idx="41">
                        <c:v>2.6479685115867258E-3</c:v>
                      </c:pt>
                      <c:pt idx="42">
                        <c:v>2.6600212479336812E-3</c:v>
                      </c:pt>
                      <c:pt idx="43">
                        <c:v>2.6721563886456245E-3</c:v>
                      </c:pt>
                      <c:pt idx="44">
                        <c:v>2.6843746859558796E-3</c:v>
                      </c:pt>
                      <c:pt idx="45">
                        <c:v>2.6966769006929606E-3</c:v>
                      </c:pt>
                      <c:pt idx="46">
                        <c:v>2.7090638023987233E-3</c:v>
                      </c:pt>
                      <c:pt idx="47">
                        <c:v>2.7215361694483951E-3</c:v>
                      </c:pt>
                      <c:pt idx="48">
                        <c:v>2.7340947891721173E-3</c:v>
                      </c:pt>
                      <c:pt idx="49">
                        <c:v>2.7467404579790871E-3</c:v>
                      </c:pt>
                      <c:pt idx="50">
                        <c:v>2.759473981483066E-3</c:v>
                      </c:pt>
                      <c:pt idx="51">
                        <c:v>2.7722961746303341E-3</c:v>
                      </c:pt>
                      <c:pt idx="52">
                        <c:v>2.7852078618297547E-3</c:v>
                      </c:pt>
                      <c:pt idx="53">
                        <c:v>2.7982098770845082E-3</c:v>
                      </c:pt>
                      <c:pt idx="54">
                        <c:v>2.8113030641264648E-3</c:v>
                      </c:pt>
                      <c:pt idx="55">
                        <c:v>2.824488276552465E-3</c:v>
                      </c:pt>
                      <c:pt idx="56">
                        <c:v>2.8377663779630439E-3</c:v>
                      </c:pt>
                      <c:pt idx="57">
                        <c:v>2.8511382421032776E-3</c:v>
                      </c:pt>
                      <c:pt idx="58">
                        <c:v>2.8646047530056446E-3</c:v>
                      </c:pt>
                      <c:pt idx="59">
                        <c:v>2.8781668051361966E-3</c:v>
                      </c:pt>
                      <c:pt idx="60">
                        <c:v>2.8918253035419414E-3</c:v>
                      </c:pt>
                      <c:pt idx="61">
                        <c:v>2.9055811640017097E-3</c:v>
                      </c:pt>
                      <c:pt idx="62">
                        <c:v>2.9194353131787032E-3</c:v>
                      </c:pt>
                      <c:pt idx="63">
                        <c:v>2.9333886887761228E-3</c:v>
                      </c:pt>
                      <c:pt idx="64">
                        <c:v>2.9474422396953389E-3</c:v>
                      </c:pt>
                      <c:pt idx="65">
                        <c:v>2.9615969261963166E-3</c:v>
                      </c:pt>
                      <c:pt idx="66">
                        <c:v>2.9758537200611432E-3</c:v>
                      </c:pt>
                      <c:pt idx="67">
                        <c:v>2.9902136047603011E-3</c:v>
                      </c:pt>
                      <c:pt idx="68">
                        <c:v>3.0046775756212645E-3</c:v>
                      </c:pt>
                      <c:pt idx="69">
                        <c:v>3.0192466400007448E-3</c:v>
                      </c:pt>
                      <c:pt idx="70">
                        <c:v>3.0339218174587428E-3</c:v>
                      </c:pt>
                      <c:pt idx="71">
                        <c:v>3.0487041399369103E-3</c:v>
                      </c:pt>
                      <c:pt idx="72">
                        <c:v>3.0635946519388356E-3</c:v>
                      </c:pt>
                      <c:pt idx="73">
                        <c:v>3.078594410713776E-3</c:v>
                      </c:pt>
                      <c:pt idx="74">
                        <c:v>3.0937044864436979E-3</c:v>
                      </c:pt>
                      <c:pt idx="75">
                        <c:v>3.1089259624332657E-3</c:v>
                      </c:pt>
                      <c:pt idx="76">
                        <c:v>3.1242599353034479E-3</c:v>
                      </c:pt>
                      <c:pt idx="77">
                        <c:v>3.1397075151878631E-3</c:v>
                      </c:pt>
                      <c:pt idx="78">
                        <c:v>3.1552698259330455E-3</c:v>
                      </c:pt>
                      <c:pt idx="79">
                        <c:v>3.17094800530215E-3</c:v>
                      </c:pt>
                      <c:pt idx="80">
                        <c:v>3.1867432051816526E-3</c:v>
                      </c:pt>
                      <c:pt idx="81">
                        <c:v>3.2026565917924669E-3</c:v>
                      </c:pt>
                      <c:pt idx="82">
                        <c:v>3.2186893459039217E-3</c:v>
                      </c:pt>
                      <c:pt idx="83">
                        <c:v>3.2348426630520104E-3</c:v>
                      </c:pt>
                      <c:pt idx="84">
                        <c:v>3.2511177537614781E-3</c:v>
                      </c:pt>
                      <c:pt idx="85">
                        <c:v>3.2675158437712928E-3</c:v>
                      </c:pt>
                      <c:pt idx="86">
                        <c:v>3.2840381742646071E-3</c:v>
                      </c:pt>
                      <c:pt idx="87">
                        <c:v>3.3006860021027808E-3</c:v>
                      </c:pt>
                      <c:pt idx="88">
                        <c:v>3.3174606000629932E-3</c:v>
                      </c:pt>
                      <c:pt idx="89">
                        <c:v>3.3343632570806804E-3</c:v>
                      </c:pt>
                      <c:pt idx="90">
                        <c:v>3.3513952784959325E-3</c:v>
                      </c:pt>
                      <c:pt idx="91">
                        <c:v>3.3685579863045475E-3</c:v>
                      </c:pt>
                      <c:pt idx="92">
                        <c:v>3.3858527194133162E-3</c:v>
                      </c:pt>
                      <c:pt idx="93">
                        <c:v>3.4032808338998444E-3</c:v>
                      </c:pt>
                      <c:pt idx="94">
                        <c:v>3.4208437032773533E-3</c:v>
                      </c:pt>
                      <c:pt idx="95">
                        <c:v>3.4385427187639535E-3</c:v>
                      </c:pt>
                      <c:pt idx="96">
                        <c:v>3.4563792895571455E-3</c:v>
                      </c:pt>
                      <c:pt idx="97">
                        <c:v>3.4743548431126455E-3</c:v>
                      </c:pt>
                      <c:pt idx="98">
                        <c:v>3.4924708254288742E-3</c:v>
                      </c:pt>
                      <c:pt idx="99">
                        <c:v>3.5107287013365742E-3</c:v>
                      </c:pt>
                      <c:pt idx="100">
                        <c:v>3.5291299547931462E-3</c:v>
                      </c:pt>
                      <c:pt idx="101">
                        <c:v>3.5476760891830664E-3</c:v>
                      </c:pt>
                      <c:pt idx="102">
                        <c:v>3.566368627623539E-3</c:v>
                      </c:pt>
                      <c:pt idx="103">
                        <c:v>3.5852091132753559E-3</c:v>
                      </c:pt>
                      <c:pt idx="104">
                        <c:v>3.6041991096604315E-3</c:v>
                      </c:pt>
                      <c:pt idx="105">
                        <c:v>3.6233402009841313E-3</c:v>
                      </c:pt>
                      <c:pt idx="106">
                        <c:v>3.6426339924642104E-3</c:v>
                      </c:pt>
                      <c:pt idx="107">
                        <c:v>3.6620821106660537E-3</c:v>
                      </c:pt>
                      <c:pt idx="108">
                        <c:v>3.681686203843364E-3</c:v>
                      </c:pt>
                      <c:pt idx="109">
                        <c:v>3.7014479422859659E-3</c:v>
                      </c:pt>
                      <c:pt idx="110">
                        <c:v>3.7213690186736793E-3</c:v>
                      </c:pt>
                      <c:pt idx="111">
                        <c:v>3.7414511484372506E-3</c:v>
                      </c:pt>
                      <c:pt idx="112">
                        <c:v>3.7616960701254473E-3</c:v>
                      </c:pt>
                      <c:pt idx="113">
                        <c:v>3.7821055457796012E-3</c:v>
                      </c:pt>
                      <c:pt idx="114">
                        <c:v>3.8026813613154064E-3</c:v>
                      </c:pt>
                      <c:pt idx="115">
                        <c:v>3.8234253269109637E-3</c:v>
                      </c:pt>
                      <c:pt idx="116">
                        <c:v>3.8443392774036001E-3</c:v>
                      </c:pt>
                      <c:pt idx="117">
                        <c:v>3.8654250726930296E-3</c:v>
                      </c:pt>
                      <c:pt idx="118">
                        <c:v>3.8866845981528346E-3</c:v>
                      </c:pt>
                      <c:pt idx="119">
                        <c:v>3.9081197650500518E-3</c:v>
                      </c:pt>
                      <c:pt idx="120">
                        <c:v>3.929732510972052E-3</c:v>
                      </c:pt>
                      <c:pt idx="121">
                        <c:v>3.9515248002623647E-3</c:v>
                      </c:pt>
                      <c:pt idx="122">
                        <c:v>3.973498624464754E-3</c:v>
                      </c:pt>
                      <c:pt idx="123">
                        <c:v>3.995656002775602E-3</c:v>
                      </c:pt>
                      <c:pt idx="124">
                        <c:v>4.0179989825054521E-3</c:v>
                      </c:pt>
                      <c:pt idx="125">
                        <c:v>4.0405296395491777E-3</c:v>
                      </c:pt>
                      <c:pt idx="126">
                        <c:v>4.063250078866089E-3</c:v>
                      </c:pt>
                      <c:pt idx="127">
                        <c:v>4.086162434968451E-3</c:v>
                      </c:pt>
                      <c:pt idx="128">
                        <c:v>4.1092688724201779E-3</c:v>
                      </c:pt>
                      <c:pt idx="129">
                        <c:v>4.132571586345315E-3</c:v>
                      </c:pt>
                      <c:pt idx="130">
                        <c:v>4.1560728029464492E-3</c:v>
                      </c:pt>
                      <c:pt idx="131">
                        <c:v>4.1797747800338576E-3</c:v>
                      </c:pt>
                      <c:pt idx="132">
                        <c:v>4.2036798075640895E-3</c:v>
                      </c:pt>
                      <c:pt idx="133">
                        <c:v>4.2277902081904713E-3</c:v>
                      </c:pt>
                      <c:pt idx="134">
                        <c:v>4.2521083378241186E-3</c:v>
                      </c:pt>
                      <c:pt idx="135">
                        <c:v>4.2766365862059079E-3</c:v>
                      </c:pt>
                      <c:pt idx="136">
                        <c:v>4.3013773774903544E-3</c:v>
                      </c:pt>
                      <c:pt idx="137">
                        <c:v>4.326333170841452E-3</c:v>
                      </c:pt>
                      <c:pt idx="138">
                        <c:v>4.3515064610396247E-3</c:v>
                      </c:pt>
                      <c:pt idx="139">
                        <c:v>4.3768997791022689E-3</c:v>
                      </c:pt>
                      <c:pt idx="140">
                        <c:v>4.4025156929157214E-3</c:v>
                      </c:pt>
                      <c:pt idx="141">
                        <c:v>4.4283568078808452E-3</c:v>
                      </c:pt>
                      <c:pt idx="142">
                        <c:v>4.4544257675718721E-3</c:v>
                      </c:pt>
                      <c:pt idx="143">
                        <c:v>4.4807252544080221E-3</c:v>
                      </c:pt>
                      <c:pt idx="144">
                        <c:v>4.507257990339744E-3</c:v>
                      </c:pt>
                      <c:pt idx="145">
                        <c:v>4.5340267375485709E-3</c:v>
                      </c:pt>
                      <c:pt idx="146">
                        <c:v>4.561034299162066E-3</c:v>
                      </c:pt>
                      <c:pt idx="147">
                        <c:v>4.5882835199827585E-3</c:v>
                      </c:pt>
                      <c:pt idx="148">
                        <c:v>4.6157772872327313E-3</c:v>
                      </c:pt>
                      <c:pt idx="149">
                        <c:v>4.6435185313142748E-3</c:v>
                      </c:pt>
                      <c:pt idx="150">
                        <c:v>4.6715102265850279E-3</c:v>
                      </c:pt>
                      <c:pt idx="151">
                        <c:v>4.6997553921511561E-3</c:v>
                      </c:pt>
                      <c:pt idx="152">
                        <c:v>4.7282570926756445E-3</c:v>
                      </c:pt>
                      <c:pt idx="153">
                        <c:v>4.7570184392046605E-3</c:v>
                      </c:pt>
                      <c:pt idx="154">
                        <c:v>4.7860425900113574E-3</c:v>
                      </c:pt>
                      <c:pt idx="155">
                        <c:v>4.8153327514569256E-3</c:v>
                      </c:pt>
                      <c:pt idx="156">
                        <c:v>4.8448921788706032E-3</c:v>
                      </c:pt>
                      <c:pt idx="157">
                        <c:v>4.8747241774486569E-3</c:v>
                      </c:pt>
                      <c:pt idx="158">
                        <c:v>4.9048321031718509E-3</c:v>
                      </c:pt>
                      <c:pt idx="159">
                        <c:v>4.9352193637433421E-3</c:v>
                      </c:pt>
                      <c:pt idx="160">
                        <c:v>4.965889419546456E-3</c:v>
                      </c:pt>
                      <c:pt idx="161">
                        <c:v>4.9968457846236601E-3</c:v>
                      </c:pt>
                      <c:pt idx="162">
                        <c:v>5.0280920276761258E-3</c:v>
                      </c:pt>
                      <c:pt idx="163">
                        <c:v>5.0596317730852219E-3</c:v>
                      </c:pt>
                      <c:pt idx="164">
                        <c:v>5.0914687019566664E-3</c:v>
                      </c:pt>
                      <c:pt idx="165">
                        <c:v>5.1236065531872045E-3</c:v>
                      </c:pt>
                      <c:pt idx="166">
                        <c:v>5.1560491245553472E-3</c:v>
                      </c:pt>
                      <c:pt idx="167">
                        <c:v>5.1888002738347122E-3</c:v>
                      </c:pt>
                      <c:pt idx="168">
                        <c:v>5.2218639199335315E-3</c:v>
                      </c:pt>
                      <c:pt idx="169">
                        <c:v>5.2552440440590247E-3</c:v>
                      </c:pt>
                      <c:pt idx="170">
                        <c:v>5.288944690906767E-3</c:v>
                      </c:pt>
                      <c:pt idx="171">
                        <c:v>5.3229699698776195E-3</c:v>
                      </c:pt>
                      <c:pt idx="172">
                        <c:v>5.3573240563220582E-3</c:v>
                      </c:pt>
                      <c:pt idx="173">
                        <c:v>5.3920111928109334E-3</c:v>
                      </c:pt>
                      <c:pt idx="174">
                        <c:v>5.4270356904370116E-3</c:v>
                      </c:pt>
                      <c:pt idx="175">
                        <c:v>5.4624019301438642E-3</c:v>
                      </c:pt>
                      <c:pt idx="176">
                        <c:v>5.4981143640862491E-3</c:v>
                      </c:pt>
                      <c:pt idx="177">
                        <c:v>5.5341775170213367E-3</c:v>
                      </c:pt>
                      <c:pt idx="178">
                        <c:v>5.570595987730625E-3</c:v>
                      </c:pt>
                      <c:pt idx="179">
                        <c:v>5.6073744504756802E-3</c:v>
                      </c:pt>
                      <c:pt idx="180">
                        <c:v>5.6445176564864355E-3</c:v>
                      </c:pt>
                      <c:pt idx="181">
                        <c:v>5.682030435484456E-3</c:v>
                      </c:pt>
                      <c:pt idx="182">
                        <c:v>5.7199176972411604E-3</c:v>
                      </c:pt>
                      <c:pt idx="183">
                        <c:v>5.7581844331707974E-3</c:v>
                      </c:pt>
                      <c:pt idx="184">
                        <c:v>5.7968357179638752E-3</c:v>
                      </c:pt>
                      <c:pt idx="185">
                        <c:v>5.8358767112546292E-3</c:v>
                      </c:pt>
                      <c:pt idx="186">
                        <c:v>5.87531265933106E-3</c:v>
                      </c:pt>
                      <c:pt idx="187">
                        <c:v>5.9151488968824297E-3</c:v>
                      </c:pt>
                      <c:pt idx="188">
                        <c:v>5.9553908487896389E-3</c:v>
                      </c:pt>
                      <c:pt idx="189">
                        <c:v>5.9960440319578295E-3</c:v>
                      </c:pt>
                      <c:pt idx="190">
                        <c:v>6.0371140571912427E-3</c:v>
                      </c:pt>
                      <c:pt idx="191">
                        <c:v>6.0786066311140146E-3</c:v>
                      </c:pt>
                      <c:pt idx="192">
                        <c:v>6.1205275581368854E-3</c:v>
                      </c:pt>
                      <c:pt idx="193">
                        <c:v>6.1628827424693097E-3</c:v>
                      </c:pt>
                      <c:pt idx="194">
                        <c:v>6.2056781901829563E-3</c:v>
                      </c:pt>
                      <c:pt idx="195">
                        <c:v>6.2489200113210732E-3</c:v>
                      </c:pt>
                      <c:pt idx="196">
                        <c:v>6.2926144220634425E-3</c:v>
                      </c:pt>
                      <c:pt idx="197">
                        <c:v>6.3367677469402467E-3</c:v>
                      </c:pt>
                      <c:pt idx="198">
                        <c:v>6.3813864211013718E-3</c:v>
                      </c:pt>
                      <c:pt idx="199">
                        <c:v>6.4264769926415848E-3</c:v>
                      </c:pt>
                      <c:pt idx="200">
                        <c:v>6.4720461249818491E-3</c:v>
                      </c:pt>
                      <c:pt idx="201">
                        <c:v>6.5181005993106668E-3</c:v>
                      </c:pt>
                      <c:pt idx="202">
                        <c:v>6.5646473170838287E-3</c:v>
                      </c:pt>
                      <c:pt idx="203">
                        <c:v>6.6116933025877371E-3</c:v>
                      </c:pt>
                      <c:pt idx="204">
                        <c:v>6.6592457055666071E-3</c:v>
                      </c:pt>
                      <c:pt idx="205">
                        <c:v>6.7073118039134259E-3</c:v>
                      </c:pt>
                      <c:pt idx="206">
                        <c:v>6.7558990064311665E-3</c:v>
                      </c:pt>
                      <c:pt idx="207">
                        <c:v>6.8050148556605961E-3</c:v>
                      </c:pt>
                      <c:pt idx="208">
                        <c:v>6.8546670307815076E-3</c:v>
                      </c:pt>
                      <c:pt idx="209">
                        <c:v>6.904863350587211E-3</c:v>
                      </c:pt>
                      <c:pt idx="210">
                        <c:v>6.955611776533142E-3</c:v>
                      </c:pt>
                      <c:pt idx="211">
                        <c:v>7.0069204158648701E-3</c:v>
                      </c:pt>
                      <c:pt idx="212">
                        <c:v>7.0587975248261933E-3</c:v>
                      </c:pt>
                      <c:pt idx="213">
                        <c:v>7.1112515119480021E-3</c:v>
                      </c:pt>
                      <c:pt idx="214">
                        <c:v>7.1642909414239278E-3</c:v>
                      </c:pt>
                      <c:pt idx="215">
                        <c:v>7.2179245365720113E-3</c:v>
                      </c:pt>
                      <c:pt idx="216">
                        <c:v>7.2721611833874919E-3</c:v>
                      </c:pt>
                      <c:pt idx="217">
                        <c:v>7.3270099341871493E-3</c:v>
                      </c:pt>
                      <c:pt idx="218">
                        <c:v>7.3824800113490045E-3</c:v>
                      </c:pt>
                      <c:pt idx="219">
                        <c:v>7.4385808111512687E-3</c:v>
                      </c:pt>
                      <c:pt idx="220">
                        <c:v>7.4953219077115172E-3</c:v>
                      </c:pt>
                      <c:pt idx="221">
                        <c:v>7.5527130570311549E-3</c:v>
                      </c:pt>
                      <c:pt idx="222">
                        <c:v>7.6107642011455047E-3</c:v>
                      </c:pt>
                      <c:pt idx="223">
                        <c:v>7.6694854723860593E-3</c:v>
                      </c:pt>
                      <c:pt idx="224">
                        <c:v>7.7288871977572015E-3</c:v>
                      </c:pt>
                      <c:pt idx="225">
                        <c:v>7.788979903427971E-3</c:v>
                      </c:pt>
                      <c:pt idx="226">
                        <c:v>7.8497743193474811E-3</c:v>
                      </c:pt>
                      <c:pt idx="227">
                        <c:v>7.9112813839847442E-3</c:v>
                      </c:pt>
                      <c:pt idx="228">
                        <c:v>7.9735122491953591E-3</c:v>
                      </c:pt>
                      <c:pt idx="229">
                        <c:v>8.0364782852239587E-3</c:v>
                      </c:pt>
                      <c:pt idx="230">
                        <c:v>8.1001910858404299E-3</c:v>
                      </c:pt>
                      <c:pt idx="231">
                        <c:v>8.1646624736194141E-3</c:v>
                      </c:pt>
                      <c:pt idx="232">
                        <c:v>8.22990450536535E-3</c:v>
                      </c:pt>
                      <c:pt idx="233">
                        <c:v>8.295929477685763E-3</c:v>
                      </c:pt>
                      <c:pt idx="234">
                        <c:v>8.3627499327218677E-3</c:v>
                      </c:pt>
                      <c:pt idx="235">
                        <c:v>8.4303786640372476E-3</c:v>
                      </c:pt>
                      <c:pt idx="236">
                        <c:v>8.4988287226734592E-3</c:v>
                      </c:pt>
                      <c:pt idx="237">
                        <c:v>8.5681134233730888E-3</c:v>
                      </c:pt>
                      <c:pt idx="238">
                        <c:v>8.6382463509809774E-3</c:v>
                      </c:pt>
                      <c:pt idx="239">
                        <c:v>8.7092413670266239E-3</c:v>
                      </c:pt>
                      <c:pt idx="240">
                        <c:v>8.7811126164916153E-3</c:v>
                      </c:pt>
                      <c:pt idx="241">
                        <c:v>8.8538745347740214E-3</c:v>
                      </c:pt>
                      <c:pt idx="242">
                        <c:v>8.9275418548489267E-3</c:v>
                      </c:pt>
                      <c:pt idx="243">
                        <c:v>9.002129614637434E-3</c:v>
                      </c:pt>
                      <c:pt idx="244">
                        <c:v>9.0776531645889932E-3</c:v>
                      </c:pt>
                      <c:pt idx="245">
                        <c:v>9.1541281754814897E-3</c:v>
                      </c:pt>
                      <c:pt idx="246">
                        <c:v>9.2315706464507659E-3</c:v>
                      </c:pt>
                      <c:pt idx="247">
                        <c:v>9.3099969132556491E-3</c:v>
                      </c:pt>
                      <c:pt idx="248">
                        <c:v>9.3894236567828616E-3</c:v>
                      </c:pt>
                      <c:pt idx="249">
                        <c:v>9.4698679118061582E-3</c:v>
                      </c:pt>
                      <c:pt idx="250">
                        <c:v>9.5513470760028446E-3</c:v>
                      </c:pt>
                      <c:pt idx="251">
                        <c:v>9.6338789192402883E-3</c:v>
                      </c:pt>
                      <c:pt idx="252">
                        <c:v>9.7174815931382972E-3</c:v>
                      </c:pt>
                      <c:pt idx="253">
                        <c:v>9.8021736409183938E-3</c:v>
                      </c:pt>
                      <c:pt idx="254">
                        <c:v>9.8879740075511896E-3</c:v>
                      </c:pt>
                      <c:pt idx="255">
                        <c:v>9.9749020502092577E-3</c:v>
                      </c:pt>
                      <c:pt idx="256">
                        <c:v>1.0062977549039589E-2</c:v>
                      </c:pt>
                      <c:pt idx="257">
                        <c:v>1.0152220718261107E-2</c:v>
                      </c:pt>
                      <c:pt idx="258">
                        <c:v>1.0242652217605484E-2</c:v>
                      </c:pt>
                      <c:pt idx="259">
                        <c:v>1.0334293164109798E-2</c:v>
                      </c:pt>
                      <c:pt idx="260">
                        <c:v>1.0427165144270409E-2</c:v>
                      </c:pt>
                      <c:pt idx="261">
                        <c:v>1.0521290226577388E-2</c:v>
                      </c:pt>
                      <c:pt idx="262">
                        <c:v>1.0616690974439147E-2</c:v>
                      </c:pt>
                      <c:pt idx="263">
                        <c:v>1.0713390459508618E-2</c:v>
                      </c:pt>
                      <c:pt idx="264">
                        <c:v>1.0811412275433285E-2</c:v>
                      </c:pt>
                      <c:pt idx="265">
                        <c:v>1.0910780552034078E-2</c:v>
                      </c:pt>
                      <c:pt idx="266">
                        <c:v>1.1011519969937799E-2</c:v>
                      </c:pt>
                      <c:pt idx="267">
                        <c:v>1.111365577567509E-2</c:v>
                      </c:pt>
                      <c:pt idx="268">
                        <c:v>1.1217213797258797E-2</c:v>
                      </c:pt>
                      <c:pt idx="269">
                        <c:v>1.1322220460266019E-2</c:v>
                      </c:pt>
                      <c:pt idx="270">
                        <c:v>1.1428702804437434E-2</c:v>
                      </c:pt>
                      <c:pt idx="271">
                        <c:v>1.1536688500816961E-2</c:v>
                      </c:pt>
                      <c:pt idx="272">
                        <c:v>1.1646205869445835E-2</c:v>
                      </c:pt>
                      <c:pt idx="273">
                        <c:v>1.1757283897638906E-2</c:v>
                      </c:pt>
                      <c:pt idx="274">
                        <c:v>1.1869952258861808E-2</c:v>
                      </c:pt>
                      <c:pt idx="275">
                        <c:v>1.1984241332227169E-2</c:v>
                      </c:pt>
                      <c:pt idx="276">
                        <c:v>1.2100182222643674E-2</c:v>
                      </c:pt>
                      <c:pt idx="277">
                        <c:v>1.2217806781629897E-2</c:v>
                      </c:pt>
                      <c:pt idx="278">
                        <c:v>1.2337147628829355E-2</c:v>
                      </c:pt>
                      <c:pt idx="279">
                        <c:v>1.2458238174248789E-2</c:v>
                      </c:pt>
                      <c:pt idx="280">
                        <c:v>1.2581112641243983E-2</c:v>
                      </c:pt>
                      <c:pt idx="281">
                        <c:v>1.270580609028925E-2</c:v>
                      </c:pt>
                      <c:pt idx="282">
                        <c:v>1.2832354443558004E-2</c:v>
                      </c:pt>
                      <c:pt idx="283">
                        <c:v>1.2960794510340896E-2</c:v>
                      </c:pt>
                      <c:pt idx="284">
                        <c:v>1.309116401334375E-2</c:v>
                      </c:pt>
                      <c:pt idx="285">
                        <c:v>1.3223501615891841E-2</c:v>
                      </c:pt>
                      <c:pt idx="286">
                        <c:v>1.3357846950082356E-2</c:v>
                      </c:pt>
                      <c:pt idx="287">
                        <c:v>1.3494240645917066E-2</c:v>
                      </c:pt>
                      <c:pt idx="288">
                        <c:v>1.3632724361457162E-2</c:v>
                      </c:pt>
                      <c:pt idx="289">
                        <c:v>1.3773340814043616E-2</c:v>
                      </c:pt>
                      <c:pt idx="290">
                        <c:v>1.3916133812621091E-2</c:v>
                      </c:pt>
                      <c:pt idx="291">
                        <c:v>1.4061148291215337E-2</c:v>
                      </c:pt>
                      <c:pt idx="292">
                        <c:v>1.4208430343603093E-2</c:v>
                      </c:pt>
                      <c:pt idx="293">
                        <c:v>1.4358027259233016E-2</c:v>
                      </c:pt>
                      <c:pt idx="294">
                        <c:v>1.4509987560444061E-2</c:v>
                      </c:pt>
                      <c:pt idx="295">
                        <c:v>1.4664361041030282E-2</c:v>
                      </c:pt>
                      <c:pt idx="296">
                        <c:v>1.4821198806217663E-2</c:v>
                      </c:pt>
                      <c:pt idx="297">
                        <c:v>1.498055331410646E-2</c:v>
                      </c:pt>
                      <c:pt idx="298">
                        <c:v>1.5142478418635552E-2</c:v>
                      </c:pt>
                      <c:pt idx="299">
                        <c:v>1.5307029414146278E-2</c:v>
                      </c:pt>
                      <c:pt idx="300">
                        <c:v>1.5474263081596646E-2</c:v>
                      </c:pt>
                      <c:pt idx="301">
                        <c:v>1.5644237736510368E-2</c:v>
                      </c:pt>
                      <c:pt idx="302">
                        <c:v>1.5817013278729454E-2</c:v>
                      </c:pt>
                      <c:pt idx="303">
                        <c:v>1.5992651244041419E-2</c:v>
                      </c:pt>
                      <c:pt idx="304">
                        <c:v>1.6171214857774521E-2</c:v>
                      </c:pt>
                      <c:pt idx="305">
                        <c:v>1.6352769090436137E-2</c:v>
                      </c:pt>
                      <c:pt idx="306">
                        <c:v>1.6537380715490296E-2</c:v>
                      </c:pt>
                      <c:pt idx="307">
                        <c:v>1.6725118369362107E-2</c:v>
                      </c:pt>
                      <c:pt idx="308">
                        <c:v>1.6916052613766459E-2</c:v>
                      </c:pt>
                      <c:pt idx="309">
                        <c:v>1.7110256000480373E-2</c:v>
                      </c:pt>
                      <c:pt idx="310">
                        <c:v>1.7307803138638344E-2</c:v>
                      </c:pt>
                      <c:pt idx="311">
                        <c:v>1.7508770764694245E-2</c:v>
                      </c:pt>
                      <c:pt idx="312">
                        <c:v>1.7713237815144427E-2</c:v>
                      </c:pt>
                      <c:pt idx="313">
                        <c:v>1.7921285502155205E-2</c:v>
                      </c:pt>
                      <c:pt idx="314">
                        <c:v>1.8132997392219467E-2</c:v>
                      </c:pt>
                      <c:pt idx="315">
                        <c:v>1.8348459487974315E-2</c:v>
                      </c:pt>
                      <c:pt idx="316">
                        <c:v>1.8567760313338341E-2</c:v>
                      </c:pt>
                      <c:pt idx="317">
                        <c:v>1.8790991002115124E-2</c:v>
                      </c:pt>
                      <c:pt idx="318">
                        <c:v>1.9018245390216109E-2</c:v>
                      </c:pt>
                      <c:pt idx="319">
                        <c:v>1.9249620111692213E-2</c:v>
                      </c:pt>
                      <c:pt idx="320">
                        <c:v>1.9485214698723576E-2</c:v>
                      </c:pt>
                      <c:pt idx="321">
                        <c:v>1.9725131685791712E-2</c:v>
                      </c:pt>
                      <c:pt idx="322">
                        <c:v>1.9969476718195045E-2</c:v>
                      </c:pt>
                      <c:pt idx="323">
                        <c:v>2.021835866513744E-2</c:v>
                      </c:pt>
                      <c:pt idx="324">
                        <c:v>2.0471889737606792E-2</c:v>
                      </c:pt>
                      <c:pt idx="325">
                        <c:v>2.0730185611267729E-2</c:v>
                      </c:pt>
                      <c:pt idx="326">
                        <c:v>2.0993365554621061E-2</c:v>
                      </c:pt>
                      <c:pt idx="327">
                        <c:v>2.1261552562672672E-2</c:v>
                      </c:pt>
                      <c:pt idx="328">
                        <c:v>2.1534873496399157E-2</c:v>
                      </c:pt>
                      <c:pt idx="329">
                        <c:v>2.1813459228289121E-2</c:v>
                      </c:pt>
                      <c:pt idx="330">
                        <c:v>2.2097444794250284E-2</c:v>
                      </c:pt>
                      <c:pt idx="331">
                        <c:v>2.2386969552226299E-2</c:v>
                      </c:pt>
                      <c:pt idx="332">
                        <c:v>2.2682177347828757E-2</c:v>
                      </c:pt>
                      <c:pt idx="333">
                        <c:v>2.2983216687365016E-2</c:v>
                      </c:pt>
                      <c:pt idx="334">
                        <c:v>2.3290240918626273E-2</c:v>
                      </c:pt>
                      <c:pt idx="335">
                        <c:v>2.3603408419823221E-2</c:v>
                      </c:pt>
                      <c:pt idx="336">
                        <c:v>2.3922882797106679E-2</c:v>
                      </c:pt>
                      <c:pt idx="337">
                        <c:v>2.4248833091107487E-2</c:v>
                      </c:pt>
                      <c:pt idx="338">
                        <c:v>2.4581433992953778E-2</c:v>
                      </c:pt>
                      <c:pt idx="339">
                        <c:v>2.4920866070282918E-2</c:v>
                      </c:pt>
                      <c:pt idx="340">
                        <c:v>2.5267316003755161E-2</c:v>
                      </c:pt>
                      <c:pt idx="341">
                        <c:v>2.5620976834637661E-2</c:v>
                      </c:pt>
                      <c:pt idx="342">
                        <c:v>2.5982048224035652E-2</c:v>
                      </c:pt>
                      <c:pt idx="343">
                        <c:v>2.6350736724400019E-2</c:v>
                      </c:pt>
                      <c:pt idx="344">
                        <c:v>2.6727256063979375E-2</c:v>
                      </c:pt>
                      <c:pt idx="345">
                        <c:v>2.7111827444904736E-2</c:v>
                      </c:pt>
                      <c:pt idx="346">
                        <c:v>2.7504679855664325E-2</c:v>
                      </c:pt>
                      <c:pt idx="347">
                        <c:v>2.7906050398735487E-2</c:v>
                      </c:pt>
                      <c:pt idx="348">
                        <c:v>2.8316184634236685E-2</c:v>
                      </c:pt>
                      <c:pt idx="349">
                        <c:v>2.873533694047585E-2</c:v>
                      </c:pt>
                      <c:pt idx="350">
                        <c:v>2.916377089232523E-2</c:v>
                      </c:pt>
                      <c:pt idx="351">
                        <c:v>2.960175965845117E-2</c:v>
                      </c:pt>
                      <c:pt idx="352">
                        <c:v>3.0049586418451318E-2</c:v>
                      </c:pt>
                      <c:pt idx="353">
                        <c:v>3.0507544801015318E-2</c:v>
                      </c:pt>
                      <c:pt idx="354">
                        <c:v>3.097593934435261E-2</c:v>
                      </c:pt>
                      <c:pt idx="355">
                        <c:v>3.145508598012018E-2</c:v>
                      </c:pt>
                      <c:pt idx="356">
                        <c:v>3.1945312542253954E-2</c:v>
                      </c:pt>
                      <c:pt idx="357">
                        <c:v>3.2446959302138832E-2</c:v>
                      </c:pt>
                      <c:pt idx="358">
                        <c:v>3.2960379531646392E-2</c:v>
                      </c:pt>
                      <c:pt idx="359">
                        <c:v>3.3485940095720208E-2</c:v>
                      </c:pt>
                      <c:pt idx="360">
                        <c:v>3.4024022076233736E-2</c:v>
                      </c:pt>
                      <c:pt idx="361">
                        <c:v>3.4575021429014502E-2</c:v>
                      </c:pt>
                      <c:pt idx="362">
                        <c:v>3.5139349675997203E-2</c:v>
                      </c:pt>
                      <c:pt idx="363">
                        <c:v>3.5717434634670857E-2</c:v>
                      </c:pt>
                      <c:pt idx="364">
                        <c:v>3.6309721187072541E-2</c:v>
                      </c:pt>
                      <c:pt idx="365">
                        <c:v>3.6916672090735167E-2</c:v>
                      </c:pt>
                      <c:pt idx="366">
                        <c:v>3.7538768834223045E-2</c:v>
                      </c:pt>
                      <c:pt idx="367">
                        <c:v>3.817651253996672E-2</c:v>
                      </c:pt>
                      <c:pt idx="368">
                        <c:v>3.8830424917402052E-2</c:v>
                      </c:pt>
                      <c:pt idx="369">
                        <c:v>3.9501049269555617E-2</c:v>
                      </c:pt>
                      <c:pt idx="370">
                        <c:v>4.0188951556435024E-2</c:v>
                      </c:pt>
                      <c:pt idx="371">
                        <c:v>4.0894721518887393E-2</c:v>
                      </c:pt>
                      <c:pt idx="372">
                        <c:v>4.1618973866773094E-2</c:v>
                      </c:pt>
                      <c:pt idx="373">
                        <c:v>4.2362349535583953E-2</c:v>
                      </c:pt>
                      <c:pt idx="374">
                        <c:v>4.3125517015988699E-2</c:v>
                      </c:pt>
                      <c:pt idx="375">
                        <c:v>4.3909173761033433E-2</c:v>
                      </c:pt>
                      <c:pt idx="376">
                        <c:v>4.4714047676116551E-2</c:v>
                      </c:pt>
                      <c:pt idx="377">
                        <c:v>4.5540898697195256E-2</c:v>
                      </c:pt>
                      <c:pt idx="378">
                        <c:v>4.6390520463090085E-2</c:v>
                      </c:pt>
                      <c:pt idx="379">
                        <c:v>4.7263742088214586E-2</c:v>
                      </c:pt>
                      <c:pt idx="380">
                        <c:v>4.8161430042447169E-2</c:v>
                      </c:pt>
                      <c:pt idx="381">
                        <c:v>4.908449014544998E-2</c:v>
                      </c:pt>
                      <c:pt idx="382">
                        <c:v>5.0033869683167455E-2</c:v>
                      </c:pt>
                      <c:pt idx="383">
                        <c:v>5.1010559654954692E-2</c:v>
                      </c:pt>
                      <c:pt idx="384">
                        <c:v>5.2015597160305398E-2</c:v>
                      </c:pt>
                      <c:pt idx="385">
                        <c:v>5.3050067934831038E-2</c:v>
                      </c:pt>
                      <c:pt idx="386">
                        <c:v>5.4115109045966128E-2</c:v>
                      </c:pt>
                      <c:pt idx="387">
                        <c:v>5.5211911759570451E-2</c:v>
                      </c:pt>
                      <c:pt idx="388">
                        <c:v>5.6341724589443976E-2</c:v>
                      </c:pt>
                      <c:pt idx="389">
                        <c:v>5.7505856542825633E-2</c:v>
                      </c:pt>
                      <c:pt idx="390">
                        <c:v>5.8705680575724534E-2</c:v>
                      </c:pt>
                      <c:pt idx="391">
                        <c:v>5.9942637273226664E-2</c:v>
                      </c:pt>
                      <c:pt idx="392">
                        <c:v>6.1218238770941111E-2</c:v>
                      </c:pt>
                      <c:pt idx="393">
                        <c:v>6.2534072934995466E-2</c:v>
                      </c:pt>
                      <c:pt idx="394">
                        <c:v>6.3891807819465823E-2</c:v>
                      </c:pt>
                      <c:pt idx="395">
                        <c:v>6.5293196421437633E-2</c:v>
                      </c:pt>
                      <c:pt idx="396">
                        <c:v>6.6740081755578842E-2</c:v>
                      </c:pt>
                      <c:pt idx="397">
                        <c:v>6.8234402271684855E-2</c:v>
                      </c:pt>
                      <c:pt idx="398">
                        <c:v>6.9778197640635586E-2</c:v>
                      </c:pt>
                      <c:pt idx="399">
                        <c:v>7.1373614936052363E-2</c:v>
                      </c:pt>
                      <c:pt idx="400">
                        <c:v>7.3022915241036893E-2</c:v>
                      </c:pt>
                      <c:pt idx="401">
                        <c:v>7.4728480711841461E-2</c:v>
                      </c:pt>
                      <c:pt idx="402">
                        <c:v>7.6492822132464916E-2</c:v>
                      </c:pt>
                      <c:pt idx="403">
                        <c:v>7.8318586997092335E-2</c:v>
                      </c:pt>
                      <c:pt idx="404">
                        <c:v>8.0208568159908705E-2</c:v>
                      </c:pt>
                      <c:pt idx="405">
                        <c:v>8.2165713094799281E-2</c:v>
                      </c:pt>
                      <c:pt idx="406">
                        <c:v>8.4193133810828491E-2</c:v>
                      </c:pt>
                      <c:pt idx="407">
                        <c:v>8.6294117472611051E-2</c:v>
                      </c:pt>
                      <c:pt idx="408">
                        <c:v>8.8472137778274743E-2</c:v>
                      </c:pt>
                      <c:pt idx="409">
                        <c:v>9.0730867151720004E-2</c:v>
                      </c:pt>
                      <c:pt idx="410">
                        <c:v>9.3074189809627811E-2</c:v>
                      </c:pt>
                      <c:pt idx="411">
                        <c:v>9.5506215768043842E-2</c:v>
                      </c:pt>
                      <c:pt idx="412">
                        <c:v>9.8031295857538267E-2</c:v>
                      </c:pt>
                      <c:pt idx="413">
                        <c:v>0.10065403782053362</c:v>
                      </c:pt>
                      <c:pt idx="414">
                        <c:v>0.10337932356895778</c:v>
                      </c:pt>
                      <c:pt idx="415">
                        <c:v>0.10621232768483242</c:v>
                      </c:pt>
                      <c:pt idx="416">
                        <c:v>0.10915853725112769</c:v>
                      </c:pt>
                      <c:pt idx="417">
                        <c:v>0.11222377310434625</c:v>
                      </c:pt>
                      <c:pt idx="418">
                        <c:v>0.11541421260471506</c:v>
                      </c:pt>
                      <c:pt idx="419">
                        <c:v>0.11873641402324039</c:v>
                      </c:pt>
                      <c:pt idx="420">
                        <c:v>0.12219734264776509</c:v>
                      </c:pt>
                      <c:pt idx="421">
                        <c:v>0.12580439871245089</c:v>
                      </c:pt>
                      <c:pt idx="422">
                        <c:v>0.129565447255442</c:v>
                      </c:pt>
                      <c:pt idx="423">
                        <c:v>0.13348885000825897</c:v>
                      </c:pt>
                      <c:pt idx="424">
                        <c:v>0.13758349941746278</c:v>
                      </c:pt>
                      <c:pt idx="425">
                        <c:v>0.1418588548918511</c:v>
                      </c:pt>
                      <c:pt idx="426">
                        <c:v>0.14632498135876176</c:v>
                      </c:pt>
                      <c:pt idx="427">
                        <c:v>0.15099259019717173</c:v>
                      </c:pt>
                      <c:pt idx="428">
                        <c:v>0.15587308259351765</c:v>
                      </c:pt>
                      <c:pt idx="429">
                        <c:v>0.16097859533697784</c:v>
                      </c:pt>
                      <c:pt idx="430">
                        <c:v>0.16632204903078698</c:v>
                      </c:pt>
                      <c:pt idx="431">
                        <c:v>0.17191719864462826</c:v>
                      </c:pt>
                      <c:pt idx="432">
                        <c:v>0.17777868626544555</c:v>
                      </c:pt>
                      <c:pt idx="433">
                        <c:v>0.18392209581774646</c:v>
                      </c:pt>
                      <c:pt idx="434">
                        <c:v>0.19036400941532022</c:v>
                      </c:pt>
                      <c:pt idx="435">
                        <c:v>0.19712206486625261</c:v>
                      </c:pt>
                      <c:pt idx="436">
                        <c:v>0.20421501368137462</c:v>
                      </c:pt>
                      <c:pt idx="437">
                        <c:v>0.21166277871792433</c:v>
                      </c:pt>
                      <c:pt idx="438">
                        <c:v>0.21948651032310318</c:v>
                      </c:pt>
                      <c:pt idx="439">
                        <c:v>0.22770863951002385</c:v>
                      </c:pt>
                      <c:pt idx="440">
                        <c:v>0.23635292629155066</c:v>
                      </c:pt>
                      <c:pt idx="441">
                        <c:v>0.24544450080101476</c:v>
                      </c:pt>
                      <c:pt idx="442">
                        <c:v>0.25500989422338116</c:v>
                      </c:pt>
                      <c:pt idx="443">
                        <c:v>0.26507705582892649</c:v>
                      </c:pt>
                      <c:pt idx="444">
                        <c:v>0.27567535152324968</c:v>
                      </c:pt>
                      <c:pt idx="445">
                        <c:v>0.28683553827452074</c:v>
                      </c:pt>
                      <c:pt idx="446">
                        <c:v>0.29858970753562192</c:v>
                      </c:pt>
                      <c:pt idx="447">
                        <c:v>0.31097118931013612</c:v>
                      </c:pt>
                      <c:pt idx="448">
                        <c:v>0.32401440680797211</c:v>
                      </c:pt>
                      <c:pt idx="449">
                        <c:v>0.33775466967425782</c:v>
                      </c:pt>
                      <c:pt idx="450">
                        <c:v>0.35222789155384643</c:v>
                      </c:pt>
                      <c:pt idx="451">
                        <c:v>0.36747021528817464</c:v>
                      </c:pt>
                      <c:pt idx="452">
                        <c:v>0.3835175263696543</c:v>
                      </c:pt>
                      <c:pt idx="453">
                        <c:v>0.40040483249032599</c:v>
                      </c:pt>
                      <c:pt idx="454">
                        <c:v>0.41816548425195599</c:v>
                      </c:pt>
                      <c:pt idx="455">
                        <c:v>0.43683020958265351</c:v>
                      </c:pt>
                      <c:pt idx="456">
                        <c:v>0.45642593246269875</c:v>
                      </c:pt>
                      <c:pt idx="457">
                        <c:v>0.47697434566357744</c:v>
                      </c:pt>
                      <c:pt idx="458">
                        <c:v>0.4984902080037325</c:v>
                      </c:pt>
                      <c:pt idx="459">
                        <c:v>0.52097933995551193</c:v>
                      </c:pt>
                      <c:pt idx="460">
                        <c:v>0.54443629837356811</c:v>
                      </c:pt>
                      <c:pt idx="461">
                        <c:v>0.56884172293892887</c:v>
                      </c:pt>
                      <c:pt idx="462">
                        <c:v>0.59415936507038392</c:v>
                      </c:pt>
                      <c:pt idx="463">
                        <c:v>0.62033283605812317</c:v>
                      </c:pt>
                      <c:pt idx="464">
                        <c:v>0.64728214637150816</c:v>
                      </c:pt>
                      <c:pt idx="465">
                        <c:v>0.67490015332017972</c:v>
                      </c:pt>
                      <c:pt idx="466">
                        <c:v>0.70304908936432642</c:v>
                      </c:pt>
                      <c:pt idx="467">
                        <c:v>0.73155740657320112</c:v>
                      </c:pt>
                      <c:pt idx="468">
                        <c:v>0.76021723985293732</c:v>
                      </c:pt>
                      <c:pt idx="469">
                        <c:v>0.78878285533169801</c:v>
                      </c:pt>
                      <c:pt idx="470">
                        <c:v>0.81697049989028192</c:v>
                      </c:pt>
                      <c:pt idx="471">
                        <c:v>0.84446008905804248</c:v>
                      </c:pt>
                      <c:pt idx="472">
                        <c:v>0.87089914689274928</c:v>
                      </c:pt>
                      <c:pt idx="473">
                        <c:v>0.89590932683214963</c:v>
                      </c:pt>
                      <c:pt idx="474">
                        <c:v>0.91909568483769943</c:v>
                      </c:pt>
                      <c:pt idx="475">
                        <c:v>0.94005864274808693</c:v>
                      </c:pt>
                      <c:pt idx="476">
                        <c:v>0.95840828232753983</c:v>
                      </c:pt>
                      <c:pt idx="477">
                        <c:v>0.97378027859963046</c:v>
                      </c:pt>
                      <c:pt idx="478">
                        <c:v>0.98585246184382969</c:v>
                      </c:pt>
                      <c:pt idx="479">
                        <c:v>0.99436075004823765</c:v>
                      </c:pt>
                      <c:pt idx="480">
                        <c:v>0.99911307698665519</c:v>
                      </c:pt>
                      <c:pt idx="481">
                        <c:v>1</c:v>
                      </c:pt>
                      <c:pt idx="482">
                        <c:v>0.99700092111924488</c:v>
                      </c:pt>
                      <c:pt idx="483">
                        <c:v>0.99018527211879426</c:v>
                      </c:pt>
                      <c:pt idx="484">
                        <c:v>0.97970853785694156</c:v>
                      </c:pt>
                      <c:pt idx="485">
                        <c:v>0.96580353708843691</c:v>
                      </c:pt>
                      <c:pt idx="486">
                        <c:v>0.94876785498948468</c:v>
                      </c:pt>
                      <c:pt idx="487">
                        <c:v>0.92894865276620331</c:v>
                      </c:pt>
                      <c:pt idx="488">
                        <c:v>0.90672622583457163</c:v>
                      </c:pt>
                      <c:pt idx="489">
                        <c:v>0.88249764137941156</c:v>
                      </c:pt>
                      <c:pt idx="490">
                        <c:v>0.8566615913506076</c:v>
                      </c:pt>
                      <c:pt idx="491">
                        <c:v>0.82960530273262123</c:v>
                      </c:pt>
                      <c:pt idx="492">
                        <c:v>0.80169401404552743</c:v>
                      </c:pt>
                      <c:pt idx="493">
                        <c:v>0.77326320911104929</c:v>
                      </c:pt>
                      <c:pt idx="494">
                        <c:v>0.74461353405697717</c:v>
                      </c:pt>
                      <c:pt idx="495">
                        <c:v>0.71600813092355931</c:v>
                      </c:pt>
                      <c:pt idx="496">
                        <c:v>0.68767200438335174</c:v>
                      </c:pt>
                      <c:pt idx="497">
                        <c:v>0.65979298852635304</c:v>
                      </c:pt>
                      <c:pt idx="498">
                        <c:v>0.63252388357211942</c:v>
                      </c:pt>
                      <c:pt idx="499">
                        <c:v>0.60598537097375316</c:v>
                      </c:pt>
                      <c:pt idx="500">
                        <c:v>0.58026937425251157</c:v>
                      </c:pt>
                      <c:pt idx="501">
                        <c:v>0.55544259960055997</c:v>
                      </c:pt>
                      <c:pt idx="502">
                        <c:v>0.53155005596985805</c:v>
                      </c:pt>
                      <c:pt idx="503">
                        <c:v>0.50861841351342407</c:v>
                      </c:pt>
                      <c:pt idx="504">
                        <c:v>0.48665910908100812</c:v>
                      </c:pt>
                      <c:pt idx="505">
                        <c:v>0.46567114718252683</c:v>
                      </c:pt>
                      <c:pt idx="506">
                        <c:v>0.44564357487642053</c:v>
                      </c:pt>
                      <c:pt idx="507">
                        <c:v>0.42655763059292023</c:v>
                      </c:pt>
                      <c:pt idx="508">
                        <c:v>0.40838858142201695</c:v>
                      </c:pt>
                      <c:pt idx="509">
                        <c:v>0.39110727239210186</c:v>
                      </c:pt>
                      <c:pt idx="510">
                        <c:v>0.37468141608866368</c:v>
                      </c:pt>
                      <c:pt idx="511">
                        <c:v>0.3590766528035565</c:v>
                      </c:pt>
                      <c:pt idx="512">
                        <c:v>0.3442574111830759</c:v>
                      </c:pt>
                      <c:pt idx="513">
                        <c:v>0.33018759781361862</c:v>
                      </c:pt>
                      <c:pt idx="514">
                        <c:v>0.31683114187379241</c:v>
                      </c:pt>
                      <c:pt idx="515">
                        <c:v>0.30415241829160378</c:v>
                      </c:pt>
                      <c:pt idx="516">
                        <c:v>0.29211657004660613</c:v>
                      </c:pt>
                      <c:pt idx="517">
                        <c:v>0.28068974751407155</c:v>
                      </c:pt>
                      <c:pt idx="518">
                        <c:v>0.26983928018549247</c:v>
                      </c:pt>
                      <c:pt idx="519">
                        <c:v>0.25953379376081331</c:v>
                      </c:pt>
                      <c:pt idx="520">
                        <c:v>0.24974328352977579</c:v>
                      </c:pt>
                      <c:pt idx="521">
                        <c:v>0.24043915313774958</c:v>
                      </c:pt>
                      <c:pt idx="522">
                        <c:v>0.23159422625990989</c:v>
                      </c:pt>
                      <c:pt idx="523">
                        <c:v>0.22318273736289712</c:v>
                      </c:pt>
                      <c:pt idx="524">
                        <c:v>0.21518030659836962</c:v>
                      </c:pt>
                      <c:pt idx="525">
                        <c:v>0.20756390291568094</c:v>
                      </c:pt>
                      <c:pt idx="526">
                        <c:v>0.20031179868760252</c:v>
                      </c:pt>
                      <c:pt idx="527">
                        <c:v>0.19340351848097639</c:v>
                      </c:pt>
                      <c:pt idx="528">
                        <c:v>0.18681978406090494</c:v>
                      </c:pt>
                      <c:pt idx="529">
                        <c:v>0.18054245727172966</c:v>
                      </c:pt>
                      <c:pt idx="530">
                        <c:v>0.17455448207212196</c:v>
                      </c:pt>
                      <c:pt idx="531">
                        <c:v>0.16883982670821124</c:v>
                      </c:pt>
                      <c:pt idx="532">
                        <c:v>0.16338342676740264</c:v>
                      </c:pt>
                      <c:pt idx="533">
                        <c:v>0.15817112966508803</c:v>
                      </c:pt>
                      <c:pt idx="534">
                        <c:v>0.15318964096193208</c:v>
                      </c:pt>
                      <c:pt idx="535">
                        <c:v>0.1484264727870937</c:v>
                      </c:pt>
                      <c:pt idx="536">
                        <c:v>0.14386989454709448</c:v>
                      </c:pt>
                      <c:pt idx="537">
                        <c:v>0.13950888602384415</c:v>
                      </c:pt>
                      <c:pt idx="538">
                        <c:v>0.13533309290701154</c:v>
                      </c:pt>
                      <c:pt idx="539">
                        <c:v>0.13133278476090046</c:v>
                      </c:pt>
                      <c:pt idx="540">
                        <c:v>0.12749881539232172</c:v>
                      </c:pt>
                      <c:pt idx="541">
                        <c:v>0.12382258556051084</c:v>
                      </c:pt>
                      <c:pt idx="542">
                        <c:v>0.12029600795243327</c:v>
                      </c:pt>
                      <c:pt idx="543">
                        <c:v>0.11691147433365576</c:v>
                      </c:pt>
                      <c:pt idx="544">
                        <c:v>0.11366182477761162</c:v>
                      </c:pt>
                      <c:pt idx="545">
                        <c:v>0.11054031887024439</c:v>
                      </c:pt>
                      <c:pt idx="546">
                        <c:v>0.10754060878608702</c:v>
                      </c:pt>
                      <c:pt idx="547">
                        <c:v>0.10465671413053852</c:v>
                      </c:pt>
                      <c:pt idx="548">
                        <c:v>0.10188299844539339</c:v>
                      </c:pt>
                      <c:pt idx="549">
                        <c:v>9.9214147276795034E-2</c:v>
                      </c:pt>
                      <c:pt idx="550">
                        <c:v>9.6645147707945508E-2</c:v>
                      </c:pt>
                      <c:pt idx="551">
                        <c:v>9.4171269263490842E-2</c:v>
                      </c:pt>
                      <c:pt idx="552">
                        <c:v>9.1788046095886755E-2</c:v>
                      </c:pt>
                      <c:pt idx="553">
                        <c:v>8.949126036930527E-2</c:v>
                      </c:pt>
                      <c:pt idx="554">
                        <c:v>8.7276926760649118E-2</c:v>
                      </c:pt>
                      <c:pt idx="555">
                        <c:v>8.514127800218764E-2</c:v>
                      </c:pt>
                      <c:pt idx="556">
                        <c:v>8.308075139462999E-2</c:v>
                      </c:pt>
                      <c:pt idx="557">
                        <c:v>8.1091976224002299E-2</c:v>
                      </c:pt>
                      <c:pt idx="558">
                        <c:v>7.9171762019836181E-2</c:v>
                      </c:pt>
                      <c:pt idx="559">
                        <c:v>7.7317087596318987E-2</c:v>
                      </c:pt>
                      <c:pt idx="560">
                        <c:v>7.5525090821852464E-2</c:v>
                      </c:pt>
                      <c:pt idx="561">
                        <c:v>7.3793059066402572E-2</c:v>
                      </c:pt>
                      <c:pt idx="562">
                        <c:v>7.2118420279217513E-2</c:v>
                      </c:pt>
                      <c:pt idx="563">
                        <c:v>7.0498734652876247E-2</c:v>
                      </c:pt>
                      <c:pt idx="564">
                        <c:v>6.8931686832921682E-2</c:v>
                      </c:pt>
                      <c:pt idx="565">
                        <c:v>6.7415078634778677E-2</c:v>
                      </c:pt>
                      <c:pt idx="566">
                        <c:v>6.5946822232922142E-2</c:v>
                      </c:pt>
                      <c:pt idx="567">
                        <c:v>6.4524933789234185E-2</c:v>
                      </c:pt>
                      <c:pt idx="568">
                        <c:v>6.3147527490254249E-2</c:v>
                      </c:pt>
                      <c:pt idx="569">
                        <c:v>6.1812809965018187E-2</c:v>
                      </c:pt>
                      <c:pt idx="570">
                        <c:v>6.0519075057167276E-2</c:v>
                      </c:pt>
                      <c:pt idx="571">
                        <c:v>5.9264698927098264E-2</c:v>
                      </c:pt>
                      <c:pt idx="572">
                        <c:v>5.804813546151158E-2</c:v>
                      </c:pt>
                      <c:pt idx="573">
                        <c:v>5.6867911969398673E-2</c:v>
                      </c:pt>
                      <c:pt idx="574">
                        <c:v>5.5722625144995909E-2</c:v>
                      </c:pt>
                      <c:pt idx="575">
                        <c:v>5.4610937279687501E-2</c:v>
                      </c:pt>
                      <c:pt idx="576">
                        <c:v>5.3531572706053174E-2</c:v>
                      </c:pt>
                      <c:pt idx="577">
                        <c:v>5.2483314458571226E-2</c:v>
                      </c:pt>
                      <c:pt idx="578">
                        <c:v>5.1465001136422571E-2</c:v>
                      </c:pt>
                      <c:pt idx="579">
                        <c:v>5.047552395511451E-2</c:v>
                      </c:pt>
                      <c:pt idx="580">
                        <c:v>4.9513823974299598E-2</c:v>
                      </c:pt>
                      <c:pt idx="581">
                        <c:v>4.8578889490357775E-2</c:v>
                      </c:pt>
                      <c:pt idx="582">
                        <c:v>4.76697535828998E-2</c:v>
                      </c:pt>
                      <c:pt idx="583">
                        <c:v>4.6785491805157814E-2</c:v>
                      </c:pt>
                      <c:pt idx="584">
                        <c:v>4.5925220009064099E-2</c:v>
                      </c:pt>
                      <c:pt idx="585">
                        <c:v>4.5088092296206868E-2</c:v>
                      </c:pt>
                      <c:pt idx="586">
                        <c:v>4.4273299086772522E-2</c:v>
                      </c:pt>
                      <c:pt idx="587">
                        <c:v>4.3480065298832624E-2</c:v>
                      </c:pt>
                      <c:pt idx="588">
                        <c:v>4.2707648631099313E-2</c:v>
                      </c:pt>
                      <c:pt idx="589">
                        <c:v>4.1955337942575159E-2</c:v>
                      </c:pt>
                      <c:pt idx="590">
                        <c:v>4.1222451723074892E-2</c:v>
                      </c:pt>
                      <c:pt idx="591">
                        <c:v>4.0508336648951433E-2</c:v>
                      </c:pt>
                      <c:pt idx="592">
                        <c:v>3.9812366218780711E-2</c:v>
                      </c:pt>
                      <c:pt idx="593">
                        <c:v>3.9133939464075215E-2</c:v>
                      </c:pt>
                      <c:pt idx="594">
                        <c:v>3.8472479730451495E-2</c:v>
                      </c:pt>
                      <c:pt idx="595">
                        <c:v>3.7827433524948106E-2</c:v>
                      </c:pt>
                      <c:pt idx="596">
                        <c:v>3.7198269425549359E-2</c:v>
                      </c:pt>
                      <c:pt idx="597">
                        <c:v>3.6584477049150063E-2</c:v>
                      </c:pt>
                      <c:pt idx="598">
                        <c:v>3.5985566074451553E-2</c:v>
                      </c:pt>
                      <c:pt idx="599">
                        <c:v>3.540106531660181E-2</c:v>
                      </c:pt>
                      <c:pt idx="600">
                        <c:v>3.4830521850431853E-2</c:v>
                      </c:pt>
                      <c:pt idx="601">
                        <c:v>3.4273500179543274E-2</c:v>
                      </c:pt>
                      <c:pt idx="602">
                        <c:v>3.3729581448486999E-2</c:v>
                      </c:pt>
                      <c:pt idx="603">
                        <c:v>3.3198362695593918E-2</c:v>
                      </c:pt>
                      <c:pt idx="604">
                        <c:v>3.2679456144107659E-2</c:v>
                      </c:pt>
                      <c:pt idx="605">
                        <c:v>3.2172488529380941E-2</c:v>
                      </c:pt>
                      <c:pt idx="606">
                        <c:v>3.1677100460166148E-2</c:v>
                      </c:pt>
                      <c:pt idx="607">
                        <c:v>3.1192945811988129E-2</c:v>
                      </c:pt>
                      <c:pt idx="608">
                        <c:v>3.0719691150861629E-2</c:v>
                      </c:pt>
                      <c:pt idx="609">
                        <c:v>3.0257015185609679E-2</c:v>
                      </c:pt>
                      <c:pt idx="610">
                        <c:v>2.9804608247222808E-2</c:v>
                      </c:pt>
                      <c:pt idx="611">
                        <c:v>2.9362171793746183E-2</c:v>
                      </c:pt>
                      <c:pt idx="612">
                        <c:v>2.8929417939318629E-2</c:v>
                      </c:pt>
                      <c:pt idx="613">
                        <c:v>2.8506069006003828E-2</c:v>
                      </c:pt>
                      <c:pt idx="614">
                        <c:v>2.8091857097232883E-2</c:v>
                      </c:pt>
                      <c:pt idx="615">
                        <c:v>2.7686523691622982E-2</c:v>
                      </c:pt>
                      <c:pt idx="616">
                        <c:v>2.7289819256145778E-2</c:v>
                      </c:pt>
                      <c:pt idx="617">
                        <c:v>2.6901502877576443E-2</c:v>
                      </c:pt>
                      <c:pt idx="618">
                        <c:v>2.6521341911248251E-2</c:v>
                      </c:pt>
                      <c:pt idx="619">
                        <c:v>2.6149111646240317E-2</c:v>
                      </c:pt>
                      <c:pt idx="620">
                        <c:v>2.5784594986076312E-2</c:v>
                      </c:pt>
                      <c:pt idx="621">
                        <c:v>2.5427582144193835E-2</c:v>
                      </c:pt>
                      <c:pt idx="622">
                        <c:v>2.5077870353358098E-2</c:v>
                      </c:pt>
                      <c:pt idx="623">
                        <c:v>2.4735263588348842E-2</c:v>
                      </c:pt>
                      <c:pt idx="624">
                        <c:v>2.4399572301206394E-2</c:v>
                      </c:pt>
                      <c:pt idx="625">
                        <c:v>2.4070613168418169E-2</c:v>
                      </c:pt>
                      <c:pt idx="626">
                        <c:v>2.3748208849427868E-2</c:v>
                      </c:pt>
                      <c:pt idx="627">
                        <c:v>2.3432187755908208E-2</c:v>
                      </c:pt>
                      <c:pt idx="628">
                        <c:v>2.312238383125266E-2</c:v>
                      </c:pt>
                      <c:pt idx="629">
                        <c:v>2.2818636339771593E-2</c:v>
                      </c:pt>
                      <c:pt idx="630">
                        <c:v>2.2520789665123248E-2</c:v>
                      </c:pt>
                      <c:pt idx="631">
                        <c:v>2.2228693117512719E-2</c:v>
                      </c:pt>
                      <c:pt idx="632">
                        <c:v>2.1942200749247676E-2</c:v>
                      </c:pt>
                      <c:pt idx="633">
                        <c:v>2.1661171178215505E-2</c:v>
                      </c:pt>
                      <c:pt idx="634">
                        <c:v>2.1385467418935548E-2</c:v>
                      </c:pt>
                      <c:pt idx="635">
                        <c:v>2.1114956720775461E-2</c:v>
                      </c:pt>
                      <c:pt idx="636">
                        <c:v>2.084951041303832E-2</c:v>
                      </c:pt>
                      <c:pt idx="637">
                        <c:v>2.0589003756549484E-2</c:v>
                      </c:pt>
                      <c:pt idx="638">
                        <c:v>2.0333315801463359E-2</c:v>
                      </c:pt>
                      <c:pt idx="639">
                        <c:v>2.0082329250991682E-2</c:v>
                      </c:pt>
                      <c:pt idx="640">
                        <c:v>1.9835930330753752E-2</c:v>
                      </c:pt>
                      <c:pt idx="641">
                        <c:v>1.959400866352598E-2</c:v>
                      </c:pt>
                      <c:pt idx="642">
                        <c:v>1.935645714910025E-2</c:v>
                      </c:pt>
                      <c:pt idx="643">
                        <c:v>1.9123171849047021E-2</c:v>
                      </c:pt>
                      <c:pt idx="644">
                        <c:v>1.8894051876135277E-2</c:v>
                      </c:pt>
                      <c:pt idx="645">
                        <c:v>1.8668999288210947E-2</c:v>
                      </c:pt>
                      <c:pt idx="646">
                        <c:v>1.8447918986321372E-2</c:v>
                      </c:pt>
                      <c:pt idx="647">
                        <c:v>1.8230718616907591E-2</c:v>
                      </c:pt>
                      <c:pt idx="648">
                        <c:v>1.8017308477860299E-2</c:v>
                      </c:pt>
                      <c:pt idx="649">
                        <c:v>1.7807601428295513E-2</c:v>
                      </c:pt>
                      <c:pt idx="650">
                        <c:v>1.7601512801849507E-2</c:v>
                      </c:pt>
                      <c:pt idx="651">
                        <c:v>1.7398960323370689E-2</c:v>
                      </c:pt>
                      <c:pt idx="652">
                        <c:v>1.7199864028840547E-2</c:v>
                      </c:pt>
                      <c:pt idx="653">
                        <c:v>1.7004146188379005E-2</c:v>
                      </c:pt>
                      <c:pt idx="654">
                        <c:v>1.6811731232220187E-2</c:v>
                      </c:pt>
                      <c:pt idx="655">
                        <c:v>1.6622545679498953E-2</c:v>
                      </c:pt>
                      <c:pt idx="656">
                        <c:v>1.643651806976117E-2</c:v>
                      </c:pt>
                      <c:pt idx="657">
                        <c:v>1.6253578897051132E-2</c:v>
                      </c:pt>
                      <c:pt idx="658">
                        <c:v>1.6073660546485027E-2</c:v>
                      </c:pt>
                      <c:pt idx="659">
                        <c:v>1.5896697233201109E-2</c:v>
                      </c:pt>
                      <c:pt idx="660">
                        <c:v>1.5722624943574907E-2</c:v>
                      </c:pt>
                      <c:pt idx="661">
                        <c:v>1.5551381378618577E-2</c:v>
                      </c:pt>
                      <c:pt idx="662">
                        <c:v>1.5382905899467109E-2</c:v>
                      </c:pt>
                      <c:pt idx="663">
                        <c:v>1.5217139474864675E-2</c:v>
                      </c:pt>
                      <c:pt idx="664">
                        <c:v>1.5054024630564921E-2</c:v>
                      </c:pt>
                      <c:pt idx="665">
                        <c:v>1.4893505400572516E-2</c:v>
                      </c:pt>
                      <c:pt idx="666">
                        <c:v>1.4735527280143582E-2</c:v>
                      </c:pt>
                      <c:pt idx="667">
                        <c:v>1.4580037180482848E-2</c:v>
                      </c:pt>
                      <c:pt idx="668">
                        <c:v>1.4426983385053323E-2</c:v>
                      </c:pt>
                      <c:pt idx="669">
                        <c:v>1.4276315507454071E-2</c:v>
                      </c:pt>
                      <c:pt idx="670">
                        <c:v>1.4127984450776754E-2</c:v>
                      </c:pt>
                      <c:pt idx="671">
                        <c:v>1.3981942368409937E-2</c:v>
                      </c:pt>
                      <c:pt idx="672">
                        <c:v>1.3838142626209176E-2</c:v>
                      </c:pt>
                      <c:pt idx="673">
                        <c:v>1.3696539765993696E-2</c:v>
                      </c:pt>
                      <c:pt idx="674">
                        <c:v>1.3557089470315448E-2</c:v>
                      </c:pt>
                      <c:pt idx="675">
                        <c:v>1.3419748528437088E-2</c:v>
                      </c:pt>
                      <c:pt idx="676">
                        <c:v>1.3284474803494477E-2</c:v>
                      </c:pt>
                      <c:pt idx="677">
                        <c:v>1.3151227200774922E-2</c:v>
                      </c:pt>
                      <c:pt idx="678">
                        <c:v>1.3019965637085245E-2</c:v>
                      </c:pt>
                      <c:pt idx="679">
                        <c:v>1.2890651011155477E-2</c:v>
                      </c:pt>
                      <c:pt idx="680">
                        <c:v>1.276324517504572E-2</c:v>
                      </c:pt>
                      <c:pt idx="681">
                        <c:v>1.2637710906513066E-2</c:v>
                      </c:pt>
                      <c:pt idx="682">
                        <c:v>1.2514011882306551E-2</c:v>
                      </c:pt>
                      <c:pt idx="683">
                        <c:v>1.2392112652351869E-2</c:v>
                      </c:pt>
                      <c:pt idx="684">
                        <c:v>1.2271978614793559E-2</c:v>
                      </c:pt>
                      <c:pt idx="685">
                        <c:v>1.2153575991857599E-2</c:v>
                      </c:pt>
                      <c:pt idx="686">
                        <c:v>1.20368718065138E-2</c:v>
                      </c:pt>
                      <c:pt idx="687">
                        <c:v>1.1921833859900886E-2</c:v>
                      </c:pt>
                      <c:pt idx="688">
                        <c:v>1.1808430709482948E-2</c:v>
                      </c:pt>
                      <c:pt idx="689">
                        <c:v>1.1696631647923419E-2</c:v>
                      </c:pt>
                      <c:pt idx="690">
                        <c:v>1.1586406682630678E-2</c:v>
                      </c:pt>
                      <c:pt idx="691">
                        <c:v>1.1477726515972337E-2</c:v>
                      </c:pt>
                      <c:pt idx="692">
                        <c:v>1.1370562526114798E-2</c:v>
                      </c:pt>
                      <c:pt idx="693">
                        <c:v>1.1264886748478009E-2</c:v>
                      </c:pt>
                      <c:pt idx="694">
                        <c:v>1.116067185778012E-2</c:v>
                      </c:pt>
                      <c:pt idx="695">
                        <c:v>1.1057891150644395E-2</c:v>
                      </c:pt>
                      <c:pt idx="696">
                        <c:v>1.0956518528757331E-2</c:v>
                      </c:pt>
                      <c:pt idx="697">
                        <c:v>1.0856528482553696E-2</c:v>
                      </c:pt>
                      <c:pt idx="698">
                        <c:v>1.0757896075411381E-2</c:v>
                      </c:pt>
                      <c:pt idx="699">
                        <c:v>1.0660596928335032E-2</c:v>
                      </c:pt>
                      <c:pt idx="700">
                        <c:v>1.0564607205115142E-2</c:v>
                      </c:pt>
                      <c:pt idx="701">
                        <c:v>1.0469903597942507E-2</c:v>
                      </c:pt>
                      <c:pt idx="702">
                        <c:v>1.0376463313467262E-2</c:v>
                      </c:pt>
                      <c:pt idx="703">
                        <c:v>1.0284264059278384E-2</c:v>
                      </c:pt>
                      <c:pt idx="704">
                        <c:v>1.0193284030801102E-2</c:v>
                      </c:pt>
                      <c:pt idx="705">
                        <c:v>1.0103501898583283E-2</c:v>
                      </c:pt>
                      <c:pt idx="706">
                        <c:v>1.0014896795971355E-2</c:v>
                      </c:pt>
                      <c:pt idx="707">
                        <c:v>9.927448307154715E-3</c:v>
                      </c:pt>
                      <c:pt idx="708">
                        <c:v>9.841136455564798E-3</c:v>
                      </c:pt>
                      <c:pt idx="709">
                        <c:v>9.7559416926253917E-3</c:v>
                      </c:pt>
                      <c:pt idx="710">
                        <c:v>9.6718448868291975E-3</c:v>
                      </c:pt>
                      <c:pt idx="711">
                        <c:v>9.5888273131442929E-3</c:v>
                      </c:pt>
                      <c:pt idx="712">
                        <c:v>9.5068706427267075E-3</c:v>
                      </c:pt>
                      <c:pt idx="713">
                        <c:v>9.425956932938219E-3</c:v>
                      </c:pt>
                      <c:pt idx="714">
                        <c:v>9.3460686176530822E-3</c:v>
                      </c:pt>
                      <c:pt idx="715">
                        <c:v>9.2671884978475332E-3</c:v>
                      </c:pt>
                      <c:pt idx="716">
                        <c:v>9.1892997324605728E-3</c:v>
                      </c:pt>
                      <c:pt idx="717">
                        <c:v>9.1123858295195561E-3</c:v>
                      </c:pt>
                      <c:pt idx="718">
                        <c:v>9.0364306375204061E-3</c:v>
                      </c:pt>
                      <c:pt idx="719">
                        <c:v>8.961418337054319E-3</c:v>
                      </c:pt>
                      <c:pt idx="720">
                        <c:v>8.8873334326707125E-3</c:v>
                      </c:pt>
                      <c:pt idx="721">
                        <c:v>8.8141607449744169E-3</c:v>
                      </c:pt>
                      <c:pt idx="722">
                        <c:v>8.7418854029454318E-3</c:v>
                      </c:pt>
                      <c:pt idx="723">
                        <c:v>8.6704928364721486E-3</c:v>
                      </c:pt>
                      <c:pt idx="724">
                        <c:v>8.5999687690990478E-3</c:v>
                      </c:pt>
                      <c:pt idx="725">
                        <c:v>8.5302992109705239E-3</c:v>
                      </c:pt>
                      <c:pt idx="726">
                        <c:v>8.4614704519774993E-3</c:v>
                      </c:pt>
                      <c:pt idx="727">
                        <c:v>8.3934690550889063E-3</c:v>
                      </c:pt>
                      <c:pt idx="728">
                        <c:v>8.3262818498700073E-3</c:v>
                      </c:pt>
                      <c:pt idx="729">
                        <c:v>8.2598959261798843E-3</c:v>
                      </c:pt>
                      <c:pt idx="730">
                        <c:v>8.1942986280371354E-3</c:v>
                      </c:pt>
                      <c:pt idx="731">
                        <c:v>8.1294775476587356E-3</c:v>
                      </c:pt>
                      <c:pt idx="732">
                        <c:v>8.0654205196560129E-3</c:v>
                      </c:pt>
                      <c:pt idx="733">
                        <c:v>8.0021156153918162E-3</c:v>
                      </c:pt>
                      <c:pt idx="734">
                        <c:v>7.9395511374872243E-3</c:v>
                      </c:pt>
                      <c:pt idx="735">
                        <c:v>7.8777156144773219E-3</c:v>
                      </c:pt>
                      <c:pt idx="736">
                        <c:v>7.8165977956088858E-3</c:v>
                      </c:pt>
                      <c:pt idx="737">
                        <c:v>7.7561866457793102E-3</c:v>
                      </c:pt>
                      <c:pt idx="738">
                        <c:v>7.6964713406064977E-3</c:v>
                      </c:pt>
                      <c:pt idx="739">
                        <c:v>7.6374412616339177E-3</c:v>
                      </c:pt>
                      <c:pt idx="740">
                        <c:v>7.5790859916569798E-3</c:v>
                      </c:pt>
                      <c:pt idx="741">
                        <c:v>7.5213953101763041E-3</c:v>
                      </c:pt>
                      <c:pt idx="742">
                        <c:v>7.4643591889692502E-3</c:v>
                      </c:pt>
                      <c:pt idx="743">
                        <c:v>7.4079677877749708E-3</c:v>
                      </c:pt>
                      <c:pt idx="744">
                        <c:v>7.3522114500954895E-3</c:v>
                      </c:pt>
                      <c:pt idx="745">
                        <c:v>7.2970806991007877E-3</c:v>
                      </c:pt>
                      <c:pt idx="746">
                        <c:v>7.2425662336444109E-3</c:v>
                      </c:pt>
                      <c:pt idx="747">
                        <c:v>7.1886589243776089E-3</c:v>
                      </c:pt>
                      <c:pt idx="748">
                        <c:v>7.1353498099662469E-3</c:v>
                      </c:pt>
                      <c:pt idx="749">
                        <c:v>7.0826300934021466E-3</c:v>
                      </c:pt>
                      <c:pt idx="750">
                        <c:v>7.0304911384094313E-3</c:v>
                      </c:pt>
                      <c:pt idx="751">
                        <c:v>6.9789244659412154E-3</c:v>
                      </c:pt>
                      <c:pt idx="752">
                        <c:v>6.9279217507655678E-3</c:v>
                      </c:pt>
                      <c:pt idx="753">
                        <c:v>6.8774748181375418E-3</c:v>
                      </c:pt>
                      <c:pt idx="754">
                        <c:v>6.8275756405538537E-3</c:v>
                      </c:pt>
                      <c:pt idx="755">
                        <c:v>6.7782163345895818E-3</c:v>
                      </c:pt>
                      <c:pt idx="756">
                        <c:v>6.729389157812544E-3</c:v>
                      </c:pt>
                      <c:pt idx="757">
                        <c:v>6.6810865057762847E-3</c:v>
                      </c:pt>
                      <c:pt idx="758">
                        <c:v>6.6333009090848221E-3</c:v>
                      </c:pt>
                      <c:pt idx="759">
                        <c:v>6.5860250305332223E-3</c:v>
                      </c:pt>
                      <c:pt idx="760">
                        <c:v>6.5392516623140034E-3</c:v>
                      </c:pt>
                      <c:pt idx="761">
                        <c:v>6.4929737232965008E-3</c:v>
                      </c:pt>
                      <c:pt idx="762">
                        <c:v>6.4471842563691827E-3</c:v>
                      </c:pt>
                      <c:pt idx="763">
                        <c:v>6.4018764258482559E-3</c:v>
                      </c:pt>
                      <c:pt idx="764">
                        <c:v>6.3570435149500589E-3</c:v>
                      </c:pt>
                      <c:pt idx="765">
                        <c:v>6.3126789233210277E-3</c:v>
                      </c:pt>
                      <c:pt idx="766">
                        <c:v>6.2687761646314016E-3</c:v>
                      </c:pt>
                      <c:pt idx="767">
                        <c:v>6.2253288642231275E-3</c:v>
                      </c:pt>
                      <c:pt idx="768">
                        <c:v>6.1823307568167887E-3</c:v>
                      </c:pt>
                      <c:pt idx="769">
                        <c:v>6.1397756842711329E-3</c:v>
                      </c:pt>
                      <c:pt idx="770">
                        <c:v>6.0976575933969967E-3</c:v>
                      </c:pt>
                      <c:pt idx="771">
                        <c:v>6.0559705338221331E-3</c:v>
                      </c:pt>
                      <c:pt idx="772">
                        <c:v>6.0147086559078416E-3</c:v>
                      </c:pt>
                      <c:pt idx="773">
                        <c:v>5.9738662087124462E-3</c:v>
                      </c:pt>
                      <c:pt idx="774">
                        <c:v>5.9334375380054654E-3</c:v>
                      </c:pt>
                      <c:pt idx="775">
                        <c:v>5.8934170843245792E-3</c:v>
                      </c:pt>
                      <c:pt idx="776">
                        <c:v>5.8537993810808351E-3</c:v>
                      </c:pt>
                      <c:pt idx="777">
                        <c:v>5.8145790527069346E-3</c:v>
                      </c:pt>
                      <c:pt idx="778">
                        <c:v>5.7757508128472345E-3</c:v>
                      </c:pt>
                      <c:pt idx="779">
                        <c:v>5.7373094625919208E-3</c:v>
                      </c:pt>
                      <c:pt idx="780">
                        <c:v>5.6992498887484941E-3</c:v>
                      </c:pt>
                      <c:pt idx="781">
                        <c:v>5.6615670621563592E-3</c:v>
                      </c:pt>
                      <c:pt idx="782">
                        <c:v>5.6242560360370364E-3</c:v>
                      </c:pt>
                      <c:pt idx="783">
                        <c:v>5.5873119443835759E-3</c:v>
                      </c:pt>
                      <c:pt idx="784">
                        <c:v>5.5507300003866606E-3</c:v>
                      </c:pt>
                      <c:pt idx="785">
                        <c:v>5.5145054948949456E-3</c:v>
                      </c:pt>
                      <c:pt idx="786">
                        <c:v>5.4786337949109488E-3</c:v>
                      </c:pt>
                      <c:pt idx="787">
                        <c:v>5.4431103421210981E-3</c:v>
                      </c:pt>
                      <c:pt idx="788">
                        <c:v>5.407930651458376E-3</c:v>
                      </c:pt>
                      <c:pt idx="789">
                        <c:v>5.3730903096968928E-3</c:v>
                      </c:pt>
                      <c:pt idx="790">
                        <c:v>5.3385849740779185E-3</c:v>
                      </c:pt>
                      <c:pt idx="791">
                        <c:v>5.3044103709662376E-3</c:v>
                      </c:pt>
                      <c:pt idx="792">
                        <c:v>5.2705622945370158E-3</c:v>
                      </c:pt>
                      <c:pt idx="793">
                        <c:v>5.2370366054900362E-3</c:v>
                      </c:pt>
                      <c:pt idx="794">
                        <c:v>5.2038292297947701E-3</c:v>
                      </c:pt>
                      <c:pt idx="795">
                        <c:v>5.1709361574596244E-3</c:v>
                      </c:pt>
                      <c:pt idx="796">
                        <c:v>5.1383534413312797E-3</c:v>
                      </c:pt>
                      <c:pt idx="797">
                        <c:v>5.106077195918074E-3</c:v>
                      </c:pt>
                      <c:pt idx="798">
                        <c:v>5.0741035962396808E-3</c:v>
                      </c:pt>
                      <c:pt idx="799">
                        <c:v>5.0424288767025923E-3</c:v>
                      </c:pt>
                      <c:pt idx="800">
                        <c:v>5.0110493299975077E-3</c:v>
                      </c:pt>
                      <c:pt idx="801">
                        <c:v>4.9799613060233349E-3</c:v>
                      </c:pt>
                      <c:pt idx="802">
                        <c:v>4.9491612108318039E-3</c:v>
                      </c:pt>
                      <c:pt idx="803">
                        <c:v>4.9186455055966463E-3</c:v>
                      </c:pt>
                      <c:pt idx="804">
                        <c:v>4.8884107056032973E-3</c:v>
                      </c:pt>
                      <c:pt idx="805">
                        <c:v>4.8584533792609425E-3</c:v>
                      </c:pt>
                      <c:pt idx="806">
                        <c:v>4.8287701471350208E-3</c:v>
                      </c:pt>
                      <c:pt idx="807">
                        <c:v>4.7993576810003834E-3</c:v>
                      </c:pt>
                      <c:pt idx="808">
                        <c:v>4.7702127029147449E-3</c:v>
                      </c:pt>
                      <c:pt idx="809">
                        <c:v>4.7413319843114133E-3</c:v>
                      </c:pt>
                      <c:pt idx="810">
                        <c:v>4.712712345110062E-3</c:v>
                      </c:pt>
                      <c:pt idx="811">
                        <c:v>4.6843506528476027E-3</c:v>
                      </c:pt>
                      <c:pt idx="812">
                        <c:v>4.6562438218266319E-3</c:v>
                      </c:pt>
                      <c:pt idx="813">
                        <c:v>4.6283888122806852E-3</c:v>
                      </c:pt>
                      <c:pt idx="814">
                        <c:v>4.6007826295587475E-3</c:v>
                      </c:pt>
                      <c:pt idx="815">
                        <c:v>4.5734223233238691E-3</c:v>
                      </c:pt>
                      <c:pt idx="816">
                        <c:v>4.5463049867710444E-3</c:v>
                      </c:pt>
                      <c:pt idx="817">
                        <c:v>4.5194277558591863E-3</c:v>
                      </c:pt>
                      <c:pt idx="818">
                        <c:v>4.4927878085595993E-3</c:v>
                      </c:pt>
                      <c:pt idx="819">
                        <c:v>4.4663823641204366E-3</c:v>
                      </c:pt>
                      <c:pt idx="820">
                        <c:v>4.4402086823445422E-3</c:v>
                      </c:pt>
                      <c:pt idx="821">
                        <c:v>4.4142640628830583E-3</c:v>
                      </c:pt>
                      <c:pt idx="822">
                        <c:v>4.3885458445432606E-3</c:v>
                      </c:pt>
                      <c:pt idx="823">
                        <c:v>4.3630514046103085E-3</c:v>
                      </c:pt>
                      <c:pt idx="824">
                        <c:v>4.3377781581822612E-3</c:v>
                      </c:pt>
                      <c:pt idx="825">
                        <c:v>4.3127235575189877E-3</c:v>
                      </c:pt>
                      <c:pt idx="826">
                        <c:v>4.2878850914033501E-3</c:v>
                      </c:pt>
                      <c:pt idx="827">
                        <c:v>4.2632602845163207E-3</c:v>
                      </c:pt>
                      <c:pt idx="828">
                        <c:v>4.2388466968230447E-3</c:v>
                      </c:pt>
                      <c:pt idx="829">
                        <c:v>4.2146419229728213E-3</c:v>
                      </c:pt>
                      <c:pt idx="830">
                        <c:v>4.1906435917089561E-3</c:v>
                      </c:pt>
                      <c:pt idx="831">
                        <c:v>4.1668493652919003E-3</c:v>
                      </c:pt>
                      <c:pt idx="832">
                        <c:v>4.143256938933304E-3</c:v>
                      </c:pt>
                      <c:pt idx="833">
                        <c:v>4.1198640402403484E-3</c:v>
                      </c:pt>
                      <c:pt idx="834">
                        <c:v>4.0966684286725674E-3</c:v>
                      </c:pt>
                      <c:pt idx="835">
                        <c:v>4.0736678950072623E-3</c:v>
                      </c:pt>
                      <c:pt idx="836">
                        <c:v>4.0508602608172323E-3</c:v>
                      </c:pt>
                      <c:pt idx="837">
                        <c:v>4.0282433779572089E-3</c:v>
                      </c:pt>
                      <c:pt idx="838">
                        <c:v>4.0058151280612268E-3</c:v>
                      </c:pt>
                      <c:pt idx="839">
                        <c:v>3.9835734220490179E-3</c:v>
                      </c:pt>
                      <c:pt idx="840">
                        <c:v>3.9615161996423712E-3</c:v>
                      </c:pt>
                      <c:pt idx="841">
                        <c:v>3.939641428890148E-3</c:v>
                      </c:pt>
                      <c:pt idx="842">
                        <c:v>3.9179471057033044E-3</c:v>
                      </c:pt>
                      <c:pt idx="843">
                        <c:v>3.8964312533979807E-3</c:v>
                      </c:pt>
                      <c:pt idx="844">
                        <c:v>3.8750919222480945E-3</c:v>
                      </c:pt>
                      <c:pt idx="845">
                        <c:v>3.8539271890450613E-3</c:v>
                      </c:pt>
                      <c:pt idx="846">
                        <c:v>3.8329351566674733E-3</c:v>
                      </c:pt>
                      <c:pt idx="847">
                        <c:v>3.8121139536580759E-3</c:v>
                      </c:pt>
                      <c:pt idx="848">
                        <c:v>3.7914617338083282E-3</c:v>
                      </c:pt>
                      <c:pt idx="849">
                        <c:v>3.7709766757521462E-3</c:v>
                      </c:pt>
                      <c:pt idx="850">
                        <c:v>3.7506569825652642E-3</c:v>
                      </c:pt>
                      <c:pt idx="851">
                        <c:v>3.7305008813741034E-3</c:v>
                      </c:pt>
                      <c:pt idx="852">
                        <c:v>3.7105066229704622E-3</c:v>
                      </c:pt>
                      <c:pt idx="853">
                        <c:v>3.6906724814339976E-3</c:v>
                      </c:pt>
                      <c:pt idx="854">
                        <c:v>3.6709967537621744E-3</c:v>
                      </c:pt>
                      <c:pt idx="855">
                        <c:v>3.6514777595054843E-3</c:v>
                      </c:pt>
                      <c:pt idx="856">
                        <c:v>3.6321138404114255E-3</c:v>
                      </c:pt>
                      <c:pt idx="857">
                        <c:v>3.6129033600733338E-3</c:v>
                      </c:pt>
                      <c:pt idx="858">
                        <c:v>3.5938447035867137E-3</c:v>
                      </c:pt>
                      <c:pt idx="859">
                        <c:v>3.5749362772114334E-3</c:v>
                      </c:pt>
                      <c:pt idx="860">
                        <c:v>3.5561765080400903E-3</c:v>
                      </c:pt>
                      <c:pt idx="861">
                        <c:v>3.5375638436723083E-3</c:v>
                      </c:pt>
                      <c:pt idx="862">
                        <c:v>3.5190967518955937E-3</c:v>
                      </c:pt>
                      <c:pt idx="863">
                        <c:v>3.5007737203708866E-3</c:v>
                      </c:pt>
                      <c:pt idx="864">
                        <c:v>3.4825932563250592E-3</c:v>
                      </c:pt>
                      <c:pt idx="865">
                        <c:v>3.4645538862476582E-3</c:v>
                      </c:pt>
                      <c:pt idx="866">
                        <c:v>3.4466541555940658E-3</c:v>
                      </c:pt>
                      <c:pt idx="867">
                        <c:v>3.4288926284938106E-3</c:v>
                      </c:pt>
                      <c:pt idx="868">
                        <c:v>3.411267887463436E-3</c:v>
                      </c:pt>
                      <c:pt idx="869">
                        <c:v>3.3937785331257446E-3</c:v>
                      </c:pt>
                      <c:pt idx="870">
                        <c:v>3.3764231839324287E-3</c:v>
                      </c:pt>
                      <c:pt idx="871">
                        <c:v>3.3592004758932212E-3</c:v>
                      </c:pt>
                      <c:pt idx="872">
                        <c:v>3.3421090623085535E-3</c:v>
                      </c:pt>
                      <c:pt idx="873">
                        <c:v>3.3251476135079199E-3</c:v>
                      </c:pt>
                      <c:pt idx="874">
                        <c:v>3.3083148165921773E-3</c:v>
                      </c:pt>
                      <c:pt idx="875">
                        <c:v>3.2916093751807324E-3</c:v>
                      </c:pt>
                      <c:pt idx="876">
                        <c:v>3.2750300091628792E-3</c:v>
                      </c:pt>
                      <c:pt idx="877">
                        <c:v>3.2585754544537555E-3</c:v>
                      </c:pt>
                      <c:pt idx="878">
                        <c:v>3.2422444627545782E-3</c:v>
                      </c:pt>
                      <c:pt idx="879">
                        <c:v>3.2260358013167542E-3</c:v>
                      </c:pt>
                      <c:pt idx="880">
                        <c:v>3.2099482527103555E-3</c:v>
                      </c:pt>
                      <c:pt idx="881">
                        <c:v>3.1939806145962922E-3</c:v>
                      </c:pt>
                      <c:pt idx="882">
                        <c:v>3.1781316995030339E-3</c:v>
                      </c:pt>
                      <c:pt idx="883">
                        <c:v>3.1624003346062469E-3</c:v>
                      </c:pt>
                      <c:pt idx="884">
                        <c:v>3.1467853615134499E-3</c:v>
                      </c:pt>
                      <c:pt idx="885">
                        <c:v>3.1312856360508623E-3</c:v>
                      </c:pt>
                      <c:pt idx="886">
                        <c:v>3.1159000280553827E-3</c:v>
                      </c:pt>
                      <c:pt idx="887">
                        <c:v>3.1006274211689742E-3</c:v>
                      </c:pt>
                      <c:pt idx="888">
                        <c:v>3.0854667126371318E-3</c:v>
                      </c:pt>
                      <c:pt idx="889">
                        <c:v>3.0704168131110285E-3</c:v>
                      </c:pt>
                      <c:pt idx="890">
                        <c:v>3.0554766464519277E-3</c:v>
                      </c:pt>
                      <c:pt idx="891">
                        <c:v>3.0406451495402593E-3</c:v>
                      </c:pt>
                      <c:pt idx="892">
                        <c:v>3.0259212720867832E-3</c:v>
                      </c:pt>
                      <c:pt idx="893">
                        <c:v>3.0113039764477784E-3</c:v>
                      </c:pt>
                      <c:pt idx="894">
                        <c:v>2.9967922374427506E-3</c:v>
                      </c:pt>
                      <c:pt idx="895">
                        <c:v>2.9823850421755236E-3</c:v>
                      </c:pt>
                      <c:pt idx="896">
                        <c:v>2.9680813898579845E-3</c:v>
                      </c:pt>
                      <c:pt idx="897">
                        <c:v>2.9538802916373478E-3</c:v>
                      </c:pt>
                      <c:pt idx="898">
                        <c:v>2.9397807704254595E-3</c:v>
                      </c:pt>
                      <c:pt idx="899">
                        <c:v>2.9257818607320123E-3</c:v>
                      </c:pt>
                      <c:pt idx="900">
                        <c:v>2.9118826084992503E-3</c:v>
                      </c:pt>
                      <c:pt idx="901">
                        <c:v>2.898082070940413E-3</c:v>
                      </c:pt>
                      <c:pt idx="902">
                        <c:v>2.8843793163805692E-3</c:v>
                      </c:pt>
                      <c:pt idx="903">
                        <c:v>2.870773424099604E-3</c:v>
                      </c:pt>
                      <c:pt idx="904">
                        <c:v>2.8572634841787289E-3</c:v>
                      </c:pt>
                      <c:pt idx="905">
                        <c:v>2.8438485973482737E-3</c:v>
                      </c:pt>
                      <c:pt idx="906">
                        <c:v>2.8305278748391579E-3</c:v>
                      </c:pt>
                      <c:pt idx="907">
                        <c:v>2.8173004382358951E-3</c:v>
                      </c:pt>
                      <c:pt idx="908">
                        <c:v>2.8041654193324038E-3</c:v>
                      </c:pt>
                      <c:pt idx="909">
                        <c:v>2.7911219599903708E-3</c:v>
                      </c:pt>
                      <c:pt idx="910">
                        <c:v>2.778169211999229E-3</c:v>
                      </c:pt>
                      <c:pt idx="911">
                        <c:v>2.7653063369388834E-3</c:v>
                      </c:pt>
                      <c:pt idx="912">
                        <c:v>2.7525325060445819E-3</c:v>
                      </c:pt>
                      <c:pt idx="913">
                        <c:v>2.7398469000740021E-3</c:v>
                      </c:pt>
                      <c:pt idx="914">
                        <c:v>2.7272487091762523E-3</c:v>
                      </c:pt>
                      <c:pt idx="915">
                        <c:v>2.7147371327631733E-3</c:v>
                      </c:pt>
                      <c:pt idx="916">
                        <c:v>2.7023113793824393E-3</c:v>
                      </c:pt>
                      <c:pt idx="917">
                        <c:v>2.6899706665931659E-3</c:v>
                      </c:pt>
                      <c:pt idx="918">
                        <c:v>2.6777142208427771E-3</c:v>
                      </c:pt>
                      <c:pt idx="919">
                        <c:v>2.6655412773467445E-3</c:v>
                      </c:pt>
                      <c:pt idx="920">
                        <c:v>2.6534510799691084E-3</c:v>
                      </c:pt>
                      <c:pt idx="921">
                        <c:v>2.6414428811059902E-3</c:v>
                      </c:pt>
                      <c:pt idx="922">
                        <c:v>2.6295159415700899E-3</c:v>
                      </c:pt>
                      <c:pt idx="923">
                        <c:v>2.6176695304774142E-3</c:v>
                      </c:pt>
                      <c:pt idx="924">
                        <c:v>2.6059029251360088E-3</c:v>
                      </c:pt>
                      <c:pt idx="925">
                        <c:v>2.5942154109355512E-3</c:v>
                      </c:pt>
                      <c:pt idx="926">
                        <c:v>2.5826062812397666E-3</c:v>
                      </c:pt>
                      <c:pt idx="927">
                        <c:v>2.571074837279579E-3</c:v>
                      </c:pt>
                      <c:pt idx="928">
                        <c:v>2.5596203880486387E-3</c:v>
                      </c:pt>
                      <c:pt idx="929">
                        <c:v>2.5482422501999949E-3</c:v>
                      </c:pt>
                      <c:pt idx="930">
                        <c:v>2.5369397479445823E-3</c:v>
                      </c:pt>
                      <c:pt idx="931">
                        <c:v>2.5257122129511305E-3</c:v>
                      </c:pt>
                      <c:pt idx="932">
                        <c:v>2.5145589842477715E-3</c:v>
                      </c:pt>
                      <c:pt idx="933">
                        <c:v>2.5034794081251069E-3</c:v>
                      </c:pt>
                      <c:pt idx="934">
                        <c:v>2.4924728380408606E-3</c:v>
                      </c:pt>
                      <c:pt idx="935">
                        <c:v>2.4815386345255212E-3</c:v>
                      </c:pt>
                      <c:pt idx="936">
                        <c:v>2.4706761650900304E-3</c:v>
                      </c:pt>
                      <c:pt idx="937">
                        <c:v>2.4598848041346801E-3</c:v>
                      </c:pt>
                      <c:pt idx="938">
                        <c:v>2.4491639328590451E-3</c:v>
                      </c:pt>
                      <c:pt idx="939">
                        <c:v>2.4385129391740114E-3</c:v>
                      </c:pt>
                      <c:pt idx="940">
                        <c:v>2.4279312176141653E-3</c:v>
                      </c:pt>
                      <c:pt idx="941">
                        <c:v>2.4174181692524937E-3</c:v>
                      </c:pt>
                      <c:pt idx="942">
                        <c:v>2.4069732016155907E-3</c:v>
                      </c:pt>
                      <c:pt idx="943">
                        <c:v>2.3965957286005558E-3</c:v>
                      </c:pt>
                      <c:pt idx="944">
                        <c:v>2.3862851703932361E-3</c:v>
                      </c:pt>
                      <c:pt idx="945">
                        <c:v>2.3760409533872041E-3</c:v>
                      </c:pt>
                      <c:pt idx="946">
                        <c:v>2.3658625101043206E-3</c:v>
                      </c:pt>
                      <c:pt idx="947">
                        <c:v>2.355749279116426E-3</c:v>
                      </c:pt>
                      <c:pt idx="948">
                        <c:v>2.3457007049682327E-3</c:v>
                      </c:pt>
                      <c:pt idx="949">
                        <c:v>2.3357162381011979E-3</c:v>
                      </c:pt>
                      <c:pt idx="950">
                        <c:v>2.3257953347786803E-3</c:v>
                      </c:pt>
                      <c:pt idx="951">
                        <c:v>2.3159374570120156E-3</c:v>
                      </c:pt>
                      <c:pt idx="952">
                        <c:v>2.3061420724880435E-3</c:v>
                      </c:pt>
                      <c:pt idx="953">
                        <c:v>2.296408654497162E-3</c:v>
                      </c:pt>
                      <c:pt idx="954">
                        <c:v>2.2867366818631499E-3</c:v>
                      </c:pt>
                      <c:pt idx="955">
                        <c:v>2.2771256388731797E-3</c:v>
                      </c:pt>
                      <c:pt idx="956">
                        <c:v>2.2675750152095068E-3</c:v>
                      </c:pt>
                      <c:pt idx="957">
                        <c:v>2.2580843058820138E-3</c:v>
                      </c:pt>
                      <c:pt idx="958">
                        <c:v>2.2486530111613884E-3</c:v>
                      </c:pt>
                      <c:pt idx="959">
                        <c:v>2.2392806365139325E-3</c:v>
                      </c:pt>
                      <c:pt idx="960">
                        <c:v>2.2299666925364703E-3</c:v>
                      </c:pt>
                      <c:pt idx="961">
                        <c:v>2.220710694893057E-3</c:v>
                      </c:pt>
                      <c:pt idx="962">
                        <c:v>2.2115121642518796E-3</c:v>
                      </c:pt>
                      <c:pt idx="963">
                        <c:v>2.202370626223641E-3</c:v>
                      </c:pt>
                      <c:pt idx="964">
                        <c:v>2.193285611300431E-3</c:v>
                      </c:pt>
                      <c:pt idx="965">
                        <c:v>2.1842566547956876E-3</c:v>
                      </c:pt>
                      <c:pt idx="966">
                        <c:v>2.175283296784852E-3</c:v>
                      </c:pt>
                      <c:pt idx="967">
                        <c:v>2.1663650820470397E-3</c:v>
                      </c:pt>
                      <c:pt idx="968">
                        <c:v>2.1575015600075022E-3</c:v>
                      </c:pt>
                      <c:pt idx="969">
                        <c:v>2.1486922846809422E-3</c:v>
                      </c:pt>
                      <c:pt idx="970">
                        <c:v>2.1399368146153286E-3</c:v>
                      </c:pt>
                      <c:pt idx="971">
                        <c:v>2.1312347128369224E-3</c:v>
                      </c:pt>
                      <c:pt idx="972">
                        <c:v>2.1225855467960002E-3</c:v>
                      </c:pt>
                      <c:pt idx="973">
                        <c:v>2.1139888883129751E-3</c:v>
                      </c:pt>
                      <c:pt idx="974">
                        <c:v>2.1054443135259519E-3</c:v>
                      </c:pt>
                      <c:pt idx="975">
                        <c:v>2.096951402838187E-3</c:v>
                      </c:pt>
                      <c:pt idx="976">
                        <c:v>2.0885097408670766E-3</c:v>
                      </c:pt>
                      <c:pt idx="977">
                        <c:v>2.0801189163932865E-3</c:v>
                      </c:pt>
                      <c:pt idx="978">
                        <c:v>2.0717785223108589E-3</c:v>
                      </c:pt>
                      <c:pt idx="979">
                        <c:v>2.0634881555781789E-3</c:v>
                      </c:pt>
                      <c:pt idx="980">
                        <c:v>2.0552474171690437E-3</c:v>
                      </c:pt>
                      <c:pt idx="981">
                        <c:v>2.0470559120251228E-3</c:v>
                      </c:pt>
                      <c:pt idx="982">
                        <c:v>2.0389132490084695E-3</c:v>
                      </c:pt>
                      <c:pt idx="983">
                        <c:v>2.0308190408551909E-3</c:v>
                      </c:pt>
                      <c:pt idx="984">
                        <c:v>2.0227729041293789E-3</c:v>
                      </c:pt>
                      <c:pt idx="985">
                        <c:v>2.0147744591778967E-3</c:v>
                      </c:pt>
                      <c:pt idx="986">
                        <c:v>2.0068233300856056E-3</c:v>
                      </c:pt>
                      <c:pt idx="987">
                        <c:v>1.9989191446314978E-3</c:v>
                      </c:pt>
                      <c:pt idx="988">
                        <c:v>1.9910615342450142E-3</c:v>
                      </c:pt>
                      <c:pt idx="989">
                        <c:v>1.9832501339635145E-3</c:v>
                      </c:pt>
                      <c:pt idx="990">
                        <c:v>1.9754845823896686E-3</c:v>
                      </c:pt>
                      <c:pt idx="991">
                        <c:v>1.9677645216499297E-3</c:v>
                      </c:pt>
                      <c:pt idx="992">
                        <c:v>1.9600895973535004E-3</c:v>
                      </c:pt>
                      <c:pt idx="993">
                        <c:v>1.9524594585515333E-3</c:v>
                      </c:pt>
                      <c:pt idx="994">
                        <c:v>1.9448737576974325E-3</c:v>
                      </c:pt>
                      <c:pt idx="995">
                        <c:v>1.9373321506070292E-3</c:v>
                      </c:pt>
                      <c:pt idx="996">
                        <c:v>1.9298342964199381E-3</c:v>
                      </c:pt>
                      <c:pt idx="997">
                        <c:v>1.9223798575609124E-3</c:v>
                      </c:pt>
                      <c:pt idx="998">
                        <c:v>1.9149684997021379E-3</c:v>
                      </c:pt>
                      <c:pt idx="999">
                        <c:v>1.9075998917257302E-3</c:v>
                      </c:pt>
                      <c:pt idx="1000">
                        <c:v>1.9002737056868872E-3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B2C3-43EE-AF29-E0A0C5FC4C7B}"/>
                  </c:ext>
                </c:extLst>
              </c15:ser>
            </c15:filteredScatterSeries>
          </c:ext>
        </c:extLst>
      </c:scatterChart>
      <c:valAx>
        <c:axId val="846779008"/>
        <c:scaling>
          <c:orientation val="minMax"/>
          <c:max val="42"/>
          <c:min val="4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846781184"/>
        <c:crosses val="autoZero"/>
        <c:crossBetween val="midCat"/>
      </c:valAx>
      <c:valAx>
        <c:axId val="84678118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84677900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ja-JP"/>
              <a:t>310</a:t>
            </a:r>
            <a:endParaRPr lang="ja-JP" altLang="en-US"/>
          </a:p>
        </c:rich>
      </c:tx>
      <c:layout>
        <c:manualLayout>
          <c:xMode val="edge"/>
          <c:yMode val="edge"/>
          <c:x val="0.15604206880315505"/>
          <c:y val="6.79012345679012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05909519217811"/>
          <c:y val="6.2916788179255376E-2"/>
          <c:w val="0.78991425780041147"/>
          <c:h val="0.7824433751336638"/>
        </c:manualLayout>
      </c:layout>
      <c:scatterChart>
        <c:scatterStyle val="smoothMarker"/>
        <c:varyColors val="0"/>
        <c:ser>
          <c:idx val="1"/>
          <c:order val="1"/>
          <c:tx>
            <c:v>measured_222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'① measured_profile'!$I$4:$I$2000</c:f>
              <c:numCache>
                <c:formatCode>General</c:formatCode>
                <c:ptCount val="1997"/>
                <c:pt idx="0">
                  <c:v>45</c:v>
                </c:pt>
                <c:pt idx="1">
                  <c:v>45.002000000000002</c:v>
                </c:pt>
                <c:pt idx="2">
                  <c:v>45.003999999999998</c:v>
                </c:pt>
                <c:pt idx="3">
                  <c:v>45.006</c:v>
                </c:pt>
                <c:pt idx="4">
                  <c:v>45.008000000000003</c:v>
                </c:pt>
                <c:pt idx="5">
                  <c:v>45.01</c:v>
                </c:pt>
                <c:pt idx="6">
                  <c:v>45.012</c:v>
                </c:pt>
                <c:pt idx="7">
                  <c:v>45.014000000000003</c:v>
                </c:pt>
                <c:pt idx="8">
                  <c:v>45.015999999999998</c:v>
                </c:pt>
                <c:pt idx="9">
                  <c:v>45.018000000000001</c:v>
                </c:pt>
                <c:pt idx="10">
                  <c:v>45.02</c:v>
                </c:pt>
                <c:pt idx="11">
                  <c:v>45.021999999999998</c:v>
                </c:pt>
                <c:pt idx="12">
                  <c:v>45.024000000000001</c:v>
                </c:pt>
                <c:pt idx="13">
                  <c:v>45.026000000000003</c:v>
                </c:pt>
                <c:pt idx="14">
                  <c:v>45.027999999999999</c:v>
                </c:pt>
                <c:pt idx="15">
                  <c:v>45.03</c:v>
                </c:pt>
                <c:pt idx="16">
                  <c:v>45.031999999999996</c:v>
                </c:pt>
                <c:pt idx="17">
                  <c:v>45.033999999999999</c:v>
                </c:pt>
                <c:pt idx="18">
                  <c:v>45.036000000000001</c:v>
                </c:pt>
                <c:pt idx="19">
                  <c:v>45.037999999999997</c:v>
                </c:pt>
                <c:pt idx="20">
                  <c:v>45.04</c:v>
                </c:pt>
                <c:pt idx="21">
                  <c:v>45.042000000000002</c:v>
                </c:pt>
                <c:pt idx="22">
                  <c:v>45.043999999999997</c:v>
                </c:pt>
                <c:pt idx="23">
                  <c:v>45.045999999999999</c:v>
                </c:pt>
                <c:pt idx="24">
                  <c:v>45.048000000000002</c:v>
                </c:pt>
                <c:pt idx="25">
                  <c:v>45.05</c:v>
                </c:pt>
                <c:pt idx="26">
                  <c:v>45.052</c:v>
                </c:pt>
                <c:pt idx="27">
                  <c:v>45.054000000000002</c:v>
                </c:pt>
                <c:pt idx="28">
                  <c:v>45.055999999999997</c:v>
                </c:pt>
                <c:pt idx="29">
                  <c:v>45.058</c:v>
                </c:pt>
                <c:pt idx="30">
                  <c:v>45.06</c:v>
                </c:pt>
                <c:pt idx="31">
                  <c:v>45.061999999999998</c:v>
                </c:pt>
                <c:pt idx="32">
                  <c:v>45.064</c:v>
                </c:pt>
                <c:pt idx="33">
                  <c:v>45.066000000000003</c:v>
                </c:pt>
                <c:pt idx="34">
                  <c:v>45.067999999999998</c:v>
                </c:pt>
                <c:pt idx="35">
                  <c:v>45.07</c:v>
                </c:pt>
                <c:pt idx="36">
                  <c:v>45.072000000000003</c:v>
                </c:pt>
                <c:pt idx="37">
                  <c:v>45.073999999999998</c:v>
                </c:pt>
                <c:pt idx="38">
                  <c:v>45.076000000000001</c:v>
                </c:pt>
                <c:pt idx="39">
                  <c:v>45.078000000000003</c:v>
                </c:pt>
                <c:pt idx="40">
                  <c:v>45.08</c:v>
                </c:pt>
                <c:pt idx="41">
                  <c:v>45.082000000000001</c:v>
                </c:pt>
                <c:pt idx="42">
                  <c:v>45.084000000000003</c:v>
                </c:pt>
                <c:pt idx="43">
                  <c:v>45.085999999999999</c:v>
                </c:pt>
                <c:pt idx="44">
                  <c:v>45.088000000000001</c:v>
                </c:pt>
                <c:pt idx="45">
                  <c:v>45.09</c:v>
                </c:pt>
                <c:pt idx="46">
                  <c:v>45.091999999999999</c:v>
                </c:pt>
                <c:pt idx="47">
                  <c:v>45.094000000000001</c:v>
                </c:pt>
                <c:pt idx="48">
                  <c:v>45.095999999999997</c:v>
                </c:pt>
                <c:pt idx="49">
                  <c:v>45.097999999999999</c:v>
                </c:pt>
                <c:pt idx="50">
                  <c:v>45.1</c:v>
                </c:pt>
                <c:pt idx="51">
                  <c:v>45.101999999999997</c:v>
                </c:pt>
                <c:pt idx="52">
                  <c:v>45.103999999999999</c:v>
                </c:pt>
                <c:pt idx="53">
                  <c:v>45.106000000000002</c:v>
                </c:pt>
                <c:pt idx="54">
                  <c:v>45.107999999999997</c:v>
                </c:pt>
                <c:pt idx="55">
                  <c:v>45.11</c:v>
                </c:pt>
                <c:pt idx="56">
                  <c:v>45.112000000000002</c:v>
                </c:pt>
                <c:pt idx="57">
                  <c:v>45.113999999999997</c:v>
                </c:pt>
                <c:pt idx="58">
                  <c:v>45.116</c:v>
                </c:pt>
                <c:pt idx="59">
                  <c:v>45.118000000000002</c:v>
                </c:pt>
                <c:pt idx="60">
                  <c:v>45.12</c:v>
                </c:pt>
                <c:pt idx="61">
                  <c:v>45.122</c:v>
                </c:pt>
                <c:pt idx="62">
                  <c:v>45.124000000000002</c:v>
                </c:pt>
                <c:pt idx="63">
                  <c:v>45.125999999999998</c:v>
                </c:pt>
                <c:pt idx="64">
                  <c:v>45.128</c:v>
                </c:pt>
                <c:pt idx="65">
                  <c:v>45.13</c:v>
                </c:pt>
                <c:pt idx="66">
                  <c:v>45.131999999999998</c:v>
                </c:pt>
                <c:pt idx="67">
                  <c:v>45.134</c:v>
                </c:pt>
                <c:pt idx="68">
                  <c:v>45.136000000000003</c:v>
                </c:pt>
                <c:pt idx="69">
                  <c:v>45.137999999999998</c:v>
                </c:pt>
                <c:pt idx="70">
                  <c:v>45.14</c:v>
                </c:pt>
                <c:pt idx="71">
                  <c:v>45.142000000000003</c:v>
                </c:pt>
                <c:pt idx="72">
                  <c:v>45.143999999999998</c:v>
                </c:pt>
                <c:pt idx="73">
                  <c:v>45.146000000000001</c:v>
                </c:pt>
                <c:pt idx="74">
                  <c:v>45.148000000000003</c:v>
                </c:pt>
                <c:pt idx="75">
                  <c:v>45.15</c:v>
                </c:pt>
                <c:pt idx="76">
                  <c:v>45.152000000000001</c:v>
                </c:pt>
                <c:pt idx="77">
                  <c:v>45.154000000000003</c:v>
                </c:pt>
                <c:pt idx="78">
                  <c:v>45.155999999999999</c:v>
                </c:pt>
                <c:pt idx="79">
                  <c:v>45.158000000000001</c:v>
                </c:pt>
                <c:pt idx="80">
                  <c:v>45.16</c:v>
                </c:pt>
                <c:pt idx="81">
                  <c:v>45.161999999999999</c:v>
                </c:pt>
                <c:pt idx="82">
                  <c:v>45.164000000000001</c:v>
                </c:pt>
                <c:pt idx="83">
                  <c:v>45.165999999999997</c:v>
                </c:pt>
                <c:pt idx="84">
                  <c:v>45.167999999999999</c:v>
                </c:pt>
                <c:pt idx="85">
                  <c:v>45.17</c:v>
                </c:pt>
                <c:pt idx="86">
                  <c:v>45.171999999999997</c:v>
                </c:pt>
                <c:pt idx="87">
                  <c:v>45.173999999999999</c:v>
                </c:pt>
                <c:pt idx="88">
                  <c:v>45.176000000000002</c:v>
                </c:pt>
                <c:pt idx="89">
                  <c:v>45.177999999999997</c:v>
                </c:pt>
                <c:pt idx="90">
                  <c:v>45.18</c:v>
                </c:pt>
                <c:pt idx="91">
                  <c:v>45.182000000000002</c:v>
                </c:pt>
                <c:pt idx="92">
                  <c:v>45.183999999999997</c:v>
                </c:pt>
                <c:pt idx="93">
                  <c:v>45.186</c:v>
                </c:pt>
                <c:pt idx="94">
                  <c:v>45.188000000000002</c:v>
                </c:pt>
                <c:pt idx="95">
                  <c:v>45.19</c:v>
                </c:pt>
                <c:pt idx="96">
                  <c:v>45.192</c:v>
                </c:pt>
                <c:pt idx="97">
                  <c:v>45.194000000000003</c:v>
                </c:pt>
                <c:pt idx="98">
                  <c:v>45.195999999999998</c:v>
                </c:pt>
                <c:pt idx="99">
                  <c:v>45.198</c:v>
                </c:pt>
                <c:pt idx="100">
                  <c:v>45.2</c:v>
                </c:pt>
                <c:pt idx="101">
                  <c:v>45.201999999999998</c:v>
                </c:pt>
                <c:pt idx="102">
                  <c:v>45.204000000000001</c:v>
                </c:pt>
                <c:pt idx="103">
                  <c:v>45.206000000000003</c:v>
                </c:pt>
                <c:pt idx="104">
                  <c:v>45.207999999999998</c:v>
                </c:pt>
                <c:pt idx="105">
                  <c:v>45.21</c:v>
                </c:pt>
                <c:pt idx="106">
                  <c:v>45.212000000000003</c:v>
                </c:pt>
                <c:pt idx="107">
                  <c:v>45.213999999999999</c:v>
                </c:pt>
                <c:pt idx="108">
                  <c:v>45.216000000000001</c:v>
                </c:pt>
                <c:pt idx="109">
                  <c:v>45.218000000000004</c:v>
                </c:pt>
                <c:pt idx="110">
                  <c:v>45.22</c:v>
                </c:pt>
                <c:pt idx="111">
                  <c:v>45.222000000000001</c:v>
                </c:pt>
                <c:pt idx="112">
                  <c:v>45.223999999999997</c:v>
                </c:pt>
                <c:pt idx="113">
                  <c:v>45.225999999999999</c:v>
                </c:pt>
                <c:pt idx="114">
                  <c:v>45.228000000000002</c:v>
                </c:pt>
                <c:pt idx="115">
                  <c:v>45.23</c:v>
                </c:pt>
                <c:pt idx="116">
                  <c:v>45.231999999999999</c:v>
                </c:pt>
                <c:pt idx="117">
                  <c:v>45.234000000000002</c:v>
                </c:pt>
                <c:pt idx="118">
                  <c:v>45.235999999999997</c:v>
                </c:pt>
                <c:pt idx="119">
                  <c:v>45.238</c:v>
                </c:pt>
                <c:pt idx="120">
                  <c:v>45.24</c:v>
                </c:pt>
                <c:pt idx="121">
                  <c:v>45.241999999999997</c:v>
                </c:pt>
                <c:pt idx="122">
                  <c:v>45.244</c:v>
                </c:pt>
                <c:pt idx="123">
                  <c:v>45.246000000000002</c:v>
                </c:pt>
                <c:pt idx="124">
                  <c:v>45.247999999999998</c:v>
                </c:pt>
                <c:pt idx="125">
                  <c:v>45.25</c:v>
                </c:pt>
                <c:pt idx="126">
                  <c:v>45.252000000000002</c:v>
                </c:pt>
                <c:pt idx="127">
                  <c:v>45.253999999999998</c:v>
                </c:pt>
                <c:pt idx="128">
                  <c:v>45.256</c:v>
                </c:pt>
                <c:pt idx="129">
                  <c:v>45.258000000000003</c:v>
                </c:pt>
                <c:pt idx="130">
                  <c:v>45.26</c:v>
                </c:pt>
                <c:pt idx="131">
                  <c:v>45.262</c:v>
                </c:pt>
                <c:pt idx="132">
                  <c:v>45.264000000000003</c:v>
                </c:pt>
                <c:pt idx="133">
                  <c:v>45.265999999999998</c:v>
                </c:pt>
                <c:pt idx="134">
                  <c:v>45.268000000000001</c:v>
                </c:pt>
                <c:pt idx="135">
                  <c:v>45.27</c:v>
                </c:pt>
                <c:pt idx="136">
                  <c:v>45.271999999999998</c:v>
                </c:pt>
                <c:pt idx="137">
                  <c:v>45.274000000000001</c:v>
                </c:pt>
                <c:pt idx="138">
                  <c:v>45.276000000000003</c:v>
                </c:pt>
                <c:pt idx="139">
                  <c:v>45.277999999999999</c:v>
                </c:pt>
                <c:pt idx="140">
                  <c:v>45.28</c:v>
                </c:pt>
                <c:pt idx="141">
                  <c:v>45.281999999999996</c:v>
                </c:pt>
                <c:pt idx="142">
                  <c:v>45.283999999999999</c:v>
                </c:pt>
                <c:pt idx="143">
                  <c:v>45.286000000000001</c:v>
                </c:pt>
                <c:pt idx="144">
                  <c:v>45.287999999999997</c:v>
                </c:pt>
                <c:pt idx="145">
                  <c:v>45.29</c:v>
                </c:pt>
                <c:pt idx="146">
                  <c:v>45.292000000000002</c:v>
                </c:pt>
                <c:pt idx="147">
                  <c:v>45.293999999999997</c:v>
                </c:pt>
                <c:pt idx="148">
                  <c:v>45.295999999999999</c:v>
                </c:pt>
                <c:pt idx="149">
                  <c:v>45.298000000000002</c:v>
                </c:pt>
                <c:pt idx="150">
                  <c:v>45.3</c:v>
                </c:pt>
                <c:pt idx="151">
                  <c:v>45.302</c:v>
                </c:pt>
                <c:pt idx="152">
                  <c:v>45.304000000000002</c:v>
                </c:pt>
                <c:pt idx="153">
                  <c:v>45.305999999999997</c:v>
                </c:pt>
                <c:pt idx="154">
                  <c:v>45.308</c:v>
                </c:pt>
                <c:pt idx="155">
                  <c:v>45.31</c:v>
                </c:pt>
                <c:pt idx="156">
                  <c:v>45.311999999999998</c:v>
                </c:pt>
                <c:pt idx="157">
                  <c:v>45.314</c:v>
                </c:pt>
                <c:pt idx="158">
                  <c:v>45.316000000000003</c:v>
                </c:pt>
                <c:pt idx="159">
                  <c:v>45.317999999999998</c:v>
                </c:pt>
                <c:pt idx="160">
                  <c:v>45.32</c:v>
                </c:pt>
                <c:pt idx="161">
                  <c:v>45.322000000000003</c:v>
                </c:pt>
                <c:pt idx="162">
                  <c:v>45.323999999999998</c:v>
                </c:pt>
                <c:pt idx="163">
                  <c:v>45.326000000000001</c:v>
                </c:pt>
                <c:pt idx="164">
                  <c:v>45.328000000000003</c:v>
                </c:pt>
                <c:pt idx="165">
                  <c:v>45.33</c:v>
                </c:pt>
                <c:pt idx="166">
                  <c:v>45.332000000000001</c:v>
                </c:pt>
                <c:pt idx="167">
                  <c:v>45.334000000000003</c:v>
                </c:pt>
                <c:pt idx="168">
                  <c:v>45.335999999999999</c:v>
                </c:pt>
                <c:pt idx="169">
                  <c:v>45.338000000000001</c:v>
                </c:pt>
                <c:pt idx="170">
                  <c:v>45.34</c:v>
                </c:pt>
                <c:pt idx="171">
                  <c:v>45.341999999999999</c:v>
                </c:pt>
                <c:pt idx="172">
                  <c:v>45.344000000000001</c:v>
                </c:pt>
                <c:pt idx="173">
                  <c:v>45.345999999999997</c:v>
                </c:pt>
                <c:pt idx="174">
                  <c:v>45.347999999999999</c:v>
                </c:pt>
                <c:pt idx="175">
                  <c:v>45.35</c:v>
                </c:pt>
                <c:pt idx="176">
                  <c:v>45.351999999999997</c:v>
                </c:pt>
                <c:pt idx="177">
                  <c:v>45.353999999999999</c:v>
                </c:pt>
                <c:pt idx="178">
                  <c:v>45.356000000000002</c:v>
                </c:pt>
                <c:pt idx="179">
                  <c:v>45.357999999999997</c:v>
                </c:pt>
                <c:pt idx="180">
                  <c:v>45.36</c:v>
                </c:pt>
                <c:pt idx="181">
                  <c:v>45.362000000000002</c:v>
                </c:pt>
                <c:pt idx="182">
                  <c:v>45.363999999999997</c:v>
                </c:pt>
                <c:pt idx="183">
                  <c:v>45.366</c:v>
                </c:pt>
                <c:pt idx="184">
                  <c:v>45.368000000000002</c:v>
                </c:pt>
                <c:pt idx="185">
                  <c:v>45.37</c:v>
                </c:pt>
                <c:pt idx="186">
                  <c:v>45.372</c:v>
                </c:pt>
                <c:pt idx="187">
                  <c:v>45.374000000000002</c:v>
                </c:pt>
                <c:pt idx="188">
                  <c:v>45.375999999999998</c:v>
                </c:pt>
                <c:pt idx="189">
                  <c:v>45.378</c:v>
                </c:pt>
                <c:pt idx="190">
                  <c:v>45.38</c:v>
                </c:pt>
                <c:pt idx="191">
                  <c:v>45.381999999999998</c:v>
                </c:pt>
                <c:pt idx="192">
                  <c:v>45.384</c:v>
                </c:pt>
                <c:pt idx="193">
                  <c:v>45.386000000000003</c:v>
                </c:pt>
                <c:pt idx="194">
                  <c:v>45.387999999999998</c:v>
                </c:pt>
                <c:pt idx="195">
                  <c:v>45.39</c:v>
                </c:pt>
                <c:pt idx="196">
                  <c:v>45.392000000000003</c:v>
                </c:pt>
                <c:pt idx="197">
                  <c:v>45.393999999999998</c:v>
                </c:pt>
                <c:pt idx="198">
                  <c:v>45.396000000000001</c:v>
                </c:pt>
                <c:pt idx="199">
                  <c:v>45.398000000000003</c:v>
                </c:pt>
                <c:pt idx="200">
                  <c:v>45.4</c:v>
                </c:pt>
                <c:pt idx="201">
                  <c:v>45.402000000000001</c:v>
                </c:pt>
                <c:pt idx="202">
                  <c:v>45.404000000000003</c:v>
                </c:pt>
                <c:pt idx="203">
                  <c:v>45.405999999999999</c:v>
                </c:pt>
                <c:pt idx="204">
                  <c:v>45.408000000000001</c:v>
                </c:pt>
                <c:pt idx="205">
                  <c:v>45.41</c:v>
                </c:pt>
                <c:pt idx="206">
                  <c:v>45.411999999999999</c:v>
                </c:pt>
                <c:pt idx="207">
                  <c:v>45.414000000000001</c:v>
                </c:pt>
                <c:pt idx="208">
                  <c:v>45.415999999999997</c:v>
                </c:pt>
                <c:pt idx="209">
                  <c:v>45.417999999999999</c:v>
                </c:pt>
                <c:pt idx="210">
                  <c:v>45.42</c:v>
                </c:pt>
                <c:pt idx="211">
                  <c:v>45.421999999999997</c:v>
                </c:pt>
                <c:pt idx="212">
                  <c:v>45.423999999999999</c:v>
                </c:pt>
                <c:pt idx="213">
                  <c:v>45.426000000000002</c:v>
                </c:pt>
                <c:pt idx="214">
                  <c:v>45.427999999999997</c:v>
                </c:pt>
                <c:pt idx="215">
                  <c:v>45.43</c:v>
                </c:pt>
                <c:pt idx="216">
                  <c:v>45.432000000000002</c:v>
                </c:pt>
                <c:pt idx="217">
                  <c:v>45.433999999999997</c:v>
                </c:pt>
                <c:pt idx="218">
                  <c:v>45.436</c:v>
                </c:pt>
                <c:pt idx="219">
                  <c:v>45.438000000000002</c:v>
                </c:pt>
                <c:pt idx="220">
                  <c:v>45.44</c:v>
                </c:pt>
                <c:pt idx="221">
                  <c:v>45.442</c:v>
                </c:pt>
                <c:pt idx="222">
                  <c:v>45.444000000000003</c:v>
                </c:pt>
                <c:pt idx="223">
                  <c:v>45.445999999999998</c:v>
                </c:pt>
                <c:pt idx="224">
                  <c:v>45.448</c:v>
                </c:pt>
                <c:pt idx="225">
                  <c:v>45.45</c:v>
                </c:pt>
                <c:pt idx="226">
                  <c:v>45.451999999999998</c:v>
                </c:pt>
                <c:pt idx="227">
                  <c:v>45.454000000000001</c:v>
                </c:pt>
                <c:pt idx="228">
                  <c:v>45.456000000000003</c:v>
                </c:pt>
                <c:pt idx="229">
                  <c:v>45.457999999999998</c:v>
                </c:pt>
                <c:pt idx="230">
                  <c:v>45.46</c:v>
                </c:pt>
                <c:pt idx="231">
                  <c:v>45.462000000000003</c:v>
                </c:pt>
                <c:pt idx="232">
                  <c:v>45.463999999999999</c:v>
                </c:pt>
                <c:pt idx="233">
                  <c:v>45.466000000000001</c:v>
                </c:pt>
                <c:pt idx="234">
                  <c:v>45.468000000000004</c:v>
                </c:pt>
                <c:pt idx="235">
                  <c:v>45.47</c:v>
                </c:pt>
                <c:pt idx="236">
                  <c:v>45.472000000000001</c:v>
                </c:pt>
                <c:pt idx="237">
                  <c:v>45.473999999999997</c:v>
                </c:pt>
                <c:pt idx="238">
                  <c:v>45.475999999999999</c:v>
                </c:pt>
                <c:pt idx="239">
                  <c:v>45.478000000000002</c:v>
                </c:pt>
                <c:pt idx="240">
                  <c:v>45.48</c:v>
                </c:pt>
                <c:pt idx="241">
                  <c:v>45.481999999999999</c:v>
                </c:pt>
                <c:pt idx="242">
                  <c:v>45.484000000000002</c:v>
                </c:pt>
                <c:pt idx="243">
                  <c:v>45.485999999999997</c:v>
                </c:pt>
                <c:pt idx="244">
                  <c:v>45.488</c:v>
                </c:pt>
                <c:pt idx="245">
                  <c:v>45.49</c:v>
                </c:pt>
                <c:pt idx="246">
                  <c:v>45.491999999999997</c:v>
                </c:pt>
                <c:pt idx="247">
                  <c:v>45.494</c:v>
                </c:pt>
                <c:pt idx="248">
                  <c:v>45.496000000000002</c:v>
                </c:pt>
                <c:pt idx="249">
                  <c:v>45.497999999999998</c:v>
                </c:pt>
                <c:pt idx="250">
                  <c:v>45.5</c:v>
                </c:pt>
                <c:pt idx="251">
                  <c:v>45.502000000000002</c:v>
                </c:pt>
                <c:pt idx="252">
                  <c:v>45.503999999999998</c:v>
                </c:pt>
                <c:pt idx="253">
                  <c:v>45.506</c:v>
                </c:pt>
                <c:pt idx="254">
                  <c:v>45.508000000000003</c:v>
                </c:pt>
                <c:pt idx="255">
                  <c:v>45.51</c:v>
                </c:pt>
                <c:pt idx="256">
                  <c:v>45.512</c:v>
                </c:pt>
                <c:pt idx="257">
                  <c:v>45.514000000000003</c:v>
                </c:pt>
                <c:pt idx="258">
                  <c:v>45.515999999999998</c:v>
                </c:pt>
                <c:pt idx="259">
                  <c:v>45.518000000000001</c:v>
                </c:pt>
                <c:pt idx="260">
                  <c:v>45.52</c:v>
                </c:pt>
                <c:pt idx="261">
                  <c:v>45.521999999999998</c:v>
                </c:pt>
                <c:pt idx="262">
                  <c:v>45.524000000000001</c:v>
                </c:pt>
                <c:pt idx="263">
                  <c:v>45.526000000000003</c:v>
                </c:pt>
                <c:pt idx="264">
                  <c:v>45.527999999999999</c:v>
                </c:pt>
                <c:pt idx="265">
                  <c:v>45.53</c:v>
                </c:pt>
                <c:pt idx="266">
                  <c:v>45.531999999999996</c:v>
                </c:pt>
                <c:pt idx="267">
                  <c:v>45.533999999999999</c:v>
                </c:pt>
                <c:pt idx="268">
                  <c:v>45.536000000000001</c:v>
                </c:pt>
                <c:pt idx="269">
                  <c:v>45.537999999999997</c:v>
                </c:pt>
                <c:pt idx="270">
                  <c:v>45.54</c:v>
                </c:pt>
                <c:pt idx="271">
                  <c:v>45.542000000000002</c:v>
                </c:pt>
                <c:pt idx="272">
                  <c:v>45.543999999999997</c:v>
                </c:pt>
                <c:pt idx="273">
                  <c:v>45.545999999999999</c:v>
                </c:pt>
                <c:pt idx="274">
                  <c:v>45.548000000000002</c:v>
                </c:pt>
                <c:pt idx="275">
                  <c:v>45.55</c:v>
                </c:pt>
                <c:pt idx="276">
                  <c:v>45.552</c:v>
                </c:pt>
                <c:pt idx="277">
                  <c:v>45.554000000000002</c:v>
                </c:pt>
                <c:pt idx="278">
                  <c:v>45.555999999999997</c:v>
                </c:pt>
                <c:pt idx="279">
                  <c:v>45.558</c:v>
                </c:pt>
                <c:pt idx="280">
                  <c:v>45.56</c:v>
                </c:pt>
                <c:pt idx="281">
                  <c:v>45.561999999999998</c:v>
                </c:pt>
                <c:pt idx="282">
                  <c:v>45.564</c:v>
                </c:pt>
                <c:pt idx="283">
                  <c:v>45.566000000000003</c:v>
                </c:pt>
                <c:pt idx="284">
                  <c:v>45.567999999999998</c:v>
                </c:pt>
                <c:pt idx="285">
                  <c:v>45.57</c:v>
                </c:pt>
                <c:pt idx="286">
                  <c:v>45.572000000000003</c:v>
                </c:pt>
                <c:pt idx="287">
                  <c:v>45.573999999999998</c:v>
                </c:pt>
                <c:pt idx="288">
                  <c:v>45.576000000000001</c:v>
                </c:pt>
                <c:pt idx="289">
                  <c:v>45.578000000000003</c:v>
                </c:pt>
                <c:pt idx="290">
                  <c:v>45.58</c:v>
                </c:pt>
                <c:pt idx="291">
                  <c:v>45.582000000000001</c:v>
                </c:pt>
                <c:pt idx="292">
                  <c:v>45.584000000000003</c:v>
                </c:pt>
                <c:pt idx="293">
                  <c:v>45.585999999999999</c:v>
                </c:pt>
                <c:pt idx="294">
                  <c:v>45.588000000000001</c:v>
                </c:pt>
                <c:pt idx="295">
                  <c:v>45.59</c:v>
                </c:pt>
                <c:pt idx="296">
                  <c:v>45.591999999999999</c:v>
                </c:pt>
                <c:pt idx="297">
                  <c:v>45.594000000000001</c:v>
                </c:pt>
                <c:pt idx="298">
                  <c:v>45.595999999999997</c:v>
                </c:pt>
                <c:pt idx="299">
                  <c:v>45.597999999999999</c:v>
                </c:pt>
                <c:pt idx="300">
                  <c:v>45.6</c:v>
                </c:pt>
                <c:pt idx="301">
                  <c:v>45.601999999999997</c:v>
                </c:pt>
                <c:pt idx="302">
                  <c:v>45.603999999999999</c:v>
                </c:pt>
                <c:pt idx="303">
                  <c:v>45.606000000000002</c:v>
                </c:pt>
                <c:pt idx="304">
                  <c:v>45.607999999999997</c:v>
                </c:pt>
                <c:pt idx="305">
                  <c:v>45.61</c:v>
                </c:pt>
                <c:pt idx="306">
                  <c:v>45.612000000000002</c:v>
                </c:pt>
                <c:pt idx="307">
                  <c:v>45.613999999999997</c:v>
                </c:pt>
                <c:pt idx="308">
                  <c:v>45.616</c:v>
                </c:pt>
                <c:pt idx="309">
                  <c:v>45.618000000000002</c:v>
                </c:pt>
                <c:pt idx="310">
                  <c:v>45.62</c:v>
                </c:pt>
                <c:pt idx="311">
                  <c:v>45.622</c:v>
                </c:pt>
                <c:pt idx="312">
                  <c:v>45.624000000000002</c:v>
                </c:pt>
                <c:pt idx="313">
                  <c:v>45.625999999999998</c:v>
                </c:pt>
                <c:pt idx="314">
                  <c:v>45.628</c:v>
                </c:pt>
                <c:pt idx="315">
                  <c:v>45.63</c:v>
                </c:pt>
                <c:pt idx="316">
                  <c:v>45.631999999999998</c:v>
                </c:pt>
                <c:pt idx="317">
                  <c:v>45.634</c:v>
                </c:pt>
                <c:pt idx="318">
                  <c:v>45.636000000000003</c:v>
                </c:pt>
                <c:pt idx="319">
                  <c:v>45.637999999999998</c:v>
                </c:pt>
                <c:pt idx="320">
                  <c:v>45.64</c:v>
                </c:pt>
                <c:pt idx="321">
                  <c:v>45.642000000000003</c:v>
                </c:pt>
                <c:pt idx="322">
                  <c:v>45.643999999999998</c:v>
                </c:pt>
                <c:pt idx="323">
                  <c:v>45.646000000000001</c:v>
                </c:pt>
                <c:pt idx="324">
                  <c:v>45.648000000000003</c:v>
                </c:pt>
                <c:pt idx="325">
                  <c:v>45.65</c:v>
                </c:pt>
                <c:pt idx="326">
                  <c:v>45.652000000000001</c:v>
                </c:pt>
                <c:pt idx="327">
                  <c:v>45.654000000000003</c:v>
                </c:pt>
                <c:pt idx="328">
                  <c:v>45.655999999999999</c:v>
                </c:pt>
                <c:pt idx="329">
                  <c:v>45.658000000000001</c:v>
                </c:pt>
                <c:pt idx="330">
                  <c:v>45.66</c:v>
                </c:pt>
                <c:pt idx="331">
                  <c:v>45.661999999999999</c:v>
                </c:pt>
                <c:pt idx="332">
                  <c:v>45.664000000000001</c:v>
                </c:pt>
                <c:pt idx="333">
                  <c:v>45.665999999999997</c:v>
                </c:pt>
                <c:pt idx="334">
                  <c:v>45.667999999999999</c:v>
                </c:pt>
                <c:pt idx="335">
                  <c:v>45.67</c:v>
                </c:pt>
                <c:pt idx="336">
                  <c:v>45.671999999999997</c:v>
                </c:pt>
                <c:pt idx="337">
                  <c:v>45.673999999999999</c:v>
                </c:pt>
                <c:pt idx="338">
                  <c:v>45.676000000000002</c:v>
                </c:pt>
                <c:pt idx="339">
                  <c:v>45.677999999999997</c:v>
                </c:pt>
                <c:pt idx="340">
                  <c:v>45.68</c:v>
                </c:pt>
                <c:pt idx="341">
                  <c:v>45.682000000000002</c:v>
                </c:pt>
                <c:pt idx="342">
                  <c:v>45.683999999999997</c:v>
                </c:pt>
                <c:pt idx="343">
                  <c:v>45.686</c:v>
                </c:pt>
                <c:pt idx="344">
                  <c:v>45.688000000000002</c:v>
                </c:pt>
                <c:pt idx="345">
                  <c:v>45.69</c:v>
                </c:pt>
                <c:pt idx="346">
                  <c:v>45.692</c:v>
                </c:pt>
                <c:pt idx="347">
                  <c:v>45.694000000000003</c:v>
                </c:pt>
                <c:pt idx="348">
                  <c:v>45.695999999999998</c:v>
                </c:pt>
                <c:pt idx="349">
                  <c:v>45.698</c:v>
                </c:pt>
                <c:pt idx="350">
                  <c:v>45.7</c:v>
                </c:pt>
                <c:pt idx="351">
                  <c:v>45.701999999999998</c:v>
                </c:pt>
                <c:pt idx="352">
                  <c:v>45.704000000000001</c:v>
                </c:pt>
                <c:pt idx="353">
                  <c:v>45.706000000000003</c:v>
                </c:pt>
                <c:pt idx="354">
                  <c:v>45.707999999999998</c:v>
                </c:pt>
                <c:pt idx="355">
                  <c:v>45.71</c:v>
                </c:pt>
                <c:pt idx="356">
                  <c:v>45.712000000000003</c:v>
                </c:pt>
                <c:pt idx="357">
                  <c:v>45.713999999999999</c:v>
                </c:pt>
                <c:pt idx="358">
                  <c:v>45.716000000000001</c:v>
                </c:pt>
                <c:pt idx="359">
                  <c:v>45.718000000000004</c:v>
                </c:pt>
                <c:pt idx="360">
                  <c:v>45.72</c:v>
                </c:pt>
                <c:pt idx="361">
                  <c:v>45.722000000000001</c:v>
                </c:pt>
                <c:pt idx="362">
                  <c:v>45.723999999999997</c:v>
                </c:pt>
                <c:pt idx="363">
                  <c:v>45.725999999999999</c:v>
                </c:pt>
                <c:pt idx="364">
                  <c:v>45.728000000000002</c:v>
                </c:pt>
                <c:pt idx="365">
                  <c:v>45.73</c:v>
                </c:pt>
                <c:pt idx="366">
                  <c:v>45.731999999999999</c:v>
                </c:pt>
                <c:pt idx="367">
                  <c:v>45.734000000000002</c:v>
                </c:pt>
                <c:pt idx="368">
                  <c:v>45.735999999999997</c:v>
                </c:pt>
                <c:pt idx="369">
                  <c:v>45.738</c:v>
                </c:pt>
                <c:pt idx="370">
                  <c:v>45.74</c:v>
                </c:pt>
                <c:pt idx="371">
                  <c:v>45.741999999999997</c:v>
                </c:pt>
                <c:pt idx="372">
                  <c:v>45.744</c:v>
                </c:pt>
                <c:pt idx="373">
                  <c:v>45.746000000000002</c:v>
                </c:pt>
                <c:pt idx="374">
                  <c:v>45.747999999999998</c:v>
                </c:pt>
                <c:pt idx="375">
                  <c:v>45.75</c:v>
                </c:pt>
                <c:pt idx="376">
                  <c:v>45.752000000000002</c:v>
                </c:pt>
                <c:pt idx="377">
                  <c:v>45.753999999999998</c:v>
                </c:pt>
                <c:pt idx="378">
                  <c:v>45.756</c:v>
                </c:pt>
                <c:pt idx="379">
                  <c:v>45.758000000000003</c:v>
                </c:pt>
                <c:pt idx="380">
                  <c:v>45.76</c:v>
                </c:pt>
                <c:pt idx="381">
                  <c:v>45.762</c:v>
                </c:pt>
                <c:pt idx="382">
                  <c:v>45.764000000000003</c:v>
                </c:pt>
                <c:pt idx="383">
                  <c:v>45.765999999999998</c:v>
                </c:pt>
                <c:pt idx="384">
                  <c:v>45.768000000000001</c:v>
                </c:pt>
                <c:pt idx="385">
                  <c:v>45.77</c:v>
                </c:pt>
                <c:pt idx="386">
                  <c:v>45.771999999999998</c:v>
                </c:pt>
                <c:pt idx="387">
                  <c:v>45.774000000000001</c:v>
                </c:pt>
                <c:pt idx="388">
                  <c:v>45.776000000000003</c:v>
                </c:pt>
                <c:pt idx="389">
                  <c:v>45.777999999999999</c:v>
                </c:pt>
                <c:pt idx="390">
                  <c:v>45.78</c:v>
                </c:pt>
                <c:pt idx="391">
                  <c:v>45.781999999999996</c:v>
                </c:pt>
                <c:pt idx="392">
                  <c:v>45.783999999999999</c:v>
                </c:pt>
                <c:pt idx="393">
                  <c:v>45.786000000000001</c:v>
                </c:pt>
                <c:pt idx="394">
                  <c:v>45.787999999999997</c:v>
                </c:pt>
                <c:pt idx="395">
                  <c:v>45.79</c:v>
                </c:pt>
                <c:pt idx="396">
                  <c:v>45.792000000000002</c:v>
                </c:pt>
                <c:pt idx="397">
                  <c:v>45.793999999999997</c:v>
                </c:pt>
                <c:pt idx="398">
                  <c:v>45.795999999999999</c:v>
                </c:pt>
                <c:pt idx="399">
                  <c:v>45.798000000000002</c:v>
                </c:pt>
                <c:pt idx="400">
                  <c:v>45.8</c:v>
                </c:pt>
                <c:pt idx="401">
                  <c:v>45.802</c:v>
                </c:pt>
                <c:pt idx="402">
                  <c:v>45.804000000000002</c:v>
                </c:pt>
                <c:pt idx="403">
                  <c:v>45.805999999999997</c:v>
                </c:pt>
                <c:pt idx="404">
                  <c:v>45.808</c:v>
                </c:pt>
                <c:pt idx="405">
                  <c:v>45.81</c:v>
                </c:pt>
                <c:pt idx="406">
                  <c:v>45.811999999999998</c:v>
                </c:pt>
                <c:pt idx="407">
                  <c:v>45.814</c:v>
                </c:pt>
                <c:pt idx="408">
                  <c:v>45.816000000000003</c:v>
                </c:pt>
                <c:pt idx="409">
                  <c:v>45.817999999999998</c:v>
                </c:pt>
                <c:pt idx="410">
                  <c:v>45.82</c:v>
                </c:pt>
                <c:pt idx="411">
                  <c:v>45.822000000000003</c:v>
                </c:pt>
                <c:pt idx="412">
                  <c:v>45.823999999999998</c:v>
                </c:pt>
                <c:pt idx="413">
                  <c:v>45.826000000000001</c:v>
                </c:pt>
                <c:pt idx="414">
                  <c:v>45.828000000000003</c:v>
                </c:pt>
                <c:pt idx="415">
                  <c:v>45.83</c:v>
                </c:pt>
                <c:pt idx="416">
                  <c:v>45.832000000000001</c:v>
                </c:pt>
                <c:pt idx="417">
                  <c:v>45.834000000000003</c:v>
                </c:pt>
                <c:pt idx="418">
                  <c:v>45.835999999999999</c:v>
                </c:pt>
                <c:pt idx="419">
                  <c:v>45.838000000000001</c:v>
                </c:pt>
                <c:pt idx="420">
                  <c:v>45.84</c:v>
                </c:pt>
                <c:pt idx="421">
                  <c:v>45.841999999999999</c:v>
                </c:pt>
                <c:pt idx="422">
                  <c:v>45.844000000000001</c:v>
                </c:pt>
                <c:pt idx="423">
                  <c:v>45.845999999999997</c:v>
                </c:pt>
                <c:pt idx="424">
                  <c:v>45.847999999999999</c:v>
                </c:pt>
                <c:pt idx="425">
                  <c:v>45.85</c:v>
                </c:pt>
                <c:pt idx="426">
                  <c:v>45.851999999999997</c:v>
                </c:pt>
                <c:pt idx="427">
                  <c:v>45.853999999999999</c:v>
                </c:pt>
                <c:pt idx="428">
                  <c:v>45.856000000000002</c:v>
                </c:pt>
                <c:pt idx="429">
                  <c:v>45.857999999999997</c:v>
                </c:pt>
                <c:pt idx="430">
                  <c:v>45.86</c:v>
                </c:pt>
                <c:pt idx="431">
                  <c:v>45.862000000000002</c:v>
                </c:pt>
                <c:pt idx="432">
                  <c:v>45.863999999999997</c:v>
                </c:pt>
                <c:pt idx="433">
                  <c:v>45.866</c:v>
                </c:pt>
                <c:pt idx="434">
                  <c:v>45.868000000000002</c:v>
                </c:pt>
                <c:pt idx="435">
                  <c:v>45.87</c:v>
                </c:pt>
                <c:pt idx="436">
                  <c:v>45.872</c:v>
                </c:pt>
                <c:pt idx="437">
                  <c:v>45.874000000000002</c:v>
                </c:pt>
                <c:pt idx="438">
                  <c:v>45.875999999999998</c:v>
                </c:pt>
                <c:pt idx="439">
                  <c:v>45.878</c:v>
                </c:pt>
                <c:pt idx="440">
                  <c:v>45.88</c:v>
                </c:pt>
                <c:pt idx="441">
                  <c:v>45.881999999999998</c:v>
                </c:pt>
                <c:pt idx="442">
                  <c:v>45.884</c:v>
                </c:pt>
                <c:pt idx="443">
                  <c:v>45.886000000000003</c:v>
                </c:pt>
                <c:pt idx="444">
                  <c:v>45.887999999999998</c:v>
                </c:pt>
                <c:pt idx="445">
                  <c:v>45.89</c:v>
                </c:pt>
                <c:pt idx="446">
                  <c:v>45.892000000000003</c:v>
                </c:pt>
                <c:pt idx="447">
                  <c:v>45.893999999999998</c:v>
                </c:pt>
                <c:pt idx="448">
                  <c:v>45.896000000000001</c:v>
                </c:pt>
                <c:pt idx="449">
                  <c:v>45.898000000000003</c:v>
                </c:pt>
                <c:pt idx="450">
                  <c:v>45.9</c:v>
                </c:pt>
                <c:pt idx="451">
                  <c:v>45.902000000000001</c:v>
                </c:pt>
                <c:pt idx="452">
                  <c:v>45.904000000000003</c:v>
                </c:pt>
                <c:pt idx="453">
                  <c:v>45.905999999999999</c:v>
                </c:pt>
                <c:pt idx="454">
                  <c:v>45.908000000000001</c:v>
                </c:pt>
                <c:pt idx="455">
                  <c:v>45.91</c:v>
                </c:pt>
                <c:pt idx="456">
                  <c:v>45.911999999999999</c:v>
                </c:pt>
                <c:pt idx="457">
                  <c:v>45.914000000000001</c:v>
                </c:pt>
                <c:pt idx="458">
                  <c:v>45.915999999999997</c:v>
                </c:pt>
                <c:pt idx="459">
                  <c:v>45.917999999999999</c:v>
                </c:pt>
                <c:pt idx="460">
                  <c:v>45.92</c:v>
                </c:pt>
                <c:pt idx="461">
                  <c:v>45.921999999999997</c:v>
                </c:pt>
                <c:pt idx="462">
                  <c:v>45.923999999999999</c:v>
                </c:pt>
                <c:pt idx="463">
                  <c:v>45.926000000000002</c:v>
                </c:pt>
                <c:pt idx="464">
                  <c:v>45.927999999999997</c:v>
                </c:pt>
                <c:pt idx="465">
                  <c:v>45.93</c:v>
                </c:pt>
                <c:pt idx="466">
                  <c:v>45.932000000000002</c:v>
                </c:pt>
                <c:pt idx="467">
                  <c:v>45.933999999999997</c:v>
                </c:pt>
                <c:pt idx="468">
                  <c:v>45.936</c:v>
                </c:pt>
                <c:pt idx="469">
                  <c:v>45.938000000000002</c:v>
                </c:pt>
                <c:pt idx="470">
                  <c:v>45.94</c:v>
                </c:pt>
                <c:pt idx="471">
                  <c:v>45.942</c:v>
                </c:pt>
                <c:pt idx="472">
                  <c:v>45.944000000000003</c:v>
                </c:pt>
                <c:pt idx="473">
                  <c:v>45.945999999999998</c:v>
                </c:pt>
                <c:pt idx="474">
                  <c:v>45.948</c:v>
                </c:pt>
                <c:pt idx="475">
                  <c:v>45.95</c:v>
                </c:pt>
                <c:pt idx="476">
                  <c:v>45.951999999999998</c:v>
                </c:pt>
                <c:pt idx="477">
                  <c:v>45.954000000000001</c:v>
                </c:pt>
                <c:pt idx="478">
                  <c:v>45.956000000000003</c:v>
                </c:pt>
                <c:pt idx="479">
                  <c:v>45.957999999999998</c:v>
                </c:pt>
                <c:pt idx="480">
                  <c:v>45.96</c:v>
                </c:pt>
                <c:pt idx="481">
                  <c:v>45.962000000000003</c:v>
                </c:pt>
                <c:pt idx="482">
                  <c:v>45.963999999999999</c:v>
                </c:pt>
                <c:pt idx="483">
                  <c:v>45.966000000000001</c:v>
                </c:pt>
                <c:pt idx="484">
                  <c:v>45.968000000000004</c:v>
                </c:pt>
                <c:pt idx="485">
                  <c:v>45.97</c:v>
                </c:pt>
                <c:pt idx="486">
                  <c:v>45.972000000000001</c:v>
                </c:pt>
                <c:pt idx="487">
                  <c:v>45.973999999999997</c:v>
                </c:pt>
                <c:pt idx="488">
                  <c:v>45.975999999999999</c:v>
                </c:pt>
                <c:pt idx="489">
                  <c:v>45.978000000000002</c:v>
                </c:pt>
                <c:pt idx="490">
                  <c:v>45.98</c:v>
                </c:pt>
                <c:pt idx="491">
                  <c:v>45.981999999999999</c:v>
                </c:pt>
                <c:pt idx="492">
                  <c:v>45.984000000000002</c:v>
                </c:pt>
                <c:pt idx="493">
                  <c:v>45.985999999999997</c:v>
                </c:pt>
                <c:pt idx="494">
                  <c:v>45.988</c:v>
                </c:pt>
                <c:pt idx="495">
                  <c:v>45.99</c:v>
                </c:pt>
                <c:pt idx="496">
                  <c:v>45.991999999999997</c:v>
                </c:pt>
                <c:pt idx="497">
                  <c:v>45.994</c:v>
                </c:pt>
                <c:pt idx="498">
                  <c:v>45.996000000000002</c:v>
                </c:pt>
                <c:pt idx="499">
                  <c:v>45.997999999999998</c:v>
                </c:pt>
                <c:pt idx="500">
                  <c:v>46</c:v>
                </c:pt>
                <c:pt idx="501">
                  <c:v>46.002000000000002</c:v>
                </c:pt>
                <c:pt idx="502">
                  <c:v>46.003999999999998</c:v>
                </c:pt>
                <c:pt idx="503">
                  <c:v>46.006</c:v>
                </c:pt>
                <c:pt idx="504">
                  <c:v>46.008000000000003</c:v>
                </c:pt>
                <c:pt idx="505">
                  <c:v>46.01</c:v>
                </c:pt>
                <c:pt idx="506">
                  <c:v>46.012</c:v>
                </c:pt>
                <c:pt idx="507">
                  <c:v>46.014000000000003</c:v>
                </c:pt>
                <c:pt idx="508">
                  <c:v>46.015999999999998</c:v>
                </c:pt>
                <c:pt idx="509">
                  <c:v>46.018000000000001</c:v>
                </c:pt>
                <c:pt idx="510">
                  <c:v>46.02</c:v>
                </c:pt>
                <c:pt idx="511">
                  <c:v>46.021999999999998</c:v>
                </c:pt>
                <c:pt idx="512">
                  <c:v>46.024000000000001</c:v>
                </c:pt>
                <c:pt idx="513">
                  <c:v>46.026000000000003</c:v>
                </c:pt>
                <c:pt idx="514">
                  <c:v>46.027999999999999</c:v>
                </c:pt>
                <c:pt idx="515">
                  <c:v>46.03</c:v>
                </c:pt>
                <c:pt idx="516">
                  <c:v>46.031999999999996</c:v>
                </c:pt>
                <c:pt idx="517">
                  <c:v>46.033999999999999</c:v>
                </c:pt>
                <c:pt idx="518">
                  <c:v>46.036000000000001</c:v>
                </c:pt>
                <c:pt idx="519">
                  <c:v>46.037999999999997</c:v>
                </c:pt>
                <c:pt idx="520">
                  <c:v>46.04</c:v>
                </c:pt>
                <c:pt idx="521">
                  <c:v>46.042000000000002</c:v>
                </c:pt>
                <c:pt idx="522">
                  <c:v>46.043999999999997</c:v>
                </c:pt>
                <c:pt idx="523">
                  <c:v>46.045999999999999</c:v>
                </c:pt>
                <c:pt idx="524">
                  <c:v>46.048000000000002</c:v>
                </c:pt>
                <c:pt idx="525">
                  <c:v>46.05</c:v>
                </c:pt>
                <c:pt idx="526">
                  <c:v>46.052</c:v>
                </c:pt>
                <c:pt idx="527">
                  <c:v>46.054000000000002</c:v>
                </c:pt>
                <c:pt idx="528">
                  <c:v>46.055999999999997</c:v>
                </c:pt>
                <c:pt idx="529">
                  <c:v>46.058</c:v>
                </c:pt>
                <c:pt idx="530">
                  <c:v>46.06</c:v>
                </c:pt>
                <c:pt idx="531">
                  <c:v>46.061999999999998</c:v>
                </c:pt>
                <c:pt idx="532">
                  <c:v>46.064</c:v>
                </c:pt>
                <c:pt idx="533">
                  <c:v>46.066000000000003</c:v>
                </c:pt>
                <c:pt idx="534">
                  <c:v>46.067999999999998</c:v>
                </c:pt>
                <c:pt idx="535">
                  <c:v>46.07</c:v>
                </c:pt>
                <c:pt idx="536">
                  <c:v>46.072000000000003</c:v>
                </c:pt>
                <c:pt idx="537">
                  <c:v>46.073999999999998</c:v>
                </c:pt>
                <c:pt idx="538">
                  <c:v>46.076000000000001</c:v>
                </c:pt>
                <c:pt idx="539">
                  <c:v>46.078000000000003</c:v>
                </c:pt>
                <c:pt idx="540">
                  <c:v>46.08</c:v>
                </c:pt>
                <c:pt idx="541">
                  <c:v>46.082000000000001</c:v>
                </c:pt>
                <c:pt idx="542">
                  <c:v>46.084000000000003</c:v>
                </c:pt>
                <c:pt idx="543">
                  <c:v>46.085999999999999</c:v>
                </c:pt>
                <c:pt idx="544">
                  <c:v>46.088000000000001</c:v>
                </c:pt>
                <c:pt idx="545">
                  <c:v>46.09</c:v>
                </c:pt>
                <c:pt idx="546">
                  <c:v>46.091999999999999</c:v>
                </c:pt>
                <c:pt idx="547">
                  <c:v>46.094000000000001</c:v>
                </c:pt>
                <c:pt idx="548">
                  <c:v>46.095999999999997</c:v>
                </c:pt>
                <c:pt idx="549">
                  <c:v>46.097999999999999</c:v>
                </c:pt>
                <c:pt idx="550">
                  <c:v>46.1</c:v>
                </c:pt>
                <c:pt idx="551">
                  <c:v>46.101999999999997</c:v>
                </c:pt>
                <c:pt idx="552">
                  <c:v>46.103999999999999</c:v>
                </c:pt>
                <c:pt idx="553">
                  <c:v>46.106000000000002</c:v>
                </c:pt>
                <c:pt idx="554">
                  <c:v>46.107999999999997</c:v>
                </c:pt>
                <c:pt idx="555">
                  <c:v>46.11</c:v>
                </c:pt>
                <c:pt idx="556">
                  <c:v>46.112000000000002</c:v>
                </c:pt>
                <c:pt idx="557">
                  <c:v>46.113999999999997</c:v>
                </c:pt>
                <c:pt idx="558">
                  <c:v>46.116</c:v>
                </c:pt>
                <c:pt idx="559">
                  <c:v>46.118000000000002</c:v>
                </c:pt>
                <c:pt idx="560">
                  <c:v>46.12</c:v>
                </c:pt>
                <c:pt idx="561">
                  <c:v>46.122</c:v>
                </c:pt>
                <c:pt idx="562">
                  <c:v>46.124000000000002</c:v>
                </c:pt>
                <c:pt idx="563">
                  <c:v>46.125999999999998</c:v>
                </c:pt>
                <c:pt idx="564">
                  <c:v>46.128</c:v>
                </c:pt>
                <c:pt idx="565">
                  <c:v>46.13</c:v>
                </c:pt>
                <c:pt idx="566">
                  <c:v>46.131999999999998</c:v>
                </c:pt>
                <c:pt idx="567">
                  <c:v>46.134</c:v>
                </c:pt>
                <c:pt idx="568">
                  <c:v>46.136000000000003</c:v>
                </c:pt>
                <c:pt idx="569">
                  <c:v>46.137999999999998</c:v>
                </c:pt>
                <c:pt idx="570">
                  <c:v>46.14</c:v>
                </c:pt>
                <c:pt idx="571">
                  <c:v>46.142000000000003</c:v>
                </c:pt>
                <c:pt idx="572">
                  <c:v>46.143999999999998</c:v>
                </c:pt>
                <c:pt idx="573">
                  <c:v>46.146000000000001</c:v>
                </c:pt>
                <c:pt idx="574">
                  <c:v>46.148000000000003</c:v>
                </c:pt>
                <c:pt idx="575">
                  <c:v>46.15</c:v>
                </c:pt>
                <c:pt idx="576">
                  <c:v>46.152000000000001</c:v>
                </c:pt>
                <c:pt idx="577">
                  <c:v>46.154000000000003</c:v>
                </c:pt>
                <c:pt idx="578">
                  <c:v>46.155999999999999</c:v>
                </c:pt>
                <c:pt idx="579">
                  <c:v>46.158000000000001</c:v>
                </c:pt>
                <c:pt idx="580">
                  <c:v>46.16</c:v>
                </c:pt>
                <c:pt idx="581">
                  <c:v>46.161999999999999</c:v>
                </c:pt>
                <c:pt idx="582">
                  <c:v>46.164000000000001</c:v>
                </c:pt>
                <c:pt idx="583">
                  <c:v>46.165999999999997</c:v>
                </c:pt>
                <c:pt idx="584">
                  <c:v>46.167999999999999</c:v>
                </c:pt>
                <c:pt idx="585">
                  <c:v>46.17</c:v>
                </c:pt>
                <c:pt idx="586">
                  <c:v>46.171999999999997</c:v>
                </c:pt>
                <c:pt idx="587">
                  <c:v>46.173999999999999</c:v>
                </c:pt>
                <c:pt idx="588">
                  <c:v>46.176000000000002</c:v>
                </c:pt>
                <c:pt idx="589">
                  <c:v>46.177999999999997</c:v>
                </c:pt>
                <c:pt idx="590">
                  <c:v>46.18</c:v>
                </c:pt>
                <c:pt idx="591">
                  <c:v>46.182000000000002</c:v>
                </c:pt>
                <c:pt idx="592">
                  <c:v>46.183999999999997</c:v>
                </c:pt>
                <c:pt idx="593">
                  <c:v>46.186</c:v>
                </c:pt>
                <c:pt idx="594">
                  <c:v>46.188000000000002</c:v>
                </c:pt>
                <c:pt idx="595">
                  <c:v>46.19</c:v>
                </c:pt>
                <c:pt idx="596">
                  <c:v>46.192</c:v>
                </c:pt>
                <c:pt idx="597">
                  <c:v>46.194000000000003</c:v>
                </c:pt>
                <c:pt idx="598">
                  <c:v>46.195999999999998</c:v>
                </c:pt>
                <c:pt idx="599">
                  <c:v>46.198</c:v>
                </c:pt>
                <c:pt idx="600">
                  <c:v>46.2</c:v>
                </c:pt>
                <c:pt idx="601">
                  <c:v>46.201999999999998</c:v>
                </c:pt>
                <c:pt idx="602">
                  <c:v>46.204000000000001</c:v>
                </c:pt>
                <c:pt idx="603">
                  <c:v>46.206000000000003</c:v>
                </c:pt>
                <c:pt idx="604">
                  <c:v>46.207999999999998</c:v>
                </c:pt>
                <c:pt idx="605">
                  <c:v>46.21</c:v>
                </c:pt>
                <c:pt idx="606">
                  <c:v>46.212000000000003</c:v>
                </c:pt>
                <c:pt idx="607">
                  <c:v>46.213999999999999</c:v>
                </c:pt>
                <c:pt idx="608">
                  <c:v>46.216000000000001</c:v>
                </c:pt>
                <c:pt idx="609">
                  <c:v>46.218000000000004</c:v>
                </c:pt>
                <c:pt idx="610">
                  <c:v>46.22</c:v>
                </c:pt>
                <c:pt idx="611">
                  <c:v>46.222000000000001</c:v>
                </c:pt>
                <c:pt idx="612">
                  <c:v>46.223999999999997</c:v>
                </c:pt>
                <c:pt idx="613">
                  <c:v>46.225999999999999</c:v>
                </c:pt>
                <c:pt idx="614">
                  <c:v>46.228000000000002</c:v>
                </c:pt>
                <c:pt idx="615">
                  <c:v>46.23</c:v>
                </c:pt>
                <c:pt idx="616">
                  <c:v>46.231999999999999</c:v>
                </c:pt>
                <c:pt idx="617">
                  <c:v>46.234000000000002</c:v>
                </c:pt>
                <c:pt idx="618">
                  <c:v>46.235999999999997</c:v>
                </c:pt>
                <c:pt idx="619">
                  <c:v>46.238</c:v>
                </c:pt>
                <c:pt idx="620">
                  <c:v>46.24</c:v>
                </c:pt>
                <c:pt idx="621">
                  <c:v>46.241999999999997</c:v>
                </c:pt>
                <c:pt idx="622">
                  <c:v>46.244</c:v>
                </c:pt>
                <c:pt idx="623">
                  <c:v>46.246000000000002</c:v>
                </c:pt>
                <c:pt idx="624">
                  <c:v>46.247999999999998</c:v>
                </c:pt>
                <c:pt idx="625">
                  <c:v>46.25</c:v>
                </c:pt>
                <c:pt idx="626">
                  <c:v>46.252000000000002</c:v>
                </c:pt>
                <c:pt idx="627">
                  <c:v>46.253999999999998</c:v>
                </c:pt>
                <c:pt idx="628">
                  <c:v>46.256</c:v>
                </c:pt>
                <c:pt idx="629">
                  <c:v>46.258000000000003</c:v>
                </c:pt>
                <c:pt idx="630">
                  <c:v>46.26</c:v>
                </c:pt>
                <c:pt idx="631">
                  <c:v>46.262</c:v>
                </c:pt>
                <c:pt idx="632">
                  <c:v>46.264000000000003</c:v>
                </c:pt>
                <c:pt idx="633">
                  <c:v>46.265999999999998</c:v>
                </c:pt>
                <c:pt idx="634">
                  <c:v>46.268000000000001</c:v>
                </c:pt>
                <c:pt idx="635">
                  <c:v>46.27</c:v>
                </c:pt>
                <c:pt idx="636">
                  <c:v>46.271999999999998</c:v>
                </c:pt>
                <c:pt idx="637">
                  <c:v>46.274000000000001</c:v>
                </c:pt>
                <c:pt idx="638">
                  <c:v>46.276000000000003</c:v>
                </c:pt>
                <c:pt idx="639">
                  <c:v>46.277999999999999</c:v>
                </c:pt>
                <c:pt idx="640">
                  <c:v>46.28</c:v>
                </c:pt>
                <c:pt idx="641">
                  <c:v>46.281999999999996</c:v>
                </c:pt>
                <c:pt idx="642">
                  <c:v>46.283999999999999</c:v>
                </c:pt>
                <c:pt idx="643">
                  <c:v>46.286000000000001</c:v>
                </c:pt>
                <c:pt idx="644">
                  <c:v>46.287999999999997</c:v>
                </c:pt>
                <c:pt idx="645">
                  <c:v>46.29</c:v>
                </c:pt>
                <c:pt idx="646">
                  <c:v>46.292000000000002</c:v>
                </c:pt>
                <c:pt idx="647">
                  <c:v>46.293999999999997</c:v>
                </c:pt>
                <c:pt idx="648">
                  <c:v>46.295999999999999</c:v>
                </c:pt>
                <c:pt idx="649">
                  <c:v>46.298000000000002</c:v>
                </c:pt>
                <c:pt idx="650">
                  <c:v>46.3</c:v>
                </c:pt>
                <c:pt idx="651">
                  <c:v>46.302</c:v>
                </c:pt>
                <c:pt idx="652">
                  <c:v>46.304000000000002</c:v>
                </c:pt>
                <c:pt idx="653">
                  <c:v>46.305999999999997</c:v>
                </c:pt>
                <c:pt idx="654">
                  <c:v>46.308</c:v>
                </c:pt>
                <c:pt idx="655">
                  <c:v>46.31</c:v>
                </c:pt>
                <c:pt idx="656">
                  <c:v>46.311999999999998</c:v>
                </c:pt>
                <c:pt idx="657">
                  <c:v>46.314</c:v>
                </c:pt>
                <c:pt idx="658">
                  <c:v>46.316000000000003</c:v>
                </c:pt>
                <c:pt idx="659">
                  <c:v>46.317999999999998</c:v>
                </c:pt>
                <c:pt idx="660">
                  <c:v>46.32</c:v>
                </c:pt>
                <c:pt idx="661">
                  <c:v>46.322000000000003</c:v>
                </c:pt>
                <c:pt idx="662">
                  <c:v>46.323999999999998</c:v>
                </c:pt>
                <c:pt idx="663">
                  <c:v>46.326000000000001</c:v>
                </c:pt>
                <c:pt idx="664">
                  <c:v>46.328000000000003</c:v>
                </c:pt>
                <c:pt idx="665">
                  <c:v>46.33</c:v>
                </c:pt>
                <c:pt idx="666">
                  <c:v>46.332000000000001</c:v>
                </c:pt>
                <c:pt idx="667">
                  <c:v>46.334000000000003</c:v>
                </c:pt>
                <c:pt idx="668">
                  <c:v>46.335999999999999</c:v>
                </c:pt>
                <c:pt idx="669">
                  <c:v>46.338000000000001</c:v>
                </c:pt>
                <c:pt idx="670">
                  <c:v>46.34</c:v>
                </c:pt>
                <c:pt idx="671">
                  <c:v>46.341999999999999</c:v>
                </c:pt>
                <c:pt idx="672">
                  <c:v>46.344000000000001</c:v>
                </c:pt>
                <c:pt idx="673">
                  <c:v>46.345999999999997</c:v>
                </c:pt>
                <c:pt idx="674">
                  <c:v>46.347999999999999</c:v>
                </c:pt>
                <c:pt idx="675">
                  <c:v>46.35</c:v>
                </c:pt>
                <c:pt idx="676">
                  <c:v>46.351999999999997</c:v>
                </c:pt>
                <c:pt idx="677">
                  <c:v>46.353999999999999</c:v>
                </c:pt>
                <c:pt idx="678">
                  <c:v>46.356000000000002</c:v>
                </c:pt>
                <c:pt idx="679">
                  <c:v>46.357999999999997</c:v>
                </c:pt>
                <c:pt idx="680">
                  <c:v>46.36</c:v>
                </c:pt>
                <c:pt idx="681">
                  <c:v>46.362000000000002</c:v>
                </c:pt>
                <c:pt idx="682">
                  <c:v>46.363999999999997</c:v>
                </c:pt>
                <c:pt idx="683">
                  <c:v>46.366</c:v>
                </c:pt>
                <c:pt idx="684">
                  <c:v>46.368000000000002</c:v>
                </c:pt>
                <c:pt idx="685">
                  <c:v>46.37</c:v>
                </c:pt>
                <c:pt idx="686">
                  <c:v>46.372</c:v>
                </c:pt>
                <c:pt idx="687">
                  <c:v>46.374000000000002</c:v>
                </c:pt>
                <c:pt idx="688">
                  <c:v>46.375999999999998</c:v>
                </c:pt>
                <c:pt idx="689">
                  <c:v>46.378</c:v>
                </c:pt>
                <c:pt idx="690">
                  <c:v>46.38</c:v>
                </c:pt>
                <c:pt idx="691">
                  <c:v>46.381999999999998</c:v>
                </c:pt>
                <c:pt idx="692">
                  <c:v>46.384</c:v>
                </c:pt>
                <c:pt idx="693">
                  <c:v>46.386000000000003</c:v>
                </c:pt>
                <c:pt idx="694">
                  <c:v>46.387999999999998</c:v>
                </c:pt>
                <c:pt idx="695">
                  <c:v>46.39</c:v>
                </c:pt>
                <c:pt idx="696">
                  <c:v>46.392000000000003</c:v>
                </c:pt>
                <c:pt idx="697">
                  <c:v>46.393999999999998</c:v>
                </c:pt>
                <c:pt idx="698">
                  <c:v>46.396000000000001</c:v>
                </c:pt>
                <c:pt idx="699">
                  <c:v>46.398000000000003</c:v>
                </c:pt>
                <c:pt idx="700">
                  <c:v>46.4</c:v>
                </c:pt>
                <c:pt idx="701">
                  <c:v>46.402000000000001</c:v>
                </c:pt>
                <c:pt idx="702">
                  <c:v>46.404000000000003</c:v>
                </c:pt>
                <c:pt idx="703">
                  <c:v>46.405999999999999</c:v>
                </c:pt>
                <c:pt idx="704">
                  <c:v>46.408000000000001</c:v>
                </c:pt>
                <c:pt idx="705">
                  <c:v>46.41</c:v>
                </c:pt>
                <c:pt idx="706">
                  <c:v>46.411999999999999</c:v>
                </c:pt>
                <c:pt idx="707">
                  <c:v>46.414000000000001</c:v>
                </c:pt>
                <c:pt idx="708">
                  <c:v>46.415999999999997</c:v>
                </c:pt>
                <c:pt idx="709">
                  <c:v>46.417999999999999</c:v>
                </c:pt>
                <c:pt idx="710">
                  <c:v>46.42</c:v>
                </c:pt>
                <c:pt idx="711">
                  <c:v>46.421999999999997</c:v>
                </c:pt>
                <c:pt idx="712">
                  <c:v>46.423999999999999</c:v>
                </c:pt>
                <c:pt idx="713">
                  <c:v>46.426000000000002</c:v>
                </c:pt>
                <c:pt idx="714">
                  <c:v>46.427999999999997</c:v>
                </c:pt>
                <c:pt idx="715">
                  <c:v>46.43</c:v>
                </c:pt>
                <c:pt idx="716">
                  <c:v>46.432000000000002</c:v>
                </c:pt>
                <c:pt idx="717">
                  <c:v>46.433999999999997</c:v>
                </c:pt>
                <c:pt idx="718">
                  <c:v>46.436</c:v>
                </c:pt>
                <c:pt idx="719">
                  <c:v>46.438000000000002</c:v>
                </c:pt>
                <c:pt idx="720">
                  <c:v>46.44</c:v>
                </c:pt>
                <c:pt idx="721">
                  <c:v>46.442</c:v>
                </c:pt>
                <c:pt idx="722">
                  <c:v>46.444000000000003</c:v>
                </c:pt>
                <c:pt idx="723">
                  <c:v>46.445999999999998</c:v>
                </c:pt>
                <c:pt idx="724">
                  <c:v>46.448</c:v>
                </c:pt>
                <c:pt idx="725">
                  <c:v>46.45</c:v>
                </c:pt>
                <c:pt idx="726">
                  <c:v>46.451999999999998</c:v>
                </c:pt>
                <c:pt idx="727">
                  <c:v>46.454000000000001</c:v>
                </c:pt>
                <c:pt idx="728">
                  <c:v>46.456000000000003</c:v>
                </c:pt>
                <c:pt idx="729">
                  <c:v>46.457999999999998</c:v>
                </c:pt>
                <c:pt idx="730">
                  <c:v>46.46</c:v>
                </c:pt>
                <c:pt idx="731">
                  <c:v>46.462000000000003</c:v>
                </c:pt>
                <c:pt idx="732">
                  <c:v>46.463999999999999</c:v>
                </c:pt>
                <c:pt idx="733">
                  <c:v>46.466000000000001</c:v>
                </c:pt>
                <c:pt idx="734">
                  <c:v>46.468000000000004</c:v>
                </c:pt>
                <c:pt idx="735">
                  <c:v>46.47</c:v>
                </c:pt>
                <c:pt idx="736">
                  <c:v>46.472000000000001</c:v>
                </c:pt>
                <c:pt idx="737">
                  <c:v>46.473999999999997</c:v>
                </c:pt>
                <c:pt idx="738">
                  <c:v>46.475999999999999</c:v>
                </c:pt>
                <c:pt idx="739">
                  <c:v>46.478000000000002</c:v>
                </c:pt>
                <c:pt idx="740">
                  <c:v>46.48</c:v>
                </c:pt>
                <c:pt idx="741">
                  <c:v>46.481999999999999</c:v>
                </c:pt>
                <c:pt idx="742">
                  <c:v>46.484000000000002</c:v>
                </c:pt>
                <c:pt idx="743">
                  <c:v>46.485999999999997</c:v>
                </c:pt>
                <c:pt idx="744">
                  <c:v>46.488</c:v>
                </c:pt>
                <c:pt idx="745">
                  <c:v>46.49</c:v>
                </c:pt>
                <c:pt idx="746">
                  <c:v>46.491999999999997</c:v>
                </c:pt>
                <c:pt idx="747">
                  <c:v>46.494</c:v>
                </c:pt>
                <c:pt idx="748">
                  <c:v>46.496000000000002</c:v>
                </c:pt>
                <c:pt idx="749">
                  <c:v>46.497999999999998</c:v>
                </c:pt>
                <c:pt idx="750">
                  <c:v>46.5</c:v>
                </c:pt>
                <c:pt idx="751">
                  <c:v>46.502000000000002</c:v>
                </c:pt>
                <c:pt idx="752">
                  <c:v>46.503999999999998</c:v>
                </c:pt>
                <c:pt idx="753">
                  <c:v>46.506</c:v>
                </c:pt>
                <c:pt idx="754">
                  <c:v>46.508000000000003</c:v>
                </c:pt>
                <c:pt idx="755">
                  <c:v>46.51</c:v>
                </c:pt>
                <c:pt idx="756">
                  <c:v>46.512</c:v>
                </c:pt>
                <c:pt idx="757">
                  <c:v>46.514000000000003</c:v>
                </c:pt>
                <c:pt idx="758">
                  <c:v>46.515999999999998</c:v>
                </c:pt>
                <c:pt idx="759">
                  <c:v>46.518000000000001</c:v>
                </c:pt>
                <c:pt idx="760">
                  <c:v>46.52</c:v>
                </c:pt>
                <c:pt idx="761">
                  <c:v>46.521999999999998</c:v>
                </c:pt>
                <c:pt idx="762">
                  <c:v>46.524000000000001</c:v>
                </c:pt>
                <c:pt idx="763">
                  <c:v>46.526000000000003</c:v>
                </c:pt>
                <c:pt idx="764">
                  <c:v>46.527999999999999</c:v>
                </c:pt>
                <c:pt idx="765">
                  <c:v>46.53</c:v>
                </c:pt>
                <c:pt idx="766">
                  <c:v>46.531999999999996</c:v>
                </c:pt>
                <c:pt idx="767">
                  <c:v>46.533999999999999</c:v>
                </c:pt>
                <c:pt idx="768">
                  <c:v>46.536000000000001</c:v>
                </c:pt>
                <c:pt idx="769">
                  <c:v>46.537999999999997</c:v>
                </c:pt>
                <c:pt idx="770">
                  <c:v>46.54</c:v>
                </c:pt>
                <c:pt idx="771">
                  <c:v>46.542000000000002</c:v>
                </c:pt>
                <c:pt idx="772">
                  <c:v>46.543999999999997</c:v>
                </c:pt>
                <c:pt idx="773">
                  <c:v>46.545999999999999</c:v>
                </c:pt>
                <c:pt idx="774">
                  <c:v>46.548000000000002</c:v>
                </c:pt>
                <c:pt idx="775">
                  <c:v>46.55</c:v>
                </c:pt>
                <c:pt idx="776">
                  <c:v>46.552</c:v>
                </c:pt>
                <c:pt idx="777">
                  <c:v>46.554000000000002</c:v>
                </c:pt>
                <c:pt idx="778">
                  <c:v>46.555999999999997</c:v>
                </c:pt>
                <c:pt idx="779">
                  <c:v>46.558</c:v>
                </c:pt>
                <c:pt idx="780">
                  <c:v>46.56</c:v>
                </c:pt>
                <c:pt idx="781">
                  <c:v>46.561999999999998</c:v>
                </c:pt>
                <c:pt idx="782">
                  <c:v>46.564</c:v>
                </c:pt>
                <c:pt idx="783">
                  <c:v>46.566000000000003</c:v>
                </c:pt>
                <c:pt idx="784">
                  <c:v>46.567999999999998</c:v>
                </c:pt>
                <c:pt idx="785">
                  <c:v>46.57</c:v>
                </c:pt>
                <c:pt idx="786">
                  <c:v>46.572000000000003</c:v>
                </c:pt>
                <c:pt idx="787">
                  <c:v>46.573999999999998</c:v>
                </c:pt>
                <c:pt idx="788">
                  <c:v>46.576000000000001</c:v>
                </c:pt>
                <c:pt idx="789">
                  <c:v>46.578000000000003</c:v>
                </c:pt>
                <c:pt idx="790">
                  <c:v>46.58</c:v>
                </c:pt>
                <c:pt idx="791">
                  <c:v>46.582000000000001</c:v>
                </c:pt>
                <c:pt idx="792">
                  <c:v>46.584000000000003</c:v>
                </c:pt>
                <c:pt idx="793">
                  <c:v>46.585999999999999</c:v>
                </c:pt>
                <c:pt idx="794">
                  <c:v>46.588000000000001</c:v>
                </c:pt>
                <c:pt idx="795">
                  <c:v>46.59</c:v>
                </c:pt>
                <c:pt idx="796">
                  <c:v>46.591999999999999</c:v>
                </c:pt>
                <c:pt idx="797">
                  <c:v>46.594000000000001</c:v>
                </c:pt>
                <c:pt idx="798">
                  <c:v>46.595999999999997</c:v>
                </c:pt>
                <c:pt idx="799">
                  <c:v>46.597999999999999</c:v>
                </c:pt>
                <c:pt idx="800">
                  <c:v>46.6</c:v>
                </c:pt>
                <c:pt idx="801">
                  <c:v>46.601999999999997</c:v>
                </c:pt>
                <c:pt idx="802">
                  <c:v>46.603999999999999</c:v>
                </c:pt>
                <c:pt idx="803">
                  <c:v>46.606000000000002</c:v>
                </c:pt>
                <c:pt idx="804">
                  <c:v>46.607999999999997</c:v>
                </c:pt>
                <c:pt idx="805">
                  <c:v>46.61</c:v>
                </c:pt>
                <c:pt idx="806">
                  <c:v>46.612000000000002</c:v>
                </c:pt>
                <c:pt idx="807">
                  <c:v>46.613999999999997</c:v>
                </c:pt>
                <c:pt idx="808">
                  <c:v>46.616</c:v>
                </c:pt>
                <c:pt idx="809">
                  <c:v>46.618000000000002</c:v>
                </c:pt>
                <c:pt idx="810">
                  <c:v>46.62</c:v>
                </c:pt>
                <c:pt idx="811">
                  <c:v>46.622</c:v>
                </c:pt>
                <c:pt idx="812">
                  <c:v>46.624000000000002</c:v>
                </c:pt>
                <c:pt idx="813">
                  <c:v>46.625999999999998</c:v>
                </c:pt>
                <c:pt idx="814">
                  <c:v>46.628</c:v>
                </c:pt>
                <c:pt idx="815">
                  <c:v>46.63</c:v>
                </c:pt>
                <c:pt idx="816">
                  <c:v>46.631999999999998</c:v>
                </c:pt>
                <c:pt idx="817">
                  <c:v>46.634</c:v>
                </c:pt>
                <c:pt idx="818">
                  <c:v>46.636000000000003</c:v>
                </c:pt>
                <c:pt idx="819">
                  <c:v>46.637999999999998</c:v>
                </c:pt>
                <c:pt idx="820">
                  <c:v>46.64</c:v>
                </c:pt>
                <c:pt idx="821">
                  <c:v>46.642000000000003</c:v>
                </c:pt>
                <c:pt idx="822">
                  <c:v>46.643999999999998</c:v>
                </c:pt>
                <c:pt idx="823">
                  <c:v>46.646000000000001</c:v>
                </c:pt>
                <c:pt idx="824">
                  <c:v>46.648000000000003</c:v>
                </c:pt>
                <c:pt idx="825">
                  <c:v>46.65</c:v>
                </c:pt>
                <c:pt idx="826">
                  <c:v>46.652000000000001</c:v>
                </c:pt>
                <c:pt idx="827">
                  <c:v>46.654000000000003</c:v>
                </c:pt>
                <c:pt idx="828">
                  <c:v>46.655999999999999</c:v>
                </c:pt>
                <c:pt idx="829">
                  <c:v>46.658000000000001</c:v>
                </c:pt>
                <c:pt idx="830">
                  <c:v>46.66</c:v>
                </c:pt>
                <c:pt idx="831">
                  <c:v>46.661999999999999</c:v>
                </c:pt>
                <c:pt idx="832">
                  <c:v>46.664000000000001</c:v>
                </c:pt>
                <c:pt idx="833">
                  <c:v>46.665999999999997</c:v>
                </c:pt>
                <c:pt idx="834">
                  <c:v>46.667999999999999</c:v>
                </c:pt>
                <c:pt idx="835">
                  <c:v>46.67</c:v>
                </c:pt>
                <c:pt idx="836">
                  <c:v>46.671999999999997</c:v>
                </c:pt>
                <c:pt idx="837">
                  <c:v>46.673999999999999</c:v>
                </c:pt>
                <c:pt idx="838">
                  <c:v>46.676000000000002</c:v>
                </c:pt>
                <c:pt idx="839">
                  <c:v>46.677999999999997</c:v>
                </c:pt>
                <c:pt idx="840">
                  <c:v>46.68</c:v>
                </c:pt>
                <c:pt idx="841">
                  <c:v>46.682000000000002</c:v>
                </c:pt>
                <c:pt idx="842">
                  <c:v>46.683999999999997</c:v>
                </c:pt>
                <c:pt idx="843">
                  <c:v>46.686</c:v>
                </c:pt>
                <c:pt idx="844">
                  <c:v>46.688000000000002</c:v>
                </c:pt>
                <c:pt idx="845">
                  <c:v>46.69</c:v>
                </c:pt>
                <c:pt idx="846">
                  <c:v>46.692</c:v>
                </c:pt>
                <c:pt idx="847">
                  <c:v>46.694000000000003</c:v>
                </c:pt>
                <c:pt idx="848">
                  <c:v>46.695999999999998</c:v>
                </c:pt>
                <c:pt idx="849">
                  <c:v>46.698</c:v>
                </c:pt>
                <c:pt idx="850">
                  <c:v>46.7</c:v>
                </c:pt>
                <c:pt idx="851">
                  <c:v>46.701999999999998</c:v>
                </c:pt>
                <c:pt idx="852">
                  <c:v>46.704000000000001</c:v>
                </c:pt>
                <c:pt idx="853">
                  <c:v>46.706000000000003</c:v>
                </c:pt>
                <c:pt idx="854">
                  <c:v>46.707999999999998</c:v>
                </c:pt>
                <c:pt idx="855">
                  <c:v>46.71</c:v>
                </c:pt>
                <c:pt idx="856">
                  <c:v>46.712000000000003</c:v>
                </c:pt>
                <c:pt idx="857">
                  <c:v>46.713999999999999</c:v>
                </c:pt>
                <c:pt idx="858">
                  <c:v>46.716000000000001</c:v>
                </c:pt>
                <c:pt idx="859">
                  <c:v>46.718000000000004</c:v>
                </c:pt>
                <c:pt idx="860">
                  <c:v>46.72</c:v>
                </c:pt>
                <c:pt idx="861">
                  <c:v>46.722000000000001</c:v>
                </c:pt>
                <c:pt idx="862">
                  <c:v>46.723999999999997</c:v>
                </c:pt>
                <c:pt idx="863">
                  <c:v>46.725999999999999</c:v>
                </c:pt>
                <c:pt idx="864">
                  <c:v>46.728000000000002</c:v>
                </c:pt>
                <c:pt idx="865">
                  <c:v>46.73</c:v>
                </c:pt>
                <c:pt idx="866">
                  <c:v>46.731999999999999</c:v>
                </c:pt>
                <c:pt idx="867">
                  <c:v>46.734000000000002</c:v>
                </c:pt>
                <c:pt idx="868">
                  <c:v>46.735999999999997</c:v>
                </c:pt>
                <c:pt idx="869">
                  <c:v>46.738</c:v>
                </c:pt>
                <c:pt idx="870">
                  <c:v>46.74</c:v>
                </c:pt>
                <c:pt idx="871">
                  <c:v>46.741999999999997</c:v>
                </c:pt>
                <c:pt idx="872">
                  <c:v>46.744</c:v>
                </c:pt>
                <c:pt idx="873">
                  <c:v>46.746000000000002</c:v>
                </c:pt>
                <c:pt idx="874">
                  <c:v>46.747999999999998</c:v>
                </c:pt>
                <c:pt idx="875">
                  <c:v>46.75</c:v>
                </c:pt>
                <c:pt idx="876">
                  <c:v>46.752000000000002</c:v>
                </c:pt>
                <c:pt idx="877">
                  <c:v>46.753999999999998</c:v>
                </c:pt>
                <c:pt idx="878">
                  <c:v>46.756</c:v>
                </c:pt>
                <c:pt idx="879">
                  <c:v>46.758000000000003</c:v>
                </c:pt>
                <c:pt idx="880">
                  <c:v>46.76</c:v>
                </c:pt>
                <c:pt idx="881">
                  <c:v>46.762</c:v>
                </c:pt>
                <c:pt idx="882">
                  <c:v>46.764000000000003</c:v>
                </c:pt>
                <c:pt idx="883">
                  <c:v>46.765999999999998</c:v>
                </c:pt>
                <c:pt idx="884">
                  <c:v>46.768000000000001</c:v>
                </c:pt>
                <c:pt idx="885">
                  <c:v>46.77</c:v>
                </c:pt>
                <c:pt idx="886">
                  <c:v>46.771999999999998</c:v>
                </c:pt>
                <c:pt idx="887">
                  <c:v>46.774000000000001</c:v>
                </c:pt>
                <c:pt idx="888">
                  <c:v>46.776000000000003</c:v>
                </c:pt>
                <c:pt idx="889">
                  <c:v>46.777999999999999</c:v>
                </c:pt>
                <c:pt idx="890">
                  <c:v>46.78</c:v>
                </c:pt>
                <c:pt idx="891">
                  <c:v>46.781999999999996</c:v>
                </c:pt>
                <c:pt idx="892">
                  <c:v>46.783999999999999</c:v>
                </c:pt>
                <c:pt idx="893">
                  <c:v>46.786000000000001</c:v>
                </c:pt>
                <c:pt idx="894">
                  <c:v>46.787999999999997</c:v>
                </c:pt>
                <c:pt idx="895">
                  <c:v>46.79</c:v>
                </c:pt>
                <c:pt idx="896">
                  <c:v>46.792000000000002</c:v>
                </c:pt>
                <c:pt idx="897">
                  <c:v>46.793999999999997</c:v>
                </c:pt>
                <c:pt idx="898">
                  <c:v>46.795999999999999</c:v>
                </c:pt>
                <c:pt idx="899">
                  <c:v>46.798000000000002</c:v>
                </c:pt>
                <c:pt idx="900">
                  <c:v>46.8</c:v>
                </c:pt>
                <c:pt idx="901">
                  <c:v>46.802</c:v>
                </c:pt>
                <c:pt idx="902">
                  <c:v>46.804000000000002</c:v>
                </c:pt>
                <c:pt idx="903">
                  <c:v>46.805999999999997</c:v>
                </c:pt>
                <c:pt idx="904">
                  <c:v>46.808</c:v>
                </c:pt>
                <c:pt idx="905">
                  <c:v>46.81</c:v>
                </c:pt>
                <c:pt idx="906">
                  <c:v>46.811999999999998</c:v>
                </c:pt>
                <c:pt idx="907">
                  <c:v>46.814</c:v>
                </c:pt>
                <c:pt idx="908">
                  <c:v>46.816000000000003</c:v>
                </c:pt>
                <c:pt idx="909">
                  <c:v>46.817999999999998</c:v>
                </c:pt>
                <c:pt idx="910">
                  <c:v>46.82</c:v>
                </c:pt>
                <c:pt idx="911">
                  <c:v>46.822000000000003</c:v>
                </c:pt>
                <c:pt idx="912">
                  <c:v>46.823999999999998</c:v>
                </c:pt>
                <c:pt idx="913">
                  <c:v>46.826000000000001</c:v>
                </c:pt>
                <c:pt idx="914">
                  <c:v>46.828000000000003</c:v>
                </c:pt>
                <c:pt idx="915">
                  <c:v>46.83</c:v>
                </c:pt>
                <c:pt idx="916">
                  <c:v>46.832000000000001</c:v>
                </c:pt>
                <c:pt idx="917">
                  <c:v>46.834000000000003</c:v>
                </c:pt>
                <c:pt idx="918">
                  <c:v>46.835999999999999</c:v>
                </c:pt>
                <c:pt idx="919">
                  <c:v>46.838000000000001</c:v>
                </c:pt>
                <c:pt idx="920">
                  <c:v>46.84</c:v>
                </c:pt>
                <c:pt idx="921">
                  <c:v>46.841999999999999</c:v>
                </c:pt>
                <c:pt idx="922">
                  <c:v>46.844000000000001</c:v>
                </c:pt>
                <c:pt idx="923">
                  <c:v>46.845999999999997</c:v>
                </c:pt>
                <c:pt idx="924">
                  <c:v>46.847999999999999</c:v>
                </c:pt>
                <c:pt idx="925">
                  <c:v>46.85</c:v>
                </c:pt>
                <c:pt idx="926">
                  <c:v>46.851999999999997</c:v>
                </c:pt>
                <c:pt idx="927">
                  <c:v>46.853999999999999</c:v>
                </c:pt>
                <c:pt idx="928">
                  <c:v>46.856000000000002</c:v>
                </c:pt>
                <c:pt idx="929">
                  <c:v>46.857999999999997</c:v>
                </c:pt>
                <c:pt idx="930">
                  <c:v>46.86</c:v>
                </c:pt>
                <c:pt idx="931">
                  <c:v>46.862000000000002</c:v>
                </c:pt>
                <c:pt idx="932">
                  <c:v>46.863999999999997</c:v>
                </c:pt>
                <c:pt idx="933">
                  <c:v>46.866</c:v>
                </c:pt>
                <c:pt idx="934">
                  <c:v>46.868000000000002</c:v>
                </c:pt>
                <c:pt idx="935">
                  <c:v>46.87</c:v>
                </c:pt>
                <c:pt idx="936">
                  <c:v>46.872</c:v>
                </c:pt>
                <c:pt idx="937">
                  <c:v>46.874000000000002</c:v>
                </c:pt>
                <c:pt idx="938">
                  <c:v>46.875999999999998</c:v>
                </c:pt>
                <c:pt idx="939">
                  <c:v>46.878</c:v>
                </c:pt>
                <c:pt idx="940">
                  <c:v>46.88</c:v>
                </c:pt>
                <c:pt idx="941">
                  <c:v>46.881999999999998</c:v>
                </c:pt>
                <c:pt idx="942">
                  <c:v>46.884</c:v>
                </c:pt>
                <c:pt idx="943">
                  <c:v>46.886000000000003</c:v>
                </c:pt>
                <c:pt idx="944">
                  <c:v>46.887999999999998</c:v>
                </c:pt>
                <c:pt idx="945">
                  <c:v>46.89</c:v>
                </c:pt>
                <c:pt idx="946">
                  <c:v>46.892000000000003</c:v>
                </c:pt>
                <c:pt idx="947">
                  <c:v>46.893999999999998</c:v>
                </c:pt>
                <c:pt idx="948">
                  <c:v>46.896000000000001</c:v>
                </c:pt>
                <c:pt idx="949">
                  <c:v>46.898000000000003</c:v>
                </c:pt>
                <c:pt idx="950">
                  <c:v>46.9</c:v>
                </c:pt>
                <c:pt idx="951">
                  <c:v>46.902000000000001</c:v>
                </c:pt>
                <c:pt idx="952">
                  <c:v>46.904000000000003</c:v>
                </c:pt>
                <c:pt idx="953">
                  <c:v>46.905999999999999</c:v>
                </c:pt>
                <c:pt idx="954">
                  <c:v>46.908000000000001</c:v>
                </c:pt>
                <c:pt idx="955">
                  <c:v>46.91</c:v>
                </c:pt>
                <c:pt idx="956">
                  <c:v>46.911999999999999</c:v>
                </c:pt>
                <c:pt idx="957">
                  <c:v>46.914000000000001</c:v>
                </c:pt>
                <c:pt idx="958">
                  <c:v>46.915999999999997</c:v>
                </c:pt>
                <c:pt idx="959">
                  <c:v>46.917999999999999</c:v>
                </c:pt>
                <c:pt idx="960">
                  <c:v>46.92</c:v>
                </c:pt>
                <c:pt idx="961">
                  <c:v>46.921999999999997</c:v>
                </c:pt>
                <c:pt idx="962">
                  <c:v>46.923999999999999</c:v>
                </c:pt>
                <c:pt idx="963">
                  <c:v>46.926000000000002</c:v>
                </c:pt>
                <c:pt idx="964">
                  <c:v>46.927999999999997</c:v>
                </c:pt>
                <c:pt idx="965">
                  <c:v>46.93</c:v>
                </c:pt>
                <c:pt idx="966">
                  <c:v>46.932000000000002</c:v>
                </c:pt>
                <c:pt idx="967">
                  <c:v>46.933999999999997</c:v>
                </c:pt>
                <c:pt idx="968">
                  <c:v>46.936</c:v>
                </c:pt>
                <c:pt idx="969">
                  <c:v>46.938000000000002</c:v>
                </c:pt>
                <c:pt idx="970">
                  <c:v>46.94</c:v>
                </c:pt>
                <c:pt idx="971">
                  <c:v>46.942</c:v>
                </c:pt>
                <c:pt idx="972">
                  <c:v>46.944000000000003</c:v>
                </c:pt>
                <c:pt idx="973">
                  <c:v>46.945999999999998</c:v>
                </c:pt>
                <c:pt idx="974">
                  <c:v>46.948</c:v>
                </c:pt>
                <c:pt idx="975">
                  <c:v>46.95</c:v>
                </c:pt>
                <c:pt idx="976">
                  <c:v>46.951999999999998</c:v>
                </c:pt>
                <c:pt idx="977">
                  <c:v>46.954000000000001</c:v>
                </c:pt>
                <c:pt idx="978">
                  <c:v>46.956000000000003</c:v>
                </c:pt>
                <c:pt idx="979">
                  <c:v>46.957999999999998</c:v>
                </c:pt>
                <c:pt idx="980">
                  <c:v>46.96</c:v>
                </c:pt>
                <c:pt idx="981">
                  <c:v>46.962000000000003</c:v>
                </c:pt>
                <c:pt idx="982">
                  <c:v>46.963999999999999</c:v>
                </c:pt>
                <c:pt idx="983">
                  <c:v>46.966000000000001</c:v>
                </c:pt>
                <c:pt idx="984">
                  <c:v>46.968000000000004</c:v>
                </c:pt>
                <c:pt idx="985">
                  <c:v>46.97</c:v>
                </c:pt>
                <c:pt idx="986">
                  <c:v>46.972000000000001</c:v>
                </c:pt>
                <c:pt idx="987">
                  <c:v>46.973999999999997</c:v>
                </c:pt>
                <c:pt idx="988">
                  <c:v>46.975999999999999</c:v>
                </c:pt>
                <c:pt idx="989">
                  <c:v>46.978000000000002</c:v>
                </c:pt>
                <c:pt idx="990">
                  <c:v>46.98</c:v>
                </c:pt>
                <c:pt idx="991">
                  <c:v>46.981999999999999</c:v>
                </c:pt>
                <c:pt idx="992">
                  <c:v>46.984000000000002</c:v>
                </c:pt>
                <c:pt idx="993">
                  <c:v>46.985999999999997</c:v>
                </c:pt>
                <c:pt idx="994">
                  <c:v>46.988</c:v>
                </c:pt>
                <c:pt idx="995">
                  <c:v>46.99</c:v>
                </c:pt>
                <c:pt idx="996">
                  <c:v>46.991999999999997</c:v>
                </c:pt>
                <c:pt idx="997">
                  <c:v>46.994</c:v>
                </c:pt>
                <c:pt idx="998">
                  <c:v>46.996000000000002</c:v>
                </c:pt>
                <c:pt idx="999">
                  <c:v>46.997999999999998</c:v>
                </c:pt>
                <c:pt idx="1000">
                  <c:v>47</c:v>
                </c:pt>
              </c:numCache>
            </c:numRef>
          </c:xVal>
          <c:yVal>
            <c:numRef>
              <c:f>'① measured_profile'!$J$4:$J$2000</c:f>
              <c:numCache>
                <c:formatCode>General</c:formatCode>
                <c:ptCount val="1997"/>
                <c:pt idx="0">
                  <c:v>100</c:v>
                </c:pt>
                <c:pt idx="1">
                  <c:v>104.166667</c:v>
                </c:pt>
                <c:pt idx="2">
                  <c:v>91.666667000000004</c:v>
                </c:pt>
                <c:pt idx="3">
                  <c:v>112.5</c:v>
                </c:pt>
                <c:pt idx="4">
                  <c:v>125</c:v>
                </c:pt>
                <c:pt idx="5">
                  <c:v>87.5</c:v>
                </c:pt>
                <c:pt idx="6">
                  <c:v>104.166667</c:v>
                </c:pt>
                <c:pt idx="7">
                  <c:v>62.5</c:v>
                </c:pt>
                <c:pt idx="8">
                  <c:v>129.16666699999999</c:v>
                </c:pt>
                <c:pt idx="9">
                  <c:v>62.5</c:v>
                </c:pt>
                <c:pt idx="10">
                  <c:v>129.16666699999999</c:v>
                </c:pt>
                <c:pt idx="11">
                  <c:v>87.5</c:v>
                </c:pt>
                <c:pt idx="12">
                  <c:v>75</c:v>
                </c:pt>
                <c:pt idx="13">
                  <c:v>100</c:v>
                </c:pt>
                <c:pt idx="14">
                  <c:v>83.333332999999996</c:v>
                </c:pt>
                <c:pt idx="15">
                  <c:v>120.833333</c:v>
                </c:pt>
                <c:pt idx="16">
                  <c:v>95.833332999999996</c:v>
                </c:pt>
                <c:pt idx="17">
                  <c:v>70.833332999999996</c:v>
                </c:pt>
                <c:pt idx="18">
                  <c:v>79.166667000000004</c:v>
                </c:pt>
                <c:pt idx="19">
                  <c:v>108.333333</c:v>
                </c:pt>
                <c:pt idx="20">
                  <c:v>116.666667</c:v>
                </c:pt>
                <c:pt idx="21">
                  <c:v>87.5</c:v>
                </c:pt>
                <c:pt idx="22">
                  <c:v>83.333332999999996</c:v>
                </c:pt>
                <c:pt idx="23">
                  <c:v>104.166667</c:v>
                </c:pt>
                <c:pt idx="24">
                  <c:v>75</c:v>
                </c:pt>
                <c:pt idx="25">
                  <c:v>75</c:v>
                </c:pt>
                <c:pt idx="26">
                  <c:v>95.833332999999996</c:v>
                </c:pt>
                <c:pt idx="27">
                  <c:v>83.333332999999996</c:v>
                </c:pt>
                <c:pt idx="28">
                  <c:v>87.5</c:v>
                </c:pt>
                <c:pt idx="29">
                  <c:v>108.333333</c:v>
                </c:pt>
                <c:pt idx="30">
                  <c:v>66.666667000000004</c:v>
                </c:pt>
                <c:pt idx="31">
                  <c:v>50</c:v>
                </c:pt>
                <c:pt idx="32">
                  <c:v>54.166666999999997</c:v>
                </c:pt>
                <c:pt idx="33">
                  <c:v>79.166667000000004</c:v>
                </c:pt>
                <c:pt idx="34">
                  <c:v>112.5</c:v>
                </c:pt>
                <c:pt idx="35">
                  <c:v>62.5</c:v>
                </c:pt>
                <c:pt idx="36">
                  <c:v>66.666667000000004</c:v>
                </c:pt>
                <c:pt idx="37">
                  <c:v>62.5</c:v>
                </c:pt>
                <c:pt idx="38">
                  <c:v>95.833332999999996</c:v>
                </c:pt>
                <c:pt idx="39">
                  <c:v>87.5</c:v>
                </c:pt>
                <c:pt idx="40">
                  <c:v>100</c:v>
                </c:pt>
                <c:pt idx="41">
                  <c:v>120.833333</c:v>
                </c:pt>
                <c:pt idx="42">
                  <c:v>62.5</c:v>
                </c:pt>
                <c:pt idx="43">
                  <c:v>100</c:v>
                </c:pt>
                <c:pt idx="44">
                  <c:v>87.5</c:v>
                </c:pt>
                <c:pt idx="45">
                  <c:v>66.666667000000004</c:v>
                </c:pt>
                <c:pt idx="46">
                  <c:v>41.666666999999997</c:v>
                </c:pt>
                <c:pt idx="47">
                  <c:v>100</c:v>
                </c:pt>
                <c:pt idx="48">
                  <c:v>87.5</c:v>
                </c:pt>
                <c:pt idx="49">
                  <c:v>79.166667000000004</c:v>
                </c:pt>
                <c:pt idx="50">
                  <c:v>91.666667000000004</c:v>
                </c:pt>
                <c:pt idx="51">
                  <c:v>83.333332999999996</c:v>
                </c:pt>
                <c:pt idx="52">
                  <c:v>100</c:v>
                </c:pt>
                <c:pt idx="53">
                  <c:v>87.5</c:v>
                </c:pt>
                <c:pt idx="54">
                  <c:v>91.666667000000004</c:v>
                </c:pt>
                <c:pt idx="55">
                  <c:v>70.833332999999996</c:v>
                </c:pt>
                <c:pt idx="56">
                  <c:v>95.833332999999996</c:v>
                </c:pt>
                <c:pt idx="57">
                  <c:v>54.166666999999997</c:v>
                </c:pt>
                <c:pt idx="58">
                  <c:v>87.5</c:v>
                </c:pt>
                <c:pt idx="59">
                  <c:v>95.833332999999996</c:v>
                </c:pt>
                <c:pt idx="60">
                  <c:v>95.833332999999996</c:v>
                </c:pt>
                <c:pt idx="61">
                  <c:v>70.833332999999996</c:v>
                </c:pt>
                <c:pt idx="62">
                  <c:v>66.666667000000004</c:v>
                </c:pt>
                <c:pt idx="63">
                  <c:v>112.5</c:v>
                </c:pt>
                <c:pt idx="64">
                  <c:v>75</c:v>
                </c:pt>
                <c:pt idx="65">
                  <c:v>79.166667000000004</c:v>
                </c:pt>
                <c:pt idx="66">
                  <c:v>66.666667000000004</c:v>
                </c:pt>
                <c:pt idx="67">
                  <c:v>75</c:v>
                </c:pt>
                <c:pt idx="68">
                  <c:v>75</c:v>
                </c:pt>
                <c:pt idx="69">
                  <c:v>66.666667000000004</c:v>
                </c:pt>
                <c:pt idx="70">
                  <c:v>70.833332999999996</c:v>
                </c:pt>
                <c:pt idx="71">
                  <c:v>91.666667000000004</c:v>
                </c:pt>
                <c:pt idx="72">
                  <c:v>141.66666699999999</c:v>
                </c:pt>
                <c:pt idx="73">
                  <c:v>104.166667</c:v>
                </c:pt>
                <c:pt idx="74">
                  <c:v>100</c:v>
                </c:pt>
                <c:pt idx="75">
                  <c:v>79.166667000000004</c:v>
                </c:pt>
                <c:pt idx="76">
                  <c:v>66.666667000000004</c:v>
                </c:pt>
                <c:pt idx="77">
                  <c:v>116.666667</c:v>
                </c:pt>
                <c:pt idx="78">
                  <c:v>75</c:v>
                </c:pt>
                <c:pt idx="79">
                  <c:v>108.333333</c:v>
                </c:pt>
                <c:pt idx="80">
                  <c:v>62.5</c:v>
                </c:pt>
                <c:pt idx="81">
                  <c:v>108.333333</c:v>
                </c:pt>
                <c:pt idx="82">
                  <c:v>87.5</c:v>
                </c:pt>
                <c:pt idx="83">
                  <c:v>116.666667</c:v>
                </c:pt>
                <c:pt idx="84">
                  <c:v>95.833332999999996</c:v>
                </c:pt>
                <c:pt idx="85">
                  <c:v>79.166667000000004</c:v>
                </c:pt>
                <c:pt idx="86">
                  <c:v>125</c:v>
                </c:pt>
                <c:pt idx="87">
                  <c:v>91.666667000000004</c:v>
                </c:pt>
                <c:pt idx="88">
                  <c:v>83.333332999999996</c:v>
                </c:pt>
                <c:pt idx="89">
                  <c:v>116.666667</c:v>
                </c:pt>
                <c:pt idx="90">
                  <c:v>79.166667000000004</c:v>
                </c:pt>
                <c:pt idx="91">
                  <c:v>58.333333000000003</c:v>
                </c:pt>
                <c:pt idx="92">
                  <c:v>75</c:v>
                </c:pt>
                <c:pt idx="93">
                  <c:v>133.33333300000001</c:v>
                </c:pt>
                <c:pt idx="94">
                  <c:v>112.5</c:v>
                </c:pt>
                <c:pt idx="95">
                  <c:v>95.833332999999996</c:v>
                </c:pt>
                <c:pt idx="96">
                  <c:v>95.833332999999996</c:v>
                </c:pt>
                <c:pt idx="97">
                  <c:v>112.5</c:v>
                </c:pt>
                <c:pt idx="98">
                  <c:v>112.5</c:v>
                </c:pt>
                <c:pt idx="99">
                  <c:v>79.166667000000004</c:v>
                </c:pt>
                <c:pt idx="100">
                  <c:v>104.166667</c:v>
                </c:pt>
                <c:pt idx="101">
                  <c:v>112.5</c:v>
                </c:pt>
                <c:pt idx="102">
                  <c:v>95.833332999999996</c:v>
                </c:pt>
                <c:pt idx="103">
                  <c:v>125</c:v>
                </c:pt>
                <c:pt idx="104">
                  <c:v>95.833332999999996</c:v>
                </c:pt>
                <c:pt idx="105">
                  <c:v>83.333332999999996</c:v>
                </c:pt>
                <c:pt idx="106">
                  <c:v>75</c:v>
                </c:pt>
                <c:pt idx="107">
                  <c:v>104.166667</c:v>
                </c:pt>
                <c:pt idx="108">
                  <c:v>104.166667</c:v>
                </c:pt>
                <c:pt idx="109">
                  <c:v>91.666667000000004</c:v>
                </c:pt>
                <c:pt idx="110">
                  <c:v>62.5</c:v>
                </c:pt>
                <c:pt idx="111">
                  <c:v>108.333333</c:v>
                </c:pt>
                <c:pt idx="112">
                  <c:v>83.333332999999996</c:v>
                </c:pt>
                <c:pt idx="113">
                  <c:v>100</c:v>
                </c:pt>
                <c:pt idx="114">
                  <c:v>83.333332999999996</c:v>
                </c:pt>
                <c:pt idx="115">
                  <c:v>58.333333000000003</c:v>
                </c:pt>
                <c:pt idx="116">
                  <c:v>116.666667</c:v>
                </c:pt>
                <c:pt idx="117">
                  <c:v>87.5</c:v>
                </c:pt>
                <c:pt idx="118">
                  <c:v>100</c:v>
                </c:pt>
                <c:pt idx="119">
                  <c:v>104.166667</c:v>
                </c:pt>
                <c:pt idx="120">
                  <c:v>95.833332999999996</c:v>
                </c:pt>
                <c:pt idx="121">
                  <c:v>133.33333300000001</c:v>
                </c:pt>
                <c:pt idx="122">
                  <c:v>91.666667000000004</c:v>
                </c:pt>
                <c:pt idx="123">
                  <c:v>104.166667</c:v>
                </c:pt>
                <c:pt idx="124">
                  <c:v>129.16666699999999</c:v>
                </c:pt>
                <c:pt idx="125">
                  <c:v>112.5</c:v>
                </c:pt>
                <c:pt idx="126">
                  <c:v>83.333332999999996</c:v>
                </c:pt>
                <c:pt idx="127">
                  <c:v>79.166667000000004</c:v>
                </c:pt>
                <c:pt idx="128">
                  <c:v>112.5</c:v>
                </c:pt>
                <c:pt idx="129">
                  <c:v>112.5</c:v>
                </c:pt>
                <c:pt idx="130">
                  <c:v>91.666667000000004</c:v>
                </c:pt>
                <c:pt idx="131">
                  <c:v>87.5</c:v>
                </c:pt>
                <c:pt idx="132">
                  <c:v>116.666667</c:v>
                </c:pt>
                <c:pt idx="133">
                  <c:v>87.5</c:v>
                </c:pt>
                <c:pt idx="134">
                  <c:v>100</c:v>
                </c:pt>
                <c:pt idx="135">
                  <c:v>91.666667000000004</c:v>
                </c:pt>
                <c:pt idx="136">
                  <c:v>112.5</c:v>
                </c:pt>
                <c:pt idx="137">
                  <c:v>50</c:v>
                </c:pt>
                <c:pt idx="138">
                  <c:v>62.5</c:v>
                </c:pt>
                <c:pt idx="139">
                  <c:v>91.666667000000004</c:v>
                </c:pt>
                <c:pt idx="140">
                  <c:v>108.333333</c:v>
                </c:pt>
                <c:pt idx="141">
                  <c:v>100</c:v>
                </c:pt>
                <c:pt idx="142">
                  <c:v>100</c:v>
                </c:pt>
                <c:pt idx="143">
                  <c:v>116.666667</c:v>
                </c:pt>
                <c:pt idx="144">
                  <c:v>95.833332999999996</c:v>
                </c:pt>
                <c:pt idx="145">
                  <c:v>125</c:v>
                </c:pt>
                <c:pt idx="146">
                  <c:v>95.833332999999996</c:v>
                </c:pt>
                <c:pt idx="147">
                  <c:v>54.166666999999997</c:v>
                </c:pt>
                <c:pt idx="148">
                  <c:v>104.166667</c:v>
                </c:pt>
                <c:pt idx="149">
                  <c:v>95.833332999999996</c:v>
                </c:pt>
                <c:pt idx="150">
                  <c:v>45.833333000000003</c:v>
                </c:pt>
                <c:pt idx="151">
                  <c:v>70.833332999999996</c:v>
                </c:pt>
                <c:pt idx="152">
                  <c:v>75</c:v>
                </c:pt>
                <c:pt idx="153">
                  <c:v>91.666667000000004</c:v>
                </c:pt>
                <c:pt idx="154">
                  <c:v>145.83333300000001</c:v>
                </c:pt>
                <c:pt idx="155">
                  <c:v>66.666667000000004</c:v>
                </c:pt>
                <c:pt idx="156">
                  <c:v>116.666667</c:v>
                </c:pt>
                <c:pt idx="157">
                  <c:v>70.833332999999996</c:v>
                </c:pt>
                <c:pt idx="158">
                  <c:v>116.666667</c:v>
                </c:pt>
                <c:pt idx="159">
                  <c:v>104.166667</c:v>
                </c:pt>
                <c:pt idx="160">
                  <c:v>91.666667000000004</c:v>
                </c:pt>
                <c:pt idx="161">
                  <c:v>112.5</c:v>
                </c:pt>
                <c:pt idx="162">
                  <c:v>41.666666999999997</c:v>
                </c:pt>
                <c:pt idx="163">
                  <c:v>104.166667</c:v>
                </c:pt>
                <c:pt idx="164">
                  <c:v>83.333332999999996</c:v>
                </c:pt>
                <c:pt idx="165">
                  <c:v>75</c:v>
                </c:pt>
                <c:pt idx="166">
                  <c:v>87.5</c:v>
                </c:pt>
                <c:pt idx="167">
                  <c:v>91.666667000000004</c:v>
                </c:pt>
                <c:pt idx="168">
                  <c:v>125</c:v>
                </c:pt>
                <c:pt idx="169">
                  <c:v>75</c:v>
                </c:pt>
                <c:pt idx="170">
                  <c:v>104.166667</c:v>
                </c:pt>
                <c:pt idx="171">
                  <c:v>100</c:v>
                </c:pt>
                <c:pt idx="172">
                  <c:v>87.5</c:v>
                </c:pt>
                <c:pt idx="173">
                  <c:v>87.5</c:v>
                </c:pt>
                <c:pt idx="174">
                  <c:v>54.166666999999997</c:v>
                </c:pt>
                <c:pt idx="175">
                  <c:v>50</c:v>
                </c:pt>
                <c:pt idx="176">
                  <c:v>108.333333</c:v>
                </c:pt>
                <c:pt idx="177">
                  <c:v>79.166667000000004</c:v>
                </c:pt>
                <c:pt idx="178">
                  <c:v>75</c:v>
                </c:pt>
                <c:pt idx="179">
                  <c:v>91.666667000000004</c:v>
                </c:pt>
                <c:pt idx="180">
                  <c:v>100</c:v>
                </c:pt>
                <c:pt idx="181">
                  <c:v>83.333332999999996</c:v>
                </c:pt>
                <c:pt idx="182">
                  <c:v>54.166666999999997</c:v>
                </c:pt>
                <c:pt idx="183">
                  <c:v>104.166667</c:v>
                </c:pt>
                <c:pt idx="184">
                  <c:v>95.833332999999996</c:v>
                </c:pt>
                <c:pt idx="185">
                  <c:v>100</c:v>
                </c:pt>
                <c:pt idx="186">
                  <c:v>83.333332999999996</c:v>
                </c:pt>
                <c:pt idx="187">
                  <c:v>75</c:v>
                </c:pt>
                <c:pt idx="188">
                  <c:v>62.5</c:v>
                </c:pt>
                <c:pt idx="189">
                  <c:v>58.333333000000003</c:v>
                </c:pt>
                <c:pt idx="190">
                  <c:v>70.833332999999996</c:v>
                </c:pt>
                <c:pt idx="191">
                  <c:v>108.333333</c:v>
                </c:pt>
                <c:pt idx="192">
                  <c:v>133.33333300000001</c:v>
                </c:pt>
                <c:pt idx="193">
                  <c:v>75</c:v>
                </c:pt>
                <c:pt idx="194">
                  <c:v>87.5</c:v>
                </c:pt>
                <c:pt idx="195">
                  <c:v>95.833332999999996</c:v>
                </c:pt>
                <c:pt idx="196">
                  <c:v>112.5</c:v>
                </c:pt>
                <c:pt idx="197">
                  <c:v>91.666667000000004</c:v>
                </c:pt>
                <c:pt idx="198">
                  <c:v>54.166666999999997</c:v>
                </c:pt>
                <c:pt idx="199">
                  <c:v>66.666667000000004</c:v>
                </c:pt>
                <c:pt idx="200">
                  <c:v>75</c:v>
                </c:pt>
                <c:pt idx="201">
                  <c:v>112.5</c:v>
                </c:pt>
                <c:pt idx="202">
                  <c:v>75</c:v>
                </c:pt>
                <c:pt idx="203">
                  <c:v>79.166667000000004</c:v>
                </c:pt>
                <c:pt idx="204">
                  <c:v>100</c:v>
                </c:pt>
                <c:pt idx="205">
                  <c:v>95.833332999999996</c:v>
                </c:pt>
                <c:pt idx="206">
                  <c:v>87.5</c:v>
                </c:pt>
                <c:pt idx="207">
                  <c:v>75</c:v>
                </c:pt>
                <c:pt idx="208">
                  <c:v>83.333332999999996</c:v>
                </c:pt>
                <c:pt idx="209">
                  <c:v>83.333332999999996</c:v>
                </c:pt>
                <c:pt idx="210">
                  <c:v>70.833332999999996</c:v>
                </c:pt>
                <c:pt idx="211">
                  <c:v>54.166666999999997</c:v>
                </c:pt>
                <c:pt idx="212">
                  <c:v>104.166667</c:v>
                </c:pt>
                <c:pt idx="213">
                  <c:v>70.833332999999996</c:v>
                </c:pt>
                <c:pt idx="214">
                  <c:v>79.166667000000004</c:v>
                </c:pt>
                <c:pt idx="215">
                  <c:v>100</c:v>
                </c:pt>
                <c:pt idx="216">
                  <c:v>79.166667000000004</c:v>
                </c:pt>
                <c:pt idx="217">
                  <c:v>133.33333300000001</c:v>
                </c:pt>
                <c:pt idx="218">
                  <c:v>87.5</c:v>
                </c:pt>
                <c:pt idx="219">
                  <c:v>87.5</c:v>
                </c:pt>
                <c:pt idx="220">
                  <c:v>150</c:v>
                </c:pt>
                <c:pt idx="221">
                  <c:v>91.666667000000004</c:v>
                </c:pt>
                <c:pt idx="222">
                  <c:v>104.166667</c:v>
                </c:pt>
                <c:pt idx="223">
                  <c:v>91.666667000000004</c:v>
                </c:pt>
                <c:pt idx="224">
                  <c:v>87.5</c:v>
                </c:pt>
                <c:pt idx="225">
                  <c:v>112.5</c:v>
                </c:pt>
                <c:pt idx="226">
                  <c:v>87.5</c:v>
                </c:pt>
                <c:pt idx="227">
                  <c:v>75</c:v>
                </c:pt>
                <c:pt idx="228">
                  <c:v>79.166667000000004</c:v>
                </c:pt>
                <c:pt idx="229">
                  <c:v>87.5</c:v>
                </c:pt>
                <c:pt idx="230">
                  <c:v>66.666667000000004</c:v>
                </c:pt>
                <c:pt idx="231">
                  <c:v>79.166667000000004</c:v>
                </c:pt>
                <c:pt idx="232">
                  <c:v>112.5</c:v>
                </c:pt>
                <c:pt idx="233">
                  <c:v>66.666667000000004</c:v>
                </c:pt>
                <c:pt idx="234">
                  <c:v>62.5</c:v>
                </c:pt>
                <c:pt idx="235">
                  <c:v>83.333332999999996</c:v>
                </c:pt>
                <c:pt idx="236">
                  <c:v>133.33333300000001</c:v>
                </c:pt>
                <c:pt idx="237">
                  <c:v>66.666667000000004</c:v>
                </c:pt>
                <c:pt idx="238">
                  <c:v>108.333333</c:v>
                </c:pt>
                <c:pt idx="239">
                  <c:v>58.333333000000003</c:v>
                </c:pt>
                <c:pt idx="240">
                  <c:v>112.5</c:v>
                </c:pt>
                <c:pt idx="241">
                  <c:v>125</c:v>
                </c:pt>
                <c:pt idx="242">
                  <c:v>79.166667000000004</c:v>
                </c:pt>
                <c:pt idx="243">
                  <c:v>79.166667000000004</c:v>
                </c:pt>
                <c:pt idx="244">
                  <c:v>87.5</c:v>
                </c:pt>
                <c:pt idx="245">
                  <c:v>100</c:v>
                </c:pt>
                <c:pt idx="246">
                  <c:v>100</c:v>
                </c:pt>
                <c:pt idx="247">
                  <c:v>95.833332999999996</c:v>
                </c:pt>
                <c:pt idx="248">
                  <c:v>112.5</c:v>
                </c:pt>
                <c:pt idx="249">
                  <c:v>87.5</c:v>
                </c:pt>
                <c:pt idx="250">
                  <c:v>66.666667000000004</c:v>
                </c:pt>
                <c:pt idx="251">
                  <c:v>100</c:v>
                </c:pt>
                <c:pt idx="252">
                  <c:v>120.833333</c:v>
                </c:pt>
                <c:pt idx="253">
                  <c:v>70.833332999999996</c:v>
                </c:pt>
                <c:pt idx="254">
                  <c:v>66.666667000000004</c:v>
                </c:pt>
                <c:pt idx="255">
                  <c:v>95.833332999999996</c:v>
                </c:pt>
                <c:pt idx="256">
                  <c:v>95.833332999999996</c:v>
                </c:pt>
                <c:pt idx="257">
                  <c:v>100</c:v>
                </c:pt>
                <c:pt idx="258">
                  <c:v>79.166667000000004</c:v>
                </c:pt>
                <c:pt idx="259">
                  <c:v>79.166667000000004</c:v>
                </c:pt>
                <c:pt idx="260">
                  <c:v>79.166667000000004</c:v>
                </c:pt>
                <c:pt idx="261">
                  <c:v>87.5</c:v>
                </c:pt>
                <c:pt idx="262">
                  <c:v>104.166667</c:v>
                </c:pt>
                <c:pt idx="263">
                  <c:v>112.5</c:v>
                </c:pt>
                <c:pt idx="264">
                  <c:v>83.333332999999996</c:v>
                </c:pt>
                <c:pt idx="265">
                  <c:v>116.666667</c:v>
                </c:pt>
                <c:pt idx="266">
                  <c:v>104.166667</c:v>
                </c:pt>
                <c:pt idx="267">
                  <c:v>125</c:v>
                </c:pt>
                <c:pt idx="268">
                  <c:v>91.666667000000004</c:v>
                </c:pt>
                <c:pt idx="269">
                  <c:v>75</c:v>
                </c:pt>
                <c:pt idx="270">
                  <c:v>62.5</c:v>
                </c:pt>
                <c:pt idx="271">
                  <c:v>91.666667000000004</c:v>
                </c:pt>
                <c:pt idx="272">
                  <c:v>75</c:v>
                </c:pt>
                <c:pt idx="273">
                  <c:v>91.666667000000004</c:v>
                </c:pt>
                <c:pt idx="274">
                  <c:v>50</c:v>
                </c:pt>
                <c:pt idx="275">
                  <c:v>95.833332999999996</c:v>
                </c:pt>
                <c:pt idx="276">
                  <c:v>95.833332999999996</c:v>
                </c:pt>
                <c:pt idx="277">
                  <c:v>66.666667000000004</c:v>
                </c:pt>
                <c:pt idx="278">
                  <c:v>87.5</c:v>
                </c:pt>
                <c:pt idx="279">
                  <c:v>54.166666999999997</c:v>
                </c:pt>
                <c:pt idx="280">
                  <c:v>95.833332999999996</c:v>
                </c:pt>
                <c:pt idx="281">
                  <c:v>95.833332999999996</c:v>
                </c:pt>
                <c:pt idx="282">
                  <c:v>54.166666999999997</c:v>
                </c:pt>
                <c:pt idx="283">
                  <c:v>91.666667000000004</c:v>
                </c:pt>
                <c:pt idx="284">
                  <c:v>104.166667</c:v>
                </c:pt>
                <c:pt idx="285">
                  <c:v>100</c:v>
                </c:pt>
                <c:pt idx="286">
                  <c:v>70.833332999999996</c:v>
                </c:pt>
                <c:pt idx="287">
                  <c:v>83.333332999999996</c:v>
                </c:pt>
                <c:pt idx="288">
                  <c:v>125</c:v>
                </c:pt>
                <c:pt idx="289">
                  <c:v>104.166667</c:v>
                </c:pt>
                <c:pt idx="290">
                  <c:v>112.5</c:v>
                </c:pt>
                <c:pt idx="291">
                  <c:v>91.666667000000004</c:v>
                </c:pt>
                <c:pt idx="292">
                  <c:v>112.5</c:v>
                </c:pt>
                <c:pt idx="293">
                  <c:v>116.666667</c:v>
                </c:pt>
                <c:pt idx="294">
                  <c:v>75</c:v>
                </c:pt>
                <c:pt idx="295">
                  <c:v>100</c:v>
                </c:pt>
                <c:pt idx="296">
                  <c:v>125</c:v>
                </c:pt>
                <c:pt idx="297">
                  <c:v>108.333333</c:v>
                </c:pt>
                <c:pt idx="298">
                  <c:v>100</c:v>
                </c:pt>
                <c:pt idx="299">
                  <c:v>91.666667000000004</c:v>
                </c:pt>
                <c:pt idx="300">
                  <c:v>66.666667000000004</c:v>
                </c:pt>
                <c:pt idx="301">
                  <c:v>104.166667</c:v>
                </c:pt>
                <c:pt idx="302">
                  <c:v>133.33333300000001</c:v>
                </c:pt>
                <c:pt idx="303">
                  <c:v>91.666667000000004</c:v>
                </c:pt>
                <c:pt idx="304">
                  <c:v>91.666667000000004</c:v>
                </c:pt>
                <c:pt idx="305">
                  <c:v>58.333333000000003</c:v>
                </c:pt>
                <c:pt idx="306">
                  <c:v>79.166667000000004</c:v>
                </c:pt>
                <c:pt idx="307">
                  <c:v>104.166667</c:v>
                </c:pt>
                <c:pt idx="308">
                  <c:v>91.666667000000004</c:v>
                </c:pt>
                <c:pt idx="309">
                  <c:v>104.166667</c:v>
                </c:pt>
                <c:pt idx="310">
                  <c:v>83.333332999999996</c:v>
                </c:pt>
                <c:pt idx="311">
                  <c:v>112.5</c:v>
                </c:pt>
                <c:pt idx="312">
                  <c:v>87.5</c:v>
                </c:pt>
                <c:pt idx="313">
                  <c:v>79.166667000000004</c:v>
                </c:pt>
                <c:pt idx="314">
                  <c:v>75</c:v>
                </c:pt>
                <c:pt idx="315">
                  <c:v>108.333333</c:v>
                </c:pt>
                <c:pt idx="316">
                  <c:v>87.5</c:v>
                </c:pt>
                <c:pt idx="317">
                  <c:v>108.333333</c:v>
                </c:pt>
                <c:pt idx="318">
                  <c:v>100</c:v>
                </c:pt>
                <c:pt idx="319">
                  <c:v>104.166667</c:v>
                </c:pt>
                <c:pt idx="320">
                  <c:v>87.5</c:v>
                </c:pt>
                <c:pt idx="321">
                  <c:v>79.166667000000004</c:v>
                </c:pt>
                <c:pt idx="322">
                  <c:v>154.16666699999999</c:v>
                </c:pt>
                <c:pt idx="323">
                  <c:v>100</c:v>
                </c:pt>
                <c:pt idx="324">
                  <c:v>133.33333300000001</c:v>
                </c:pt>
                <c:pt idx="325">
                  <c:v>87.5</c:v>
                </c:pt>
                <c:pt idx="326">
                  <c:v>87.5</c:v>
                </c:pt>
                <c:pt idx="327">
                  <c:v>95.833332999999996</c:v>
                </c:pt>
                <c:pt idx="328">
                  <c:v>100</c:v>
                </c:pt>
                <c:pt idx="329">
                  <c:v>95.833332999999996</c:v>
                </c:pt>
                <c:pt idx="330">
                  <c:v>137.5</c:v>
                </c:pt>
                <c:pt idx="331">
                  <c:v>100</c:v>
                </c:pt>
                <c:pt idx="332">
                  <c:v>108.333333</c:v>
                </c:pt>
                <c:pt idx="333">
                  <c:v>104.166667</c:v>
                </c:pt>
                <c:pt idx="334">
                  <c:v>141.66666699999999</c:v>
                </c:pt>
                <c:pt idx="335">
                  <c:v>133.33333300000001</c:v>
                </c:pt>
                <c:pt idx="336">
                  <c:v>87.5</c:v>
                </c:pt>
                <c:pt idx="337">
                  <c:v>158.33333300000001</c:v>
                </c:pt>
                <c:pt idx="338">
                  <c:v>95.833332999999996</c:v>
                </c:pt>
                <c:pt idx="339">
                  <c:v>120.833333</c:v>
                </c:pt>
                <c:pt idx="340">
                  <c:v>91.666667000000004</c:v>
                </c:pt>
                <c:pt idx="341">
                  <c:v>95.833332999999996</c:v>
                </c:pt>
                <c:pt idx="342">
                  <c:v>125</c:v>
                </c:pt>
                <c:pt idx="343">
                  <c:v>108.333333</c:v>
                </c:pt>
                <c:pt idx="344">
                  <c:v>120.833333</c:v>
                </c:pt>
                <c:pt idx="345">
                  <c:v>116.666667</c:v>
                </c:pt>
                <c:pt idx="346">
                  <c:v>116.666667</c:v>
                </c:pt>
                <c:pt idx="347">
                  <c:v>133.33333300000001</c:v>
                </c:pt>
                <c:pt idx="348">
                  <c:v>108.333333</c:v>
                </c:pt>
                <c:pt idx="349">
                  <c:v>108.333333</c:v>
                </c:pt>
                <c:pt idx="350">
                  <c:v>129.16666699999999</c:v>
                </c:pt>
                <c:pt idx="351">
                  <c:v>129.16666699999999</c:v>
                </c:pt>
                <c:pt idx="352">
                  <c:v>104.166667</c:v>
                </c:pt>
                <c:pt idx="353">
                  <c:v>120.833333</c:v>
                </c:pt>
                <c:pt idx="354">
                  <c:v>112.5</c:v>
                </c:pt>
                <c:pt idx="355">
                  <c:v>75</c:v>
                </c:pt>
                <c:pt idx="356">
                  <c:v>125</c:v>
                </c:pt>
                <c:pt idx="357">
                  <c:v>104.166667</c:v>
                </c:pt>
                <c:pt idx="358">
                  <c:v>112.5</c:v>
                </c:pt>
                <c:pt idx="359">
                  <c:v>150</c:v>
                </c:pt>
                <c:pt idx="360">
                  <c:v>91.666667000000004</c:v>
                </c:pt>
                <c:pt idx="361">
                  <c:v>104.166667</c:v>
                </c:pt>
                <c:pt idx="362">
                  <c:v>104.166667</c:v>
                </c:pt>
                <c:pt idx="363">
                  <c:v>104.166667</c:v>
                </c:pt>
                <c:pt idx="364">
                  <c:v>112.5</c:v>
                </c:pt>
                <c:pt idx="365">
                  <c:v>79.166667000000004</c:v>
                </c:pt>
                <c:pt idx="366">
                  <c:v>79.166667000000004</c:v>
                </c:pt>
                <c:pt idx="367">
                  <c:v>108.333333</c:v>
                </c:pt>
                <c:pt idx="368">
                  <c:v>112.5</c:v>
                </c:pt>
                <c:pt idx="369">
                  <c:v>100</c:v>
                </c:pt>
                <c:pt idx="370">
                  <c:v>166.66666699999999</c:v>
                </c:pt>
                <c:pt idx="371">
                  <c:v>116.666667</c:v>
                </c:pt>
                <c:pt idx="372">
                  <c:v>112.5</c:v>
                </c:pt>
                <c:pt idx="373">
                  <c:v>154.16666699999999</c:v>
                </c:pt>
                <c:pt idx="374">
                  <c:v>129.16666699999999</c:v>
                </c:pt>
                <c:pt idx="375">
                  <c:v>120.833333</c:v>
                </c:pt>
                <c:pt idx="376">
                  <c:v>129.16666699999999</c:v>
                </c:pt>
                <c:pt idx="377">
                  <c:v>112.5</c:v>
                </c:pt>
                <c:pt idx="378">
                  <c:v>158.33333300000001</c:v>
                </c:pt>
                <c:pt idx="379">
                  <c:v>116.666667</c:v>
                </c:pt>
                <c:pt idx="380">
                  <c:v>125</c:v>
                </c:pt>
                <c:pt idx="381">
                  <c:v>104.166667</c:v>
                </c:pt>
                <c:pt idx="382">
                  <c:v>104.166667</c:v>
                </c:pt>
                <c:pt idx="383">
                  <c:v>133.33333300000001</c:v>
                </c:pt>
                <c:pt idx="384">
                  <c:v>100</c:v>
                </c:pt>
                <c:pt idx="385">
                  <c:v>116.666667</c:v>
                </c:pt>
                <c:pt idx="386">
                  <c:v>133.33333300000001</c:v>
                </c:pt>
                <c:pt idx="387">
                  <c:v>87.5</c:v>
                </c:pt>
                <c:pt idx="388">
                  <c:v>79.166667000000004</c:v>
                </c:pt>
                <c:pt idx="389">
                  <c:v>116.666667</c:v>
                </c:pt>
                <c:pt idx="390">
                  <c:v>116.666667</c:v>
                </c:pt>
                <c:pt idx="391">
                  <c:v>150</c:v>
                </c:pt>
                <c:pt idx="392">
                  <c:v>154.16666699999999</c:v>
                </c:pt>
                <c:pt idx="393">
                  <c:v>116.666667</c:v>
                </c:pt>
                <c:pt idx="394">
                  <c:v>141.66666699999999</c:v>
                </c:pt>
                <c:pt idx="395">
                  <c:v>120.833333</c:v>
                </c:pt>
                <c:pt idx="396">
                  <c:v>120.833333</c:v>
                </c:pt>
                <c:pt idx="397">
                  <c:v>141.66666699999999</c:v>
                </c:pt>
                <c:pt idx="398">
                  <c:v>116.666667</c:v>
                </c:pt>
                <c:pt idx="399">
                  <c:v>79.166667000000004</c:v>
                </c:pt>
                <c:pt idx="400">
                  <c:v>100</c:v>
                </c:pt>
                <c:pt idx="401">
                  <c:v>158.33333300000001</c:v>
                </c:pt>
                <c:pt idx="402">
                  <c:v>141.66666699999999</c:v>
                </c:pt>
                <c:pt idx="403">
                  <c:v>100</c:v>
                </c:pt>
                <c:pt idx="404">
                  <c:v>179.16666699999999</c:v>
                </c:pt>
                <c:pt idx="405">
                  <c:v>129.16666699999999</c:v>
                </c:pt>
                <c:pt idx="406">
                  <c:v>170.83333300000001</c:v>
                </c:pt>
                <c:pt idx="407">
                  <c:v>133.33333300000001</c:v>
                </c:pt>
                <c:pt idx="408">
                  <c:v>170.83333300000001</c:v>
                </c:pt>
                <c:pt idx="409">
                  <c:v>141.66666699999999</c:v>
                </c:pt>
                <c:pt idx="410">
                  <c:v>120.833333</c:v>
                </c:pt>
                <c:pt idx="411">
                  <c:v>133.33333300000001</c:v>
                </c:pt>
                <c:pt idx="412">
                  <c:v>150</c:v>
                </c:pt>
                <c:pt idx="413">
                  <c:v>129.16666699999999</c:v>
                </c:pt>
                <c:pt idx="414">
                  <c:v>187.5</c:v>
                </c:pt>
                <c:pt idx="415">
                  <c:v>170.83333300000001</c:v>
                </c:pt>
                <c:pt idx="416">
                  <c:v>158.33333300000001</c:v>
                </c:pt>
                <c:pt idx="417">
                  <c:v>133.33333300000001</c:v>
                </c:pt>
                <c:pt idx="418">
                  <c:v>162.5</c:v>
                </c:pt>
                <c:pt idx="419">
                  <c:v>120.833333</c:v>
                </c:pt>
                <c:pt idx="420">
                  <c:v>179.16666699999999</c:v>
                </c:pt>
                <c:pt idx="421">
                  <c:v>200</c:v>
                </c:pt>
                <c:pt idx="422">
                  <c:v>150</c:v>
                </c:pt>
                <c:pt idx="423">
                  <c:v>191.66666699999999</c:v>
                </c:pt>
                <c:pt idx="424">
                  <c:v>204.16666699999999</c:v>
                </c:pt>
                <c:pt idx="425">
                  <c:v>120.833333</c:v>
                </c:pt>
                <c:pt idx="426">
                  <c:v>183.33333300000001</c:v>
                </c:pt>
                <c:pt idx="427">
                  <c:v>166.66666699999999</c:v>
                </c:pt>
                <c:pt idx="428">
                  <c:v>170.83333300000001</c:v>
                </c:pt>
                <c:pt idx="429">
                  <c:v>191.66666699999999</c:v>
                </c:pt>
                <c:pt idx="430">
                  <c:v>254.16666699999999</c:v>
                </c:pt>
                <c:pt idx="431">
                  <c:v>204.16666699999999</c:v>
                </c:pt>
                <c:pt idx="432">
                  <c:v>233.33333300000001</c:v>
                </c:pt>
                <c:pt idx="433">
                  <c:v>179.16666699999999</c:v>
                </c:pt>
                <c:pt idx="434">
                  <c:v>162.5</c:v>
                </c:pt>
                <c:pt idx="435">
                  <c:v>187.5</c:v>
                </c:pt>
                <c:pt idx="436">
                  <c:v>216.66666699999999</c:v>
                </c:pt>
                <c:pt idx="437">
                  <c:v>208.33333300000001</c:v>
                </c:pt>
                <c:pt idx="438">
                  <c:v>220.83333300000001</c:v>
                </c:pt>
                <c:pt idx="439">
                  <c:v>183.33333300000001</c:v>
                </c:pt>
                <c:pt idx="440">
                  <c:v>254.16666699999999</c:v>
                </c:pt>
                <c:pt idx="441">
                  <c:v>233.33333300000001</c:v>
                </c:pt>
                <c:pt idx="442">
                  <c:v>241.66666699999999</c:v>
                </c:pt>
                <c:pt idx="443">
                  <c:v>158.33333300000001</c:v>
                </c:pt>
                <c:pt idx="444">
                  <c:v>241.66666699999999</c:v>
                </c:pt>
                <c:pt idx="445">
                  <c:v>258.33333299999998</c:v>
                </c:pt>
                <c:pt idx="446">
                  <c:v>233.33333300000001</c:v>
                </c:pt>
                <c:pt idx="447">
                  <c:v>225</c:v>
                </c:pt>
                <c:pt idx="448">
                  <c:v>287.5</c:v>
                </c:pt>
                <c:pt idx="449">
                  <c:v>275</c:v>
                </c:pt>
                <c:pt idx="450">
                  <c:v>270.83333299999998</c:v>
                </c:pt>
                <c:pt idx="451">
                  <c:v>295.83333299999998</c:v>
                </c:pt>
                <c:pt idx="452">
                  <c:v>220.83333300000001</c:v>
                </c:pt>
                <c:pt idx="453">
                  <c:v>304.16666700000002</c:v>
                </c:pt>
                <c:pt idx="454">
                  <c:v>279.16666700000002</c:v>
                </c:pt>
                <c:pt idx="455">
                  <c:v>308.33333299999998</c:v>
                </c:pt>
                <c:pt idx="456">
                  <c:v>266.66666700000002</c:v>
                </c:pt>
                <c:pt idx="457">
                  <c:v>304.16666700000002</c:v>
                </c:pt>
                <c:pt idx="458">
                  <c:v>312.5</c:v>
                </c:pt>
                <c:pt idx="459">
                  <c:v>362.5</c:v>
                </c:pt>
                <c:pt idx="460">
                  <c:v>308.33333299999998</c:v>
                </c:pt>
                <c:pt idx="461">
                  <c:v>312.5</c:v>
                </c:pt>
                <c:pt idx="462">
                  <c:v>329.16666700000002</c:v>
                </c:pt>
                <c:pt idx="463">
                  <c:v>391.66666700000002</c:v>
                </c:pt>
                <c:pt idx="464">
                  <c:v>395.83333299999998</c:v>
                </c:pt>
                <c:pt idx="465">
                  <c:v>312.5</c:v>
                </c:pt>
                <c:pt idx="466">
                  <c:v>395.83333299999998</c:v>
                </c:pt>
                <c:pt idx="467">
                  <c:v>412.5</c:v>
                </c:pt>
                <c:pt idx="468">
                  <c:v>366.66666700000002</c:v>
                </c:pt>
                <c:pt idx="469">
                  <c:v>445.83333299999998</c:v>
                </c:pt>
                <c:pt idx="470">
                  <c:v>458.33333299999998</c:v>
                </c:pt>
                <c:pt idx="471">
                  <c:v>412.5</c:v>
                </c:pt>
                <c:pt idx="472">
                  <c:v>425</c:v>
                </c:pt>
                <c:pt idx="473">
                  <c:v>441.66666700000002</c:v>
                </c:pt>
                <c:pt idx="474">
                  <c:v>508.33333299999998</c:v>
                </c:pt>
                <c:pt idx="475">
                  <c:v>454.16666700000002</c:v>
                </c:pt>
                <c:pt idx="476">
                  <c:v>508.33333299999998</c:v>
                </c:pt>
                <c:pt idx="477">
                  <c:v>433.33333299999998</c:v>
                </c:pt>
                <c:pt idx="478">
                  <c:v>558.33333300000004</c:v>
                </c:pt>
                <c:pt idx="479">
                  <c:v>495.83333299999998</c:v>
                </c:pt>
                <c:pt idx="480">
                  <c:v>554.16666699999996</c:v>
                </c:pt>
                <c:pt idx="481">
                  <c:v>537.5</c:v>
                </c:pt>
                <c:pt idx="482">
                  <c:v>679.16666699999996</c:v>
                </c:pt>
                <c:pt idx="483">
                  <c:v>516.66666699999996</c:v>
                </c:pt>
                <c:pt idx="484">
                  <c:v>633.33333300000004</c:v>
                </c:pt>
                <c:pt idx="485">
                  <c:v>616.66666699999996</c:v>
                </c:pt>
                <c:pt idx="486">
                  <c:v>662.5</c:v>
                </c:pt>
                <c:pt idx="487">
                  <c:v>600</c:v>
                </c:pt>
                <c:pt idx="488">
                  <c:v>712.5</c:v>
                </c:pt>
                <c:pt idx="489">
                  <c:v>729.16666699999996</c:v>
                </c:pt>
                <c:pt idx="490">
                  <c:v>775</c:v>
                </c:pt>
                <c:pt idx="491">
                  <c:v>808.33333300000004</c:v>
                </c:pt>
                <c:pt idx="492">
                  <c:v>720.83333300000004</c:v>
                </c:pt>
                <c:pt idx="493">
                  <c:v>754.16666699999996</c:v>
                </c:pt>
                <c:pt idx="494">
                  <c:v>829.16666699999996</c:v>
                </c:pt>
                <c:pt idx="495">
                  <c:v>833.33333300000004</c:v>
                </c:pt>
                <c:pt idx="496">
                  <c:v>750</c:v>
                </c:pt>
                <c:pt idx="497">
                  <c:v>908.33333300000004</c:v>
                </c:pt>
                <c:pt idx="498">
                  <c:v>950</c:v>
                </c:pt>
                <c:pt idx="499">
                  <c:v>975</c:v>
                </c:pt>
                <c:pt idx="500">
                  <c:v>829.16666699999996</c:v>
                </c:pt>
                <c:pt idx="501">
                  <c:v>995.83333300000004</c:v>
                </c:pt>
                <c:pt idx="502">
                  <c:v>908.33333300000004</c:v>
                </c:pt>
                <c:pt idx="503">
                  <c:v>1133.333333</c:v>
                </c:pt>
                <c:pt idx="504">
                  <c:v>958.33333300000004</c:v>
                </c:pt>
                <c:pt idx="505">
                  <c:v>1141.666667</c:v>
                </c:pt>
                <c:pt idx="506">
                  <c:v>1204.166667</c:v>
                </c:pt>
                <c:pt idx="507">
                  <c:v>1133.333333</c:v>
                </c:pt>
                <c:pt idx="508">
                  <c:v>1116.666667</c:v>
                </c:pt>
                <c:pt idx="509">
                  <c:v>1200</c:v>
                </c:pt>
                <c:pt idx="510">
                  <c:v>1175</c:v>
                </c:pt>
                <c:pt idx="511">
                  <c:v>1245.833333</c:v>
                </c:pt>
                <c:pt idx="512">
                  <c:v>1379.166667</c:v>
                </c:pt>
                <c:pt idx="513">
                  <c:v>1262.5</c:v>
                </c:pt>
                <c:pt idx="514">
                  <c:v>1266.666667</c:v>
                </c:pt>
                <c:pt idx="515">
                  <c:v>1341.666667</c:v>
                </c:pt>
                <c:pt idx="516">
                  <c:v>1358.333333</c:v>
                </c:pt>
                <c:pt idx="517">
                  <c:v>1529.166667</c:v>
                </c:pt>
                <c:pt idx="518">
                  <c:v>1416.666667</c:v>
                </c:pt>
                <c:pt idx="519">
                  <c:v>1516.666667</c:v>
                </c:pt>
                <c:pt idx="520">
                  <c:v>1495.833333</c:v>
                </c:pt>
                <c:pt idx="521">
                  <c:v>1412.5</c:v>
                </c:pt>
                <c:pt idx="522">
                  <c:v>1375</c:v>
                </c:pt>
                <c:pt idx="523">
                  <c:v>1387.5</c:v>
                </c:pt>
                <c:pt idx="524">
                  <c:v>1520.833333</c:v>
                </c:pt>
                <c:pt idx="525">
                  <c:v>1429.166667</c:v>
                </c:pt>
                <c:pt idx="526">
                  <c:v>1508.333333</c:v>
                </c:pt>
                <c:pt idx="527">
                  <c:v>1454.166667</c:v>
                </c:pt>
                <c:pt idx="528">
                  <c:v>1350</c:v>
                </c:pt>
                <c:pt idx="529">
                  <c:v>1479.166667</c:v>
                </c:pt>
                <c:pt idx="530">
                  <c:v>1437.5</c:v>
                </c:pt>
                <c:pt idx="531">
                  <c:v>1379.166667</c:v>
                </c:pt>
                <c:pt idx="532">
                  <c:v>1354.166667</c:v>
                </c:pt>
                <c:pt idx="533">
                  <c:v>1333.333333</c:v>
                </c:pt>
                <c:pt idx="534">
                  <c:v>1470.833333</c:v>
                </c:pt>
                <c:pt idx="535">
                  <c:v>1275</c:v>
                </c:pt>
                <c:pt idx="536">
                  <c:v>1325</c:v>
                </c:pt>
                <c:pt idx="537">
                  <c:v>1358.333333</c:v>
                </c:pt>
                <c:pt idx="538">
                  <c:v>1275</c:v>
                </c:pt>
                <c:pt idx="539">
                  <c:v>1300</c:v>
                </c:pt>
                <c:pt idx="540">
                  <c:v>1358.333333</c:v>
                </c:pt>
                <c:pt idx="541">
                  <c:v>1120.833333</c:v>
                </c:pt>
                <c:pt idx="542">
                  <c:v>1133.333333</c:v>
                </c:pt>
                <c:pt idx="543">
                  <c:v>1266.666667</c:v>
                </c:pt>
                <c:pt idx="544">
                  <c:v>1320.833333</c:v>
                </c:pt>
                <c:pt idx="545">
                  <c:v>1133.333333</c:v>
                </c:pt>
                <c:pt idx="546">
                  <c:v>1108.333333</c:v>
                </c:pt>
                <c:pt idx="547">
                  <c:v>1016.666667</c:v>
                </c:pt>
                <c:pt idx="548">
                  <c:v>970.83333300000004</c:v>
                </c:pt>
                <c:pt idx="549">
                  <c:v>1008.333333</c:v>
                </c:pt>
                <c:pt idx="550">
                  <c:v>995.83333300000004</c:v>
                </c:pt>
                <c:pt idx="551">
                  <c:v>858.33333300000004</c:v>
                </c:pt>
                <c:pt idx="552">
                  <c:v>791.66666699999996</c:v>
                </c:pt>
                <c:pt idx="553">
                  <c:v>920.83333300000004</c:v>
                </c:pt>
                <c:pt idx="554">
                  <c:v>812.5</c:v>
                </c:pt>
                <c:pt idx="555">
                  <c:v>879.16666699999996</c:v>
                </c:pt>
                <c:pt idx="556">
                  <c:v>762.5</c:v>
                </c:pt>
                <c:pt idx="557">
                  <c:v>716.66666699999996</c:v>
                </c:pt>
                <c:pt idx="558">
                  <c:v>641.66666699999996</c:v>
                </c:pt>
                <c:pt idx="559">
                  <c:v>704.16666699999996</c:v>
                </c:pt>
                <c:pt idx="560">
                  <c:v>766.66666699999996</c:v>
                </c:pt>
                <c:pt idx="561">
                  <c:v>612.5</c:v>
                </c:pt>
                <c:pt idx="562">
                  <c:v>583.33333300000004</c:v>
                </c:pt>
                <c:pt idx="563">
                  <c:v>616.66666699999996</c:v>
                </c:pt>
                <c:pt idx="564">
                  <c:v>691.66666699999996</c:v>
                </c:pt>
                <c:pt idx="565">
                  <c:v>591.66666699999996</c:v>
                </c:pt>
                <c:pt idx="566">
                  <c:v>629.16666699999996</c:v>
                </c:pt>
                <c:pt idx="567">
                  <c:v>508.33333299999998</c:v>
                </c:pt>
                <c:pt idx="568">
                  <c:v>570.83333300000004</c:v>
                </c:pt>
                <c:pt idx="569">
                  <c:v>487.5</c:v>
                </c:pt>
                <c:pt idx="570">
                  <c:v>470.83333299999998</c:v>
                </c:pt>
                <c:pt idx="571">
                  <c:v>516.66666699999996</c:v>
                </c:pt>
                <c:pt idx="572">
                  <c:v>491.66666700000002</c:v>
                </c:pt>
                <c:pt idx="573">
                  <c:v>470.83333299999998</c:v>
                </c:pt>
                <c:pt idx="574">
                  <c:v>433.33333299999998</c:v>
                </c:pt>
                <c:pt idx="575">
                  <c:v>412.5</c:v>
                </c:pt>
                <c:pt idx="576">
                  <c:v>379.16666700000002</c:v>
                </c:pt>
                <c:pt idx="577">
                  <c:v>362.5</c:v>
                </c:pt>
                <c:pt idx="578">
                  <c:v>375</c:v>
                </c:pt>
                <c:pt idx="579">
                  <c:v>454.16666700000002</c:v>
                </c:pt>
                <c:pt idx="580">
                  <c:v>341.66666700000002</c:v>
                </c:pt>
                <c:pt idx="581">
                  <c:v>429.16666700000002</c:v>
                </c:pt>
                <c:pt idx="582">
                  <c:v>391.66666700000002</c:v>
                </c:pt>
                <c:pt idx="583">
                  <c:v>337.5</c:v>
                </c:pt>
                <c:pt idx="584">
                  <c:v>395.83333299999998</c:v>
                </c:pt>
                <c:pt idx="585">
                  <c:v>304.16666700000002</c:v>
                </c:pt>
                <c:pt idx="586">
                  <c:v>333.33333299999998</c:v>
                </c:pt>
                <c:pt idx="587">
                  <c:v>254.16666699999999</c:v>
                </c:pt>
                <c:pt idx="588">
                  <c:v>416.66666700000002</c:v>
                </c:pt>
                <c:pt idx="589">
                  <c:v>320.83333299999998</c:v>
                </c:pt>
                <c:pt idx="590">
                  <c:v>320.83333299999998</c:v>
                </c:pt>
                <c:pt idx="591">
                  <c:v>304.16666700000002</c:v>
                </c:pt>
                <c:pt idx="592">
                  <c:v>345.83333299999998</c:v>
                </c:pt>
                <c:pt idx="593">
                  <c:v>283.33333299999998</c:v>
                </c:pt>
                <c:pt idx="594">
                  <c:v>337.5</c:v>
                </c:pt>
                <c:pt idx="595">
                  <c:v>287.5</c:v>
                </c:pt>
                <c:pt idx="596">
                  <c:v>254.16666699999999</c:v>
                </c:pt>
                <c:pt idx="597">
                  <c:v>287.5</c:v>
                </c:pt>
                <c:pt idx="598">
                  <c:v>295.83333299999998</c:v>
                </c:pt>
                <c:pt idx="599">
                  <c:v>341.66666700000002</c:v>
                </c:pt>
                <c:pt idx="600">
                  <c:v>345.83333299999998</c:v>
                </c:pt>
                <c:pt idx="601">
                  <c:v>366.66666700000002</c:v>
                </c:pt>
                <c:pt idx="602">
                  <c:v>287.5</c:v>
                </c:pt>
                <c:pt idx="603">
                  <c:v>395.83333299999998</c:v>
                </c:pt>
                <c:pt idx="604">
                  <c:v>300</c:v>
                </c:pt>
                <c:pt idx="605">
                  <c:v>304.16666700000002</c:v>
                </c:pt>
                <c:pt idx="606">
                  <c:v>345.83333299999998</c:v>
                </c:pt>
                <c:pt idx="607">
                  <c:v>366.66666700000002</c:v>
                </c:pt>
                <c:pt idx="608">
                  <c:v>279.16666700000002</c:v>
                </c:pt>
                <c:pt idx="609">
                  <c:v>312.5</c:v>
                </c:pt>
                <c:pt idx="610">
                  <c:v>254.16666699999999</c:v>
                </c:pt>
                <c:pt idx="611">
                  <c:v>283.33333299999998</c:v>
                </c:pt>
                <c:pt idx="612">
                  <c:v>325</c:v>
                </c:pt>
                <c:pt idx="613">
                  <c:v>287.5</c:v>
                </c:pt>
                <c:pt idx="614">
                  <c:v>354.16666700000002</c:v>
                </c:pt>
                <c:pt idx="615">
                  <c:v>395.83333299999998</c:v>
                </c:pt>
                <c:pt idx="616">
                  <c:v>254.16666699999999</c:v>
                </c:pt>
                <c:pt idx="617">
                  <c:v>329.16666700000002</c:v>
                </c:pt>
                <c:pt idx="618">
                  <c:v>341.66666700000002</c:v>
                </c:pt>
                <c:pt idx="619">
                  <c:v>308.33333299999998</c:v>
                </c:pt>
                <c:pt idx="620">
                  <c:v>329.16666700000002</c:v>
                </c:pt>
                <c:pt idx="621">
                  <c:v>312.5</c:v>
                </c:pt>
                <c:pt idx="622">
                  <c:v>333.33333299999998</c:v>
                </c:pt>
                <c:pt idx="623">
                  <c:v>341.66666700000002</c:v>
                </c:pt>
                <c:pt idx="624">
                  <c:v>354.16666700000002</c:v>
                </c:pt>
                <c:pt idx="625">
                  <c:v>366.66666700000002</c:v>
                </c:pt>
                <c:pt idx="626">
                  <c:v>408.33333299999998</c:v>
                </c:pt>
                <c:pt idx="627">
                  <c:v>379.16666700000002</c:v>
                </c:pt>
                <c:pt idx="628">
                  <c:v>387.5</c:v>
                </c:pt>
                <c:pt idx="629">
                  <c:v>375</c:v>
                </c:pt>
                <c:pt idx="630">
                  <c:v>412.5</c:v>
                </c:pt>
                <c:pt idx="631">
                  <c:v>383.33333299999998</c:v>
                </c:pt>
                <c:pt idx="632">
                  <c:v>445.83333299999998</c:v>
                </c:pt>
                <c:pt idx="633">
                  <c:v>400</c:v>
                </c:pt>
                <c:pt idx="634">
                  <c:v>483.33333299999998</c:v>
                </c:pt>
                <c:pt idx="635">
                  <c:v>387.5</c:v>
                </c:pt>
                <c:pt idx="636">
                  <c:v>445.83333299999998</c:v>
                </c:pt>
                <c:pt idx="637">
                  <c:v>470.83333299999998</c:v>
                </c:pt>
                <c:pt idx="638">
                  <c:v>504.16666700000002</c:v>
                </c:pt>
                <c:pt idx="639">
                  <c:v>475</c:v>
                </c:pt>
                <c:pt idx="640">
                  <c:v>416.66666700000002</c:v>
                </c:pt>
                <c:pt idx="641">
                  <c:v>525</c:v>
                </c:pt>
                <c:pt idx="642">
                  <c:v>479.16666700000002</c:v>
                </c:pt>
                <c:pt idx="643">
                  <c:v>516.66666699999996</c:v>
                </c:pt>
                <c:pt idx="644">
                  <c:v>500</c:v>
                </c:pt>
                <c:pt idx="645">
                  <c:v>575</c:v>
                </c:pt>
                <c:pt idx="646">
                  <c:v>537.5</c:v>
                </c:pt>
                <c:pt idx="647">
                  <c:v>625</c:v>
                </c:pt>
                <c:pt idx="648">
                  <c:v>545.83333300000004</c:v>
                </c:pt>
                <c:pt idx="649">
                  <c:v>683.33333300000004</c:v>
                </c:pt>
                <c:pt idx="650">
                  <c:v>662.5</c:v>
                </c:pt>
                <c:pt idx="651">
                  <c:v>654.16666699999996</c:v>
                </c:pt>
                <c:pt idx="652">
                  <c:v>650</c:v>
                </c:pt>
                <c:pt idx="653">
                  <c:v>654.16666699999996</c:v>
                </c:pt>
                <c:pt idx="654">
                  <c:v>679.16666699999996</c:v>
                </c:pt>
                <c:pt idx="655">
                  <c:v>558.33333300000004</c:v>
                </c:pt>
                <c:pt idx="656">
                  <c:v>741.66666699999996</c:v>
                </c:pt>
                <c:pt idx="657">
                  <c:v>625</c:v>
                </c:pt>
                <c:pt idx="658">
                  <c:v>725</c:v>
                </c:pt>
                <c:pt idx="659">
                  <c:v>766.66666699999996</c:v>
                </c:pt>
                <c:pt idx="660">
                  <c:v>775</c:v>
                </c:pt>
                <c:pt idx="661">
                  <c:v>737.5</c:v>
                </c:pt>
                <c:pt idx="662">
                  <c:v>716.66666699999996</c:v>
                </c:pt>
                <c:pt idx="663">
                  <c:v>737.5</c:v>
                </c:pt>
                <c:pt idx="664">
                  <c:v>779.16666699999996</c:v>
                </c:pt>
                <c:pt idx="665">
                  <c:v>879.16666699999996</c:v>
                </c:pt>
                <c:pt idx="666">
                  <c:v>891.66666699999996</c:v>
                </c:pt>
                <c:pt idx="667">
                  <c:v>750</c:v>
                </c:pt>
                <c:pt idx="668">
                  <c:v>754.16666699999996</c:v>
                </c:pt>
                <c:pt idx="669">
                  <c:v>800</c:v>
                </c:pt>
                <c:pt idx="670">
                  <c:v>812.5</c:v>
                </c:pt>
                <c:pt idx="671">
                  <c:v>900</c:v>
                </c:pt>
                <c:pt idx="672">
                  <c:v>908.33333300000004</c:v>
                </c:pt>
                <c:pt idx="673">
                  <c:v>883.33333300000004</c:v>
                </c:pt>
                <c:pt idx="674">
                  <c:v>891.66666699999996</c:v>
                </c:pt>
                <c:pt idx="675">
                  <c:v>754.16666699999996</c:v>
                </c:pt>
                <c:pt idx="676">
                  <c:v>812.5</c:v>
                </c:pt>
                <c:pt idx="677">
                  <c:v>812.5</c:v>
                </c:pt>
                <c:pt idx="678">
                  <c:v>887.5</c:v>
                </c:pt>
                <c:pt idx="679">
                  <c:v>895.83333300000004</c:v>
                </c:pt>
                <c:pt idx="680">
                  <c:v>816.66666699999996</c:v>
                </c:pt>
                <c:pt idx="681">
                  <c:v>725</c:v>
                </c:pt>
                <c:pt idx="682">
                  <c:v>820.83333300000004</c:v>
                </c:pt>
                <c:pt idx="683">
                  <c:v>804.16666699999996</c:v>
                </c:pt>
                <c:pt idx="684">
                  <c:v>737.5</c:v>
                </c:pt>
                <c:pt idx="685">
                  <c:v>804.16666699999996</c:v>
                </c:pt>
                <c:pt idx="686">
                  <c:v>816.66666699999996</c:v>
                </c:pt>
                <c:pt idx="687">
                  <c:v>625</c:v>
                </c:pt>
                <c:pt idx="688">
                  <c:v>762.5</c:v>
                </c:pt>
                <c:pt idx="689">
                  <c:v>654.16666699999996</c:v>
                </c:pt>
                <c:pt idx="690">
                  <c:v>800</c:v>
                </c:pt>
                <c:pt idx="691">
                  <c:v>695.83333300000004</c:v>
                </c:pt>
                <c:pt idx="692">
                  <c:v>629.16666699999996</c:v>
                </c:pt>
                <c:pt idx="693">
                  <c:v>583.33333300000004</c:v>
                </c:pt>
                <c:pt idx="694">
                  <c:v>612.5</c:v>
                </c:pt>
                <c:pt idx="695">
                  <c:v>645.83333300000004</c:v>
                </c:pt>
                <c:pt idx="696">
                  <c:v>600</c:v>
                </c:pt>
                <c:pt idx="697">
                  <c:v>537.5</c:v>
                </c:pt>
                <c:pt idx="698">
                  <c:v>583.33333300000004</c:v>
                </c:pt>
                <c:pt idx="699">
                  <c:v>612.5</c:v>
                </c:pt>
                <c:pt idx="700">
                  <c:v>537.5</c:v>
                </c:pt>
                <c:pt idx="701">
                  <c:v>554.16666699999996</c:v>
                </c:pt>
                <c:pt idx="702">
                  <c:v>525</c:v>
                </c:pt>
                <c:pt idx="703">
                  <c:v>612.5</c:v>
                </c:pt>
                <c:pt idx="704">
                  <c:v>562.5</c:v>
                </c:pt>
                <c:pt idx="705">
                  <c:v>391.66666700000002</c:v>
                </c:pt>
                <c:pt idx="706">
                  <c:v>429.16666700000002</c:v>
                </c:pt>
                <c:pt idx="707">
                  <c:v>404.16666700000002</c:v>
                </c:pt>
                <c:pt idx="708">
                  <c:v>412.5</c:v>
                </c:pt>
                <c:pt idx="709">
                  <c:v>429.16666700000002</c:v>
                </c:pt>
                <c:pt idx="710">
                  <c:v>333.33333299999998</c:v>
                </c:pt>
                <c:pt idx="711">
                  <c:v>300</c:v>
                </c:pt>
                <c:pt idx="712">
                  <c:v>333.33333299999998</c:v>
                </c:pt>
                <c:pt idx="713">
                  <c:v>366.66666700000002</c:v>
                </c:pt>
                <c:pt idx="714">
                  <c:v>362.5</c:v>
                </c:pt>
                <c:pt idx="715">
                  <c:v>379.16666700000002</c:v>
                </c:pt>
                <c:pt idx="716">
                  <c:v>250</c:v>
                </c:pt>
                <c:pt idx="717">
                  <c:v>312.5</c:v>
                </c:pt>
                <c:pt idx="718">
                  <c:v>325</c:v>
                </c:pt>
                <c:pt idx="719">
                  <c:v>266.66666700000002</c:v>
                </c:pt>
                <c:pt idx="720">
                  <c:v>300</c:v>
                </c:pt>
                <c:pt idx="721">
                  <c:v>229.16666699999999</c:v>
                </c:pt>
                <c:pt idx="722">
                  <c:v>266.66666700000002</c:v>
                </c:pt>
                <c:pt idx="723">
                  <c:v>241.66666699999999</c:v>
                </c:pt>
                <c:pt idx="724">
                  <c:v>229.16666699999999</c:v>
                </c:pt>
                <c:pt idx="725">
                  <c:v>170.83333300000001</c:v>
                </c:pt>
                <c:pt idx="726">
                  <c:v>216.66666699999999</c:v>
                </c:pt>
                <c:pt idx="727">
                  <c:v>250</c:v>
                </c:pt>
                <c:pt idx="728">
                  <c:v>233.33333300000001</c:v>
                </c:pt>
                <c:pt idx="729">
                  <c:v>262.5</c:v>
                </c:pt>
                <c:pt idx="730">
                  <c:v>204.16666699999999</c:v>
                </c:pt>
                <c:pt idx="731">
                  <c:v>270.83333299999998</c:v>
                </c:pt>
                <c:pt idx="732">
                  <c:v>212.5</c:v>
                </c:pt>
                <c:pt idx="733">
                  <c:v>266.66666700000002</c:v>
                </c:pt>
                <c:pt idx="734">
                  <c:v>250</c:v>
                </c:pt>
                <c:pt idx="735">
                  <c:v>175</c:v>
                </c:pt>
                <c:pt idx="736">
                  <c:v>191.66666699999999</c:v>
                </c:pt>
                <c:pt idx="737">
                  <c:v>170.83333300000001</c:v>
                </c:pt>
                <c:pt idx="738">
                  <c:v>170.83333300000001</c:v>
                </c:pt>
                <c:pt idx="739">
                  <c:v>208.33333300000001</c:v>
                </c:pt>
                <c:pt idx="740">
                  <c:v>162.5</c:v>
                </c:pt>
                <c:pt idx="741">
                  <c:v>200</c:v>
                </c:pt>
                <c:pt idx="742">
                  <c:v>191.66666699999999</c:v>
                </c:pt>
                <c:pt idx="743">
                  <c:v>179.16666699999999</c:v>
                </c:pt>
                <c:pt idx="744">
                  <c:v>137.5</c:v>
                </c:pt>
                <c:pt idx="745">
                  <c:v>191.66666699999999</c:v>
                </c:pt>
                <c:pt idx="746">
                  <c:v>137.5</c:v>
                </c:pt>
                <c:pt idx="747">
                  <c:v>150</c:v>
                </c:pt>
                <c:pt idx="748">
                  <c:v>162.5</c:v>
                </c:pt>
                <c:pt idx="749">
                  <c:v>179.16666699999999</c:v>
                </c:pt>
                <c:pt idx="750">
                  <c:v>158.33333300000001</c:v>
                </c:pt>
                <c:pt idx="751">
                  <c:v>145.83333300000001</c:v>
                </c:pt>
                <c:pt idx="752">
                  <c:v>141.66666699999999</c:v>
                </c:pt>
                <c:pt idx="753">
                  <c:v>137.5</c:v>
                </c:pt>
                <c:pt idx="754">
                  <c:v>137.5</c:v>
                </c:pt>
                <c:pt idx="755">
                  <c:v>154.16666699999999</c:v>
                </c:pt>
                <c:pt idx="756">
                  <c:v>120.833333</c:v>
                </c:pt>
                <c:pt idx="757">
                  <c:v>112.5</c:v>
                </c:pt>
                <c:pt idx="758">
                  <c:v>108.333333</c:v>
                </c:pt>
                <c:pt idx="759">
                  <c:v>108.333333</c:v>
                </c:pt>
                <c:pt idx="760">
                  <c:v>108.333333</c:v>
                </c:pt>
                <c:pt idx="761">
                  <c:v>137.5</c:v>
                </c:pt>
                <c:pt idx="762">
                  <c:v>137.5</c:v>
                </c:pt>
                <c:pt idx="763">
                  <c:v>133.33333300000001</c:v>
                </c:pt>
                <c:pt idx="764">
                  <c:v>112.5</c:v>
                </c:pt>
                <c:pt idx="765">
                  <c:v>162.5</c:v>
                </c:pt>
                <c:pt idx="766">
                  <c:v>145.83333300000001</c:v>
                </c:pt>
                <c:pt idx="767">
                  <c:v>141.66666699999999</c:v>
                </c:pt>
                <c:pt idx="768">
                  <c:v>170.83333300000001</c:v>
                </c:pt>
                <c:pt idx="769">
                  <c:v>108.333333</c:v>
                </c:pt>
                <c:pt idx="770">
                  <c:v>108.333333</c:v>
                </c:pt>
                <c:pt idx="771">
                  <c:v>91.666667000000004</c:v>
                </c:pt>
                <c:pt idx="772">
                  <c:v>95.833332999999996</c:v>
                </c:pt>
                <c:pt idx="773">
                  <c:v>145.83333300000001</c:v>
                </c:pt>
                <c:pt idx="774">
                  <c:v>79.166667000000004</c:v>
                </c:pt>
                <c:pt idx="775">
                  <c:v>95.833332999999996</c:v>
                </c:pt>
                <c:pt idx="776">
                  <c:v>158.33333300000001</c:v>
                </c:pt>
                <c:pt idx="777">
                  <c:v>104.166667</c:v>
                </c:pt>
                <c:pt idx="778">
                  <c:v>100</c:v>
                </c:pt>
                <c:pt idx="779">
                  <c:v>104.166667</c:v>
                </c:pt>
                <c:pt idx="780">
                  <c:v>104.166667</c:v>
                </c:pt>
                <c:pt idx="781">
                  <c:v>104.166667</c:v>
                </c:pt>
                <c:pt idx="782">
                  <c:v>95.833332999999996</c:v>
                </c:pt>
                <c:pt idx="783">
                  <c:v>195.83333300000001</c:v>
                </c:pt>
                <c:pt idx="784">
                  <c:v>116.666667</c:v>
                </c:pt>
                <c:pt idx="785">
                  <c:v>100</c:v>
                </c:pt>
                <c:pt idx="786">
                  <c:v>133.33333300000001</c:v>
                </c:pt>
                <c:pt idx="787">
                  <c:v>129.16666699999999</c:v>
                </c:pt>
                <c:pt idx="788">
                  <c:v>112.5</c:v>
                </c:pt>
                <c:pt idx="789">
                  <c:v>108.333333</c:v>
                </c:pt>
                <c:pt idx="790">
                  <c:v>137.5</c:v>
                </c:pt>
                <c:pt idx="791">
                  <c:v>100</c:v>
                </c:pt>
                <c:pt idx="792">
                  <c:v>91.666667000000004</c:v>
                </c:pt>
                <c:pt idx="793">
                  <c:v>120.833333</c:v>
                </c:pt>
                <c:pt idx="794">
                  <c:v>104.166667</c:v>
                </c:pt>
                <c:pt idx="795">
                  <c:v>129.16666699999999</c:v>
                </c:pt>
                <c:pt idx="796">
                  <c:v>133.33333300000001</c:v>
                </c:pt>
                <c:pt idx="797">
                  <c:v>100</c:v>
                </c:pt>
                <c:pt idx="798">
                  <c:v>108.333333</c:v>
                </c:pt>
                <c:pt idx="799">
                  <c:v>104.166667</c:v>
                </c:pt>
                <c:pt idx="800">
                  <c:v>79.166667000000004</c:v>
                </c:pt>
                <c:pt idx="801">
                  <c:v>75</c:v>
                </c:pt>
                <c:pt idx="802">
                  <c:v>83.333332999999996</c:v>
                </c:pt>
                <c:pt idx="803">
                  <c:v>120.833333</c:v>
                </c:pt>
                <c:pt idx="804">
                  <c:v>100</c:v>
                </c:pt>
                <c:pt idx="805">
                  <c:v>150</c:v>
                </c:pt>
                <c:pt idx="806">
                  <c:v>116.666667</c:v>
                </c:pt>
                <c:pt idx="807">
                  <c:v>108.333333</c:v>
                </c:pt>
                <c:pt idx="808">
                  <c:v>104.166667</c:v>
                </c:pt>
                <c:pt idx="809">
                  <c:v>87.5</c:v>
                </c:pt>
                <c:pt idx="810">
                  <c:v>104.166667</c:v>
                </c:pt>
                <c:pt idx="811">
                  <c:v>70.833332999999996</c:v>
                </c:pt>
                <c:pt idx="812">
                  <c:v>62.5</c:v>
                </c:pt>
                <c:pt idx="813">
                  <c:v>120.833333</c:v>
                </c:pt>
                <c:pt idx="814">
                  <c:v>125</c:v>
                </c:pt>
                <c:pt idx="815">
                  <c:v>95.833332999999996</c:v>
                </c:pt>
                <c:pt idx="816">
                  <c:v>116.666667</c:v>
                </c:pt>
                <c:pt idx="817">
                  <c:v>100</c:v>
                </c:pt>
                <c:pt idx="818">
                  <c:v>79.166667000000004</c:v>
                </c:pt>
                <c:pt idx="819">
                  <c:v>83.333332999999996</c:v>
                </c:pt>
                <c:pt idx="820">
                  <c:v>137.5</c:v>
                </c:pt>
                <c:pt idx="821">
                  <c:v>87.5</c:v>
                </c:pt>
                <c:pt idx="822">
                  <c:v>108.333333</c:v>
                </c:pt>
                <c:pt idx="823">
                  <c:v>108.333333</c:v>
                </c:pt>
                <c:pt idx="824">
                  <c:v>133.33333300000001</c:v>
                </c:pt>
                <c:pt idx="825">
                  <c:v>87.5</c:v>
                </c:pt>
                <c:pt idx="826">
                  <c:v>79.166667000000004</c:v>
                </c:pt>
                <c:pt idx="827">
                  <c:v>104.166667</c:v>
                </c:pt>
                <c:pt idx="828">
                  <c:v>79.166667000000004</c:v>
                </c:pt>
                <c:pt idx="829">
                  <c:v>104.166667</c:v>
                </c:pt>
                <c:pt idx="830">
                  <c:v>125</c:v>
                </c:pt>
                <c:pt idx="831">
                  <c:v>79.166667000000004</c:v>
                </c:pt>
                <c:pt idx="832">
                  <c:v>79.166667000000004</c:v>
                </c:pt>
                <c:pt idx="833">
                  <c:v>75</c:v>
                </c:pt>
                <c:pt idx="834">
                  <c:v>112.5</c:v>
                </c:pt>
                <c:pt idx="835">
                  <c:v>91.666667000000004</c:v>
                </c:pt>
                <c:pt idx="836">
                  <c:v>95.833332999999996</c:v>
                </c:pt>
                <c:pt idx="837">
                  <c:v>95.833332999999996</c:v>
                </c:pt>
                <c:pt idx="838">
                  <c:v>100</c:v>
                </c:pt>
                <c:pt idx="839">
                  <c:v>125</c:v>
                </c:pt>
                <c:pt idx="840">
                  <c:v>83.333332999999996</c:v>
                </c:pt>
                <c:pt idx="841">
                  <c:v>120.833333</c:v>
                </c:pt>
                <c:pt idx="842">
                  <c:v>75</c:v>
                </c:pt>
                <c:pt idx="843">
                  <c:v>87.5</c:v>
                </c:pt>
                <c:pt idx="844">
                  <c:v>100</c:v>
                </c:pt>
                <c:pt idx="845">
                  <c:v>70.833332999999996</c:v>
                </c:pt>
                <c:pt idx="846">
                  <c:v>87.5</c:v>
                </c:pt>
                <c:pt idx="847">
                  <c:v>62.5</c:v>
                </c:pt>
                <c:pt idx="848">
                  <c:v>133.33333300000001</c:v>
                </c:pt>
                <c:pt idx="849">
                  <c:v>137.5</c:v>
                </c:pt>
                <c:pt idx="850">
                  <c:v>91.666667000000004</c:v>
                </c:pt>
                <c:pt idx="851">
                  <c:v>116.666667</c:v>
                </c:pt>
                <c:pt idx="852">
                  <c:v>108.333333</c:v>
                </c:pt>
                <c:pt idx="853">
                  <c:v>125</c:v>
                </c:pt>
                <c:pt idx="854">
                  <c:v>141.66666699999999</c:v>
                </c:pt>
                <c:pt idx="855">
                  <c:v>104.166667</c:v>
                </c:pt>
                <c:pt idx="856">
                  <c:v>129.16666699999999</c:v>
                </c:pt>
                <c:pt idx="857">
                  <c:v>100</c:v>
                </c:pt>
                <c:pt idx="858">
                  <c:v>79.166667000000004</c:v>
                </c:pt>
                <c:pt idx="859">
                  <c:v>87.5</c:v>
                </c:pt>
                <c:pt idx="860">
                  <c:v>95.833332999999996</c:v>
                </c:pt>
                <c:pt idx="861">
                  <c:v>70.833332999999996</c:v>
                </c:pt>
                <c:pt idx="862">
                  <c:v>100</c:v>
                </c:pt>
                <c:pt idx="863">
                  <c:v>91.666667000000004</c:v>
                </c:pt>
                <c:pt idx="864">
                  <c:v>145.83333300000001</c:v>
                </c:pt>
                <c:pt idx="865">
                  <c:v>137.5</c:v>
                </c:pt>
                <c:pt idx="866">
                  <c:v>87.5</c:v>
                </c:pt>
                <c:pt idx="867">
                  <c:v>116.666667</c:v>
                </c:pt>
                <c:pt idx="868">
                  <c:v>50</c:v>
                </c:pt>
                <c:pt idx="869">
                  <c:v>158.33333300000001</c:v>
                </c:pt>
                <c:pt idx="870">
                  <c:v>62.5</c:v>
                </c:pt>
                <c:pt idx="871">
                  <c:v>87.5</c:v>
                </c:pt>
                <c:pt idx="872">
                  <c:v>87.5</c:v>
                </c:pt>
                <c:pt idx="873">
                  <c:v>100</c:v>
                </c:pt>
                <c:pt idx="874">
                  <c:v>133.33333300000001</c:v>
                </c:pt>
                <c:pt idx="875">
                  <c:v>120.833333</c:v>
                </c:pt>
                <c:pt idx="876">
                  <c:v>129.16666699999999</c:v>
                </c:pt>
                <c:pt idx="877">
                  <c:v>87.5</c:v>
                </c:pt>
                <c:pt idx="878">
                  <c:v>116.666667</c:v>
                </c:pt>
                <c:pt idx="879">
                  <c:v>91.666667000000004</c:v>
                </c:pt>
                <c:pt idx="880">
                  <c:v>75</c:v>
                </c:pt>
                <c:pt idx="881">
                  <c:v>133.33333300000001</c:v>
                </c:pt>
                <c:pt idx="882">
                  <c:v>91.666667000000004</c:v>
                </c:pt>
                <c:pt idx="883">
                  <c:v>120.833333</c:v>
                </c:pt>
                <c:pt idx="884">
                  <c:v>91.666667000000004</c:v>
                </c:pt>
                <c:pt idx="885">
                  <c:v>83.333332999999996</c:v>
                </c:pt>
                <c:pt idx="886">
                  <c:v>70.833332999999996</c:v>
                </c:pt>
                <c:pt idx="887">
                  <c:v>100</c:v>
                </c:pt>
                <c:pt idx="888">
                  <c:v>70.833332999999996</c:v>
                </c:pt>
                <c:pt idx="889">
                  <c:v>83.333332999999996</c:v>
                </c:pt>
                <c:pt idx="890">
                  <c:v>104.166667</c:v>
                </c:pt>
                <c:pt idx="891">
                  <c:v>70.833332999999996</c:v>
                </c:pt>
                <c:pt idx="892">
                  <c:v>83.333332999999996</c:v>
                </c:pt>
                <c:pt idx="893">
                  <c:v>100</c:v>
                </c:pt>
                <c:pt idx="894">
                  <c:v>116.666667</c:v>
                </c:pt>
                <c:pt idx="895">
                  <c:v>112.5</c:v>
                </c:pt>
                <c:pt idx="896">
                  <c:v>75</c:v>
                </c:pt>
                <c:pt idx="897">
                  <c:v>79.166667000000004</c:v>
                </c:pt>
                <c:pt idx="898">
                  <c:v>112.5</c:v>
                </c:pt>
                <c:pt idx="899">
                  <c:v>95.833332999999996</c:v>
                </c:pt>
                <c:pt idx="900">
                  <c:v>83.333332999999996</c:v>
                </c:pt>
                <c:pt idx="901">
                  <c:v>87.5</c:v>
                </c:pt>
                <c:pt idx="902">
                  <c:v>91.666667000000004</c:v>
                </c:pt>
                <c:pt idx="903">
                  <c:v>83.333332999999996</c:v>
                </c:pt>
                <c:pt idx="904">
                  <c:v>112.5</c:v>
                </c:pt>
                <c:pt idx="905">
                  <c:v>100</c:v>
                </c:pt>
                <c:pt idx="906">
                  <c:v>108.333333</c:v>
                </c:pt>
                <c:pt idx="907">
                  <c:v>112.5</c:v>
                </c:pt>
                <c:pt idx="908">
                  <c:v>95.833332999999996</c:v>
                </c:pt>
                <c:pt idx="909">
                  <c:v>79.166667000000004</c:v>
                </c:pt>
                <c:pt idx="910">
                  <c:v>95.833332999999996</c:v>
                </c:pt>
                <c:pt idx="911">
                  <c:v>100</c:v>
                </c:pt>
                <c:pt idx="912">
                  <c:v>100</c:v>
                </c:pt>
                <c:pt idx="913">
                  <c:v>91.666667000000004</c:v>
                </c:pt>
                <c:pt idx="914">
                  <c:v>70.833332999999996</c:v>
                </c:pt>
                <c:pt idx="915">
                  <c:v>91.666667000000004</c:v>
                </c:pt>
                <c:pt idx="916">
                  <c:v>75</c:v>
                </c:pt>
                <c:pt idx="917">
                  <c:v>108.333333</c:v>
                </c:pt>
                <c:pt idx="918">
                  <c:v>62.5</c:v>
                </c:pt>
                <c:pt idx="919">
                  <c:v>66.666667000000004</c:v>
                </c:pt>
                <c:pt idx="920">
                  <c:v>70.833332999999996</c:v>
                </c:pt>
                <c:pt idx="921">
                  <c:v>87.5</c:v>
                </c:pt>
                <c:pt idx="922">
                  <c:v>91.666667000000004</c:v>
                </c:pt>
                <c:pt idx="923">
                  <c:v>62.5</c:v>
                </c:pt>
                <c:pt idx="924">
                  <c:v>116.666667</c:v>
                </c:pt>
                <c:pt idx="925">
                  <c:v>54.166666999999997</c:v>
                </c:pt>
                <c:pt idx="926">
                  <c:v>112.5</c:v>
                </c:pt>
                <c:pt idx="927">
                  <c:v>100</c:v>
                </c:pt>
                <c:pt idx="928">
                  <c:v>79.166667000000004</c:v>
                </c:pt>
                <c:pt idx="929">
                  <c:v>70.833332999999996</c:v>
                </c:pt>
                <c:pt idx="930">
                  <c:v>75</c:v>
                </c:pt>
                <c:pt idx="931">
                  <c:v>79.166667000000004</c:v>
                </c:pt>
                <c:pt idx="932">
                  <c:v>112.5</c:v>
                </c:pt>
                <c:pt idx="933">
                  <c:v>104.166667</c:v>
                </c:pt>
                <c:pt idx="934">
                  <c:v>95.833332999999996</c:v>
                </c:pt>
                <c:pt idx="935">
                  <c:v>100</c:v>
                </c:pt>
                <c:pt idx="936">
                  <c:v>100</c:v>
                </c:pt>
                <c:pt idx="937">
                  <c:v>112.5</c:v>
                </c:pt>
                <c:pt idx="938">
                  <c:v>87.5</c:v>
                </c:pt>
                <c:pt idx="939">
                  <c:v>91.666667000000004</c:v>
                </c:pt>
                <c:pt idx="940">
                  <c:v>75</c:v>
                </c:pt>
                <c:pt idx="941">
                  <c:v>54.166666999999997</c:v>
                </c:pt>
                <c:pt idx="942">
                  <c:v>95.833332999999996</c:v>
                </c:pt>
                <c:pt idx="943">
                  <c:v>104.166667</c:v>
                </c:pt>
                <c:pt idx="944">
                  <c:v>100</c:v>
                </c:pt>
                <c:pt idx="945">
                  <c:v>83.333332999999996</c:v>
                </c:pt>
                <c:pt idx="946">
                  <c:v>87.5</c:v>
                </c:pt>
                <c:pt idx="947">
                  <c:v>87.5</c:v>
                </c:pt>
                <c:pt idx="948">
                  <c:v>75</c:v>
                </c:pt>
                <c:pt idx="949">
                  <c:v>125</c:v>
                </c:pt>
                <c:pt idx="950">
                  <c:v>87.5</c:v>
                </c:pt>
                <c:pt idx="951">
                  <c:v>108.333333</c:v>
                </c:pt>
                <c:pt idx="952">
                  <c:v>100</c:v>
                </c:pt>
                <c:pt idx="953">
                  <c:v>104.166667</c:v>
                </c:pt>
                <c:pt idx="954">
                  <c:v>137.5</c:v>
                </c:pt>
                <c:pt idx="955">
                  <c:v>87.5</c:v>
                </c:pt>
                <c:pt idx="956">
                  <c:v>83.333332999999996</c:v>
                </c:pt>
                <c:pt idx="957">
                  <c:v>91.666667000000004</c:v>
                </c:pt>
                <c:pt idx="958">
                  <c:v>87.5</c:v>
                </c:pt>
                <c:pt idx="959">
                  <c:v>108.333333</c:v>
                </c:pt>
                <c:pt idx="960">
                  <c:v>62.5</c:v>
                </c:pt>
                <c:pt idx="961">
                  <c:v>79.166667000000004</c:v>
                </c:pt>
                <c:pt idx="962">
                  <c:v>116.666667</c:v>
                </c:pt>
                <c:pt idx="963">
                  <c:v>91.666667000000004</c:v>
                </c:pt>
                <c:pt idx="964">
                  <c:v>87.5</c:v>
                </c:pt>
                <c:pt idx="965">
                  <c:v>62.5</c:v>
                </c:pt>
                <c:pt idx="966">
                  <c:v>79.166667000000004</c:v>
                </c:pt>
                <c:pt idx="967">
                  <c:v>100</c:v>
                </c:pt>
                <c:pt idx="968">
                  <c:v>87.5</c:v>
                </c:pt>
                <c:pt idx="969">
                  <c:v>83.333332999999996</c:v>
                </c:pt>
                <c:pt idx="970">
                  <c:v>95.833332999999996</c:v>
                </c:pt>
                <c:pt idx="971">
                  <c:v>129.16666699999999</c:v>
                </c:pt>
                <c:pt idx="972">
                  <c:v>87.5</c:v>
                </c:pt>
                <c:pt idx="973">
                  <c:v>83.333332999999996</c:v>
                </c:pt>
                <c:pt idx="974">
                  <c:v>104.166667</c:v>
                </c:pt>
                <c:pt idx="975">
                  <c:v>79.166667000000004</c:v>
                </c:pt>
                <c:pt idx="976">
                  <c:v>91.666667000000004</c:v>
                </c:pt>
                <c:pt idx="977">
                  <c:v>91.666667000000004</c:v>
                </c:pt>
                <c:pt idx="978">
                  <c:v>54.166666999999997</c:v>
                </c:pt>
                <c:pt idx="979">
                  <c:v>104.166667</c:v>
                </c:pt>
                <c:pt idx="980">
                  <c:v>120.833333</c:v>
                </c:pt>
                <c:pt idx="981">
                  <c:v>91.666667000000004</c:v>
                </c:pt>
                <c:pt idx="982">
                  <c:v>112.5</c:v>
                </c:pt>
                <c:pt idx="983">
                  <c:v>95.833332999999996</c:v>
                </c:pt>
                <c:pt idx="984">
                  <c:v>112.5</c:v>
                </c:pt>
                <c:pt idx="985">
                  <c:v>75</c:v>
                </c:pt>
                <c:pt idx="986">
                  <c:v>70.833332999999996</c:v>
                </c:pt>
                <c:pt idx="987">
                  <c:v>116.666667</c:v>
                </c:pt>
                <c:pt idx="988">
                  <c:v>120.833333</c:v>
                </c:pt>
                <c:pt idx="989">
                  <c:v>104.166667</c:v>
                </c:pt>
                <c:pt idx="990">
                  <c:v>83.333332999999996</c:v>
                </c:pt>
                <c:pt idx="991">
                  <c:v>108.333333</c:v>
                </c:pt>
                <c:pt idx="992">
                  <c:v>100</c:v>
                </c:pt>
                <c:pt idx="993">
                  <c:v>79.166667000000004</c:v>
                </c:pt>
                <c:pt idx="994">
                  <c:v>45.833333000000003</c:v>
                </c:pt>
                <c:pt idx="995">
                  <c:v>95.833332999999996</c:v>
                </c:pt>
                <c:pt idx="996">
                  <c:v>95.833332999999996</c:v>
                </c:pt>
                <c:pt idx="997">
                  <c:v>100</c:v>
                </c:pt>
                <c:pt idx="998">
                  <c:v>70.833332999999996</c:v>
                </c:pt>
                <c:pt idx="999">
                  <c:v>116.666667</c:v>
                </c:pt>
                <c:pt idx="1000">
                  <c:v>112.5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7A-499C-A205-BC1E0B093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152960"/>
        <c:axId val="91561971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sample_222</c:v>
                </c:tx>
                <c:spPr>
                  <a:ln w="19050">
                    <a:solidFill>
                      <a:srgbClr val="0000FF"/>
                    </a:solidFill>
                  </a:ln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'③ simulated_sample_profile'!$I$4:$I$20000</c15:sqref>
                        </c15:formulaRef>
                      </c:ext>
                    </c:extLst>
                    <c:numCache>
                      <c:formatCode>General</c:formatCode>
                      <c:ptCount val="19997"/>
                      <c:pt idx="0">
                        <c:v>45</c:v>
                      </c:pt>
                      <c:pt idx="1">
                        <c:v>45.002000000000002</c:v>
                      </c:pt>
                      <c:pt idx="2">
                        <c:v>45.003999999999998</c:v>
                      </c:pt>
                      <c:pt idx="3">
                        <c:v>45.006</c:v>
                      </c:pt>
                      <c:pt idx="4">
                        <c:v>45.008000000000003</c:v>
                      </c:pt>
                      <c:pt idx="5">
                        <c:v>45.01</c:v>
                      </c:pt>
                      <c:pt idx="6">
                        <c:v>45.012</c:v>
                      </c:pt>
                      <c:pt idx="7">
                        <c:v>45.014000000000003</c:v>
                      </c:pt>
                      <c:pt idx="8">
                        <c:v>45.015999999999998</c:v>
                      </c:pt>
                      <c:pt idx="9">
                        <c:v>45.018000000000001</c:v>
                      </c:pt>
                      <c:pt idx="10">
                        <c:v>45.02</c:v>
                      </c:pt>
                      <c:pt idx="11">
                        <c:v>45.021999999999998</c:v>
                      </c:pt>
                      <c:pt idx="12">
                        <c:v>45.024000000000001</c:v>
                      </c:pt>
                      <c:pt idx="13">
                        <c:v>45.026000000000003</c:v>
                      </c:pt>
                      <c:pt idx="14">
                        <c:v>45.027999999999999</c:v>
                      </c:pt>
                      <c:pt idx="15">
                        <c:v>45.03</c:v>
                      </c:pt>
                      <c:pt idx="16">
                        <c:v>45.031999999999996</c:v>
                      </c:pt>
                      <c:pt idx="17">
                        <c:v>45.033999999999999</c:v>
                      </c:pt>
                      <c:pt idx="18">
                        <c:v>45.036000000000001</c:v>
                      </c:pt>
                      <c:pt idx="19">
                        <c:v>45.037999999999997</c:v>
                      </c:pt>
                      <c:pt idx="20">
                        <c:v>45.04</c:v>
                      </c:pt>
                      <c:pt idx="21">
                        <c:v>45.042000000000002</c:v>
                      </c:pt>
                      <c:pt idx="22">
                        <c:v>45.043999999999997</c:v>
                      </c:pt>
                      <c:pt idx="23">
                        <c:v>45.045999999999999</c:v>
                      </c:pt>
                      <c:pt idx="24">
                        <c:v>45.048000000000002</c:v>
                      </c:pt>
                      <c:pt idx="25">
                        <c:v>45.05</c:v>
                      </c:pt>
                      <c:pt idx="26">
                        <c:v>45.052</c:v>
                      </c:pt>
                      <c:pt idx="27">
                        <c:v>45.054000000000002</c:v>
                      </c:pt>
                      <c:pt idx="28">
                        <c:v>45.055999999999997</c:v>
                      </c:pt>
                      <c:pt idx="29">
                        <c:v>45.058</c:v>
                      </c:pt>
                      <c:pt idx="30">
                        <c:v>45.06</c:v>
                      </c:pt>
                      <c:pt idx="31">
                        <c:v>45.061999999999998</c:v>
                      </c:pt>
                      <c:pt idx="32">
                        <c:v>45.063999999999901</c:v>
                      </c:pt>
                      <c:pt idx="33">
                        <c:v>45.066000000000003</c:v>
                      </c:pt>
                      <c:pt idx="34">
                        <c:v>45.067999999999998</c:v>
                      </c:pt>
                      <c:pt idx="35">
                        <c:v>45.07</c:v>
                      </c:pt>
                      <c:pt idx="36">
                        <c:v>45.072000000000003</c:v>
                      </c:pt>
                      <c:pt idx="37">
                        <c:v>45.073999999999998</c:v>
                      </c:pt>
                      <c:pt idx="38">
                        <c:v>45.076000000000001</c:v>
                      </c:pt>
                      <c:pt idx="39">
                        <c:v>45.078000000000003</c:v>
                      </c:pt>
                      <c:pt idx="40">
                        <c:v>45.08</c:v>
                      </c:pt>
                      <c:pt idx="41">
                        <c:v>45.082000000000001</c:v>
                      </c:pt>
                      <c:pt idx="42">
                        <c:v>45.084000000000003</c:v>
                      </c:pt>
                      <c:pt idx="43">
                        <c:v>45.085999999999999</c:v>
                      </c:pt>
                      <c:pt idx="44">
                        <c:v>45.088000000000001</c:v>
                      </c:pt>
                      <c:pt idx="45">
                        <c:v>45.09</c:v>
                      </c:pt>
                      <c:pt idx="46">
                        <c:v>45.091999999999999</c:v>
                      </c:pt>
                      <c:pt idx="47">
                        <c:v>45.094000000000001</c:v>
                      </c:pt>
                      <c:pt idx="48">
                        <c:v>45.095999999999997</c:v>
                      </c:pt>
                      <c:pt idx="49">
                        <c:v>45.097999999999999</c:v>
                      </c:pt>
                      <c:pt idx="50">
                        <c:v>45.1</c:v>
                      </c:pt>
                      <c:pt idx="51">
                        <c:v>45.101999999999997</c:v>
                      </c:pt>
                      <c:pt idx="52">
                        <c:v>45.103999999999999</c:v>
                      </c:pt>
                      <c:pt idx="53">
                        <c:v>45.106000000000002</c:v>
                      </c:pt>
                      <c:pt idx="54">
                        <c:v>45.107999999999997</c:v>
                      </c:pt>
                      <c:pt idx="55">
                        <c:v>45.11</c:v>
                      </c:pt>
                      <c:pt idx="56">
                        <c:v>45.112000000000002</c:v>
                      </c:pt>
                      <c:pt idx="57">
                        <c:v>45.113999999999997</c:v>
                      </c:pt>
                      <c:pt idx="58">
                        <c:v>45.116</c:v>
                      </c:pt>
                      <c:pt idx="59">
                        <c:v>45.118000000000002</c:v>
                      </c:pt>
                      <c:pt idx="60">
                        <c:v>45.12</c:v>
                      </c:pt>
                      <c:pt idx="61">
                        <c:v>45.122</c:v>
                      </c:pt>
                      <c:pt idx="62">
                        <c:v>45.124000000000002</c:v>
                      </c:pt>
                      <c:pt idx="63">
                        <c:v>45.125999999999998</c:v>
                      </c:pt>
                      <c:pt idx="64">
                        <c:v>45.128</c:v>
                      </c:pt>
                      <c:pt idx="65">
                        <c:v>45.13</c:v>
                      </c:pt>
                      <c:pt idx="66">
                        <c:v>45.131999999999998</c:v>
                      </c:pt>
                      <c:pt idx="67">
                        <c:v>45.133999999999901</c:v>
                      </c:pt>
                      <c:pt idx="68">
                        <c:v>45.136000000000003</c:v>
                      </c:pt>
                      <c:pt idx="69">
                        <c:v>45.137999999999998</c:v>
                      </c:pt>
                      <c:pt idx="70">
                        <c:v>45.14</c:v>
                      </c:pt>
                      <c:pt idx="71">
                        <c:v>45.142000000000003</c:v>
                      </c:pt>
                      <c:pt idx="72">
                        <c:v>45.143999999999998</c:v>
                      </c:pt>
                      <c:pt idx="73">
                        <c:v>45.146000000000001</c:v>
                      </c:pt>
                      <c:pt idx="74">
                        <c:v>45.148000000000003</c:v>
                      </c:pt>
                      <c:pt idx="75">
                        <c:v>45.15</c:v>
                      </c:pt>
                      <c:pt idx="76">
                        <c:v>45.152000000000001</c:v>
                      </c:pt>
                      <c:pt idx="77">
                        <c:v>45.154000000000003</c:v>
                      </c:pt>
                      <c:pt idx="78">
                        <c:v>45.155999999999999</c:v>
                      </c:pt>
                      <c:pt idx="79">
                        <c:v>45.158000000000001</c:v>
                      </c:pt>
                      <c:pt idx="80">
                        <c:v>45.16</c:v>
                      </c:pt>
                      <c:pt idx="81">
                        <c:v>45.161999999999999</c:v>
                      </c:pt>
                      <c:pt idx="82">
                        <c:v>45.164000000000001</c:v>
                      </c:pt>
                      <c:pt idx="83">
                        <c:v>45.165999999999997</c:v>
                      </c:pt>
                      <c:pt idx="84">
                        <c:v>45.167999999999999</c:v>
                      </c:pt>
                      <c:pt idx="85">
                        <c:v>45.17</c:v>
                      </c:pt>
                      <c:pt idx="86">
                        <c:v>45.171999999999997</c:v>
                      </c:pt>
                      <c:pt idx="87">
                        <c:v>45.173999999999999</c:v>
                      </c:pt>
                      <c:pt idx="88">
                        <c:v>45.176000000000002</c:v>
                      </c:pt>
                      <c:pt idx="89">
                        <c:v>45.177999999999997</c:v>
                      </c:pt>
                      <c:pt idx="90">
                        <c:v>45.18</c:v>
                      </c:pt>
                      <c:pt idx="91">
                        <c:v>45.182000000000002</c:v>
                      </c:pt>
                      <c:pt idx="92">
                        <c:v>45.183999999999997</c:v>
                      </c:pt>
                      <c:pt idx="93">
                        <c:v>45.186</c:v>
                      </c:pt>
                      <c:pt idx="94">
                        <c:v>45.188000000000002</c:v>
                      </c:pt>
                      <c:pt idx="95">
                        <c:v>45.19</c:v>
                      </c:pt>
                      <c:pt idx="96">
                        <c:v>45.192</c:v>
                      </c:pt>
                      <c:pt idx="97">
                        <c:v>45.194000000000003</c:v>
                      </c:pt>
                      <c:pt idx="98">
                        <c:v>45.195999999999998</c:v>
                      </c:pt>
                      <c:pt idx="99">
                        <c:v>45.198</c:v>
                      </c:pt>
                      <c:pt idx="100">
                        <c:v>45.2</c:v>
                      </c:pt>
                      <c:pt idx="101">
                        <c:v>45.201999999999998</c:v>
                      </c:pt>
                      <c:pt idx="102">
                        <c:v>45.203999999999901</c:v>
                      </c:pt>
                      <c:pt idx="103">
                        <c:v>45.206000000000003</c:v>
                      </c:pt>
                      <c:pt idx="104">
                        <c:v>45.207999999999998</c:v>
                      </c:pt>
                      <c:pt idx="105">
                        <c:v>45.21</c:v>
                      </c:pt>
                      <c:pt idx="106">
                        <c:v>45.212000000000003</c:v>
                      </c:pt>
                      <c:pt idx="107">
                        <c:v>45.213999999999999</c:v>
                      </c:pt>
                      <c:pt idx="108">
                        <c:v>45.216000000000001</c:v>
                      </c:pt>
                      <c:pt idx="109">
                        <c:v>45.218000000000004</c:v>
                      </c:pt>
                      <c:pt idx="110">
                        <c:v>45.22</c:v>
                      </c:pt>
                      <c:pt idx="111">
                        <c:v>45.222000000000001</c:v>
                      </c:pt>
                      <c:pt idx="112">
                        <c:v>45.223999999999997</c:v>
                      </c:pt>
                      <c:pt idx="113">
                        <c:v>45.225999999999999</c:v>
                      </c:pt>
                      <c:pt idx="114">
                        <c:v>45.228000000000002</c:v>
                      </c:pt>
                      <c:pt idx="115">
                        <c:v>45.23</c:v>
                      </c:pt>
                      <c:pt idx="116">
                        <c:v>45.231999999999999</c:v>
                      </c:pt>
                      <c:pt idx="117">
                        <c:v>45.234000000000002</c:v>
                      </c:pt>
                      <c:pt idx="118">
                        <c:v>45.235999999999997</c:v>
                      </c:pt>
                      <c:pt idx="119">
                        <c:v>45.238</c:v>
                      </c:pt>
                      <c:pt idx="120">
                        <c:v>45.24</c:v>
                      </c:pt>
                      <c:pt idx="121">
                        <c:v>45.241999999999997</c:v>
                      </c:pt>
                      <c:pt idx="122">
                        <c:v>45.244</c:v>
                      </c:pt>
                      <c:pt idx="123">
                        <c:v>45.246000000000002</c:v>
                      </c:pt>
                      <c:pt idx="124">
                        <c:v>45.247999999999998</c:v>
                      </c:pt>
                      <c:pt idx="125">
                        <c:v>45.25</c:v>
                      </c:pt>
                      <c:pt idx="126">
                        <c:v>45.252000000000002</c:v>
                      </c:pt>
                      <c:pt idx="127">
                        <c:v>45.253999999999998</c:v>
                      </c:pt>
                      <c:pt idx="128">
                        <c:v>45.256</c:v>
                      </c:pt>
                      <c:pt idx="129">
                        <c:v>45.258000000000003</c:v>
                      </c:pt>
                      <c:pt idx="130">
                        <c:v>45.26</c:v>
                      </c:pt>
                      <c:pt idx="131">
                        <c:v>45.262</c:v>
                      </c:pt>
                      <c:pt idx="132">
                        <c:v>45.264000000000003</c:v>
                      </c:pt>
                      <c:pt idx="133">
                        <c:v>45.265999999999998</c:v>
                      </c:pt>
                      <c:pt idx="134">
                        <c:v>45.268000000000001</c:v>
                      </c:pt>
                      <c:pt idx="135">
                        <c:v>45.27</c:v>
                      </c:pt>
                      <c:pt idx="136">
                        <c:v>45.271999999999998</c:v>
                      </c:pt>
                      <c:pt idx="137">
                        <c:v>45.274000000000001</c:v>
                      </c:pt>
                      <c:pt idx="138">
                        <c:v>45.276000000000003</c:v>
                      </c:pt>
                      <c:pt idx="139">
                        <c:v>45.277999999999999</c:v>
                      </c:pt>
                      <c:pt idx="140">
                        <c:v>45.28</c:v>
                      </c:pt>
                      <c:pt idx="141">
                        <c:v>45.281999999999996</c:v>
                      </c:pt>
                      <c:pt idx="142">
                        <c:v>45.283999999999999</c:v>
                      </c:pt>
                      <c:pt idx="143">
                        <c:v>45.286000000000001</c:v>
                      </c:pt>
                      <c:pt idx="144">
                        <c:v>45.287999999999997</c:v>
                      </c:pt>
                      <c:pt idx="145">
                        <c:v>45.29</c:v>
                      </c:pt>
                      <c:pt idx="146">
                        <c:v>45.292000000000002</c:v>
                      </c:pt>
                      <c:pt idx="147">
                        <c:v>45.293999999999997</c:v>
                      </c:pt>
                      <c:pt idx="148">
                        <c:v>45.295999999999999</c:v>
                      </c:pt>
                      <c:pt idx="149">
                        <c:v>45.298000000000002</c:v>
                      </c:pt>
                      <c:pt idx="150">
                        <c:v>45.3</c:v>
                      </c:pt>
                      <c:pt idx="151">
                        <c:v>45.302</c:v>
                      </c:pt>
                      <c:pt idx="152">
                        <c:v>45.304000000000002</c:v>
                      </c:pt>
                      <c:pt idx="153">
                        <c:v>45.305999999999997</c:v>
                      </c:pt>
                      <c:pt idx="154">
                        <c:v>45.308</c:v>
                      </c:pt>
                      <c:pt idx="155">
                        <c:v>45.31</c:v>
                      </c:pt>
                      <c:pt idx="156">
                        <c:v>45.311999999999998</c:v>
                      </c:pt>
                      <c:pt idx="157">
                        <c:v>45.313999999999901</c:v>
                      </c:pt>
                      <c:pt idx="158">
                        <c:v>45.316000000000003</c:v>
                      </c:pt>
                      <c:pt idx="159">
                        <c:v>45.317999999999998</c:v>
                      </c:pt>
                      <c:pt idx="160">
                        <c:v>45.32</c:v>
                      </c:pt>
                      <c:pt idx="161">
                        <c:v>45.322000000000003</c:v>
                      </c:pt>
                      <c:pt idx="162">
                        <c:v>45.323999999999998</c:v>
                      </c:pt>
                      <c:pt idx="163">
                        <c:v>45.326000000000001</c:v>
                      </c:pt>
                      <c:pt idx="164">
                        <c:v>45.328000000000003</c:v>
                      </c:pt>
                      <c:pt idx="165">
                        <c:v>45.33</c:v>
                      </c:pt>
                      <c:pt idx="166">
                        <c:v>45.332000000000001</c:v>
                      </c:pt>
                      <c:pt idx="167">
                        <c:v>45.334000000000003</c:v>
                      </c:pt>
                      <c:pt idx="168">
                        <c:v>45.335999999999999</c:v>
                      </c:pt>
                      <c:pt idx="169">
                        <c:v>45.338000000000001</c:v>
                      </c:pt>
                      <c:pt idx="170">
                        <c:v>45.34</c:v>
                      </c:pt>
                      <c:pt idx="171">
                        <c:v>45.341999999999999</c:v>
                      </c:pt>
                      <c:pt idx="172">
                        <c:v>45.344000000000001</c:v>
                      </c:pt>
                      <c:pt idx="173">
                        <c:v>45.345999999999997</c:v>
                      </c:pt>
                      <c:pt idx="174">
                        <c:v>45.347999999999999</c:v>
                      </c:pt>
                      <c:pt idx="175">
                        <c:v>45.35</c:v>
                      </c:pt>
                      <c:pt idx="176">
                        <c:v>45.351999999999997</c:v>
                      </c:pt>
                      <c:pt idx="177">
                        <c:v>45.353999999999999</c:v>
                      </c:pt>
                      <c:pt idx="178">
                        <c:v>45.356000000000002</c:v>
                      </c:pt>
                      <c:pt idx="179">
                        <c:v>45.357999999999997</c:v>
                      </c:pt>
                      <c:pt idx="180">
                        <c:v>45.36</c:v>
                      </c:pt>
                      <c:pt idx="181">
                        <c:v>45.362000000000002</c:v>
                      </c:pt>
                      <c:pt idx="182">
                        <c:v>45.363999999999997</c:v>
                      </c:pt>
                      <c:pt idx="183">
                        <c:v>45.366</c:v>
                      </c:pt>
                      <c:pt idx="184">
                        <c:v>45.368000000000002</c:v>
                      </c:pt>
                      <c:pt idx="185">
                        <c:v>45.37</c:v>
                      </c:pt>
                      <c:pt idx="186">
                        <c:v>45.372</c:v>
                      </c:pt>
                      <c:pt idx="187">
                        <c:v>45.374000000000002</c:v>
                      </c:pt>
                      <c:pt idx="188">
                        <c:v>45.375999999999998</c:v>
                      </c:pt>
                      <c:pt idx="189">
                        <c:v>45.378</c:v>
                      </c:pt>
                      <c:pt idx="190">
                        <c:v>45.38</c:v>
                      </c:pt>
                      <c:pt idx="191">
                        <c:v>45.381999999999998</c:v>
                      </c:pt>
                      <c:pt idx="192">
                        <c:v>45.383999999999901</c:v>
                      </c:pt>
                      <c:pt idx="193">
                        <c:v>45.386000000000003</c:v>
                      </c:pt>
                      <c:pt idx="194">
                        <c:v>45.387999999999998</c:v>
                      </c:pt>
                      <c:pt idx="195">
                        <c:v>45.39</c:v>
                      </c:pt>
                      <c:pt idx="196">
                        <c:v>45.392000000000003</c:v>
                      </c:pt>
                      <c:pt idx="197">
                        <c:v>45.393999999999998</c:v>
                      </c:pt>
                      <c:pt idx="198">
                        <c:v>45.396000000000001</c:v>
                      </c:pt>
                      <c:pt idx="199">
                        <c:v>45.398000000000003</c:v>
                      </c:pt>
                      <c:pt idx="200">
                        <c:v>45.4</c:v>
                      </c:pt>
                      <c:pt idx="201">
                        <c:v>45.402000000000001</c:v>
                      </c:pt>
                      <c:pt idx="202">
                        <c:v>45.404000000000003</c:v>
                      </c:pt>
                      <c:pt idx="203">
                        <c:v>45.405999999999999</c:v>
                      </c:pt>
                      <c:pt idx="204">
                        <c:v>45.408000000000001</c:v>
                      </c:pt>
                      <c:pt idx="205">
                        <c:v>45.41</c:v>
                      </c:pt>
                      <c:pt idx="206">
                        <c:v>45.411999999999999</c:v>
                      </c:pt>
                      <c:pt idx="207">
                        <c:v>45.414000000000001</c:v>
                      </c:pt>
                      <c:pt idx="208">
                        <c:v>45.415999999999997</c:v>
                      </c:pt>
                      <c:pt idx="209">
                        <c:v>45.417999999999999</c:v>
                      </c:pt>
                      <c:pt idx="210">
                        <c:v>45.42</c:v>
                      </c:pt>
                      <c:pt idx="211">
                        <c:v>45.421999999999997</c:v>
                      </c:pt>
                      <c:pt idx="212">
                        <c:v>45.423999999999999</c:v>
                      </c:pt>
                      <c:pt idx="213">
                        <c:v>45.426000000000002</c:v>
                      </c:pt>
                      <c:pt idx="214">
                        <c:v>45.427999999999997</c:v>
                      </c:pt>
                      <c:pt idx="215">
                        <c:v>45.43</c:v>
                      </c:pt>
                      <c:pt idx="216">
                        <c:v>45.432000000000002</c:v>
                      </c:pt>
                      <c:pt idx="217">
                        <c:v>45.433999999999997</c:v>
                      </c:pt>
                      <c:pt idx="218">
                        <c:v>45.436</c:v>
                      </c:pt>
                      <c:pt idx="219">
                        <c:v>45.438000000000002</c:v>
                      </c:pt>
                      <c:pt idx="220">
                        <c:v>45.44</c:v>
                      </c:pt>
                      <c:pt idx="221">
                        <c:v>45.442</c:v>
                      </c:pt>
                      <c:pt idx="222">
                        <c:v>45.444000000000003</c:v>
                      </c:pt>
                      <c:pt idx="223">
                        <c:v>45.445999999999998</c:v>
                      </c:pt>
                      <c:pt idx="224">
                        <c:v>45.448</c:v>
                      </c:pt>
                      <c:pt idx="225">
                        <c:v>45.45</c:v>
                      </c:pt>
                      <c:pt idx="226">
                        <c:v>45.451999999999998</c:v>
                      </c:pt>
                      <c:pt idx="227">
                        <c:v>45.453999999999901</c:v>
                      </c:pt>
                      <c:pt idx="228">
                        <c:v>45.456000000000003</c:v>
                      </c:pt>
                      <c:pt idx="229">
                        <c:v>45.457999999999998</c:v>
                      </c:pt>
                      <c:pt idx="230">
                        <c:v>45.46</c:v>
                      </c:pt>
                      <c:pt idx="231">
                        <c:v>45.462000000000003</c:v>
                      </c:pt>
                      <c:pt idx="232">
                        <c:v>45.463999999999999</c:v>
                      </c:pt>
                      <c:pt idx="233">
                        <c:v>45.466000000000001</c:v>
                      </c:pt>
                      <c:pt idx="234">
                        <c:v>45.468000000000004</c:v>
                      </c:pt>
                      <c:pt idx="235">
                        <c:v>45.47</c:v>
                      </c:pt>
                      <c:pt idx="236">
                        <c:v>45.472000000000001</c:v>
                      </c:pt>
                      <c:pt idx="237">
                        <c:v>45.473999999999997</c:v>
                      </c:pt>
                      <c:pt idx="238">
                        <c:v>45.475999999999999</c:v>
                      </c:pt>
                      <c:pt idx="239">
                        <c:v>45.478000000000002</c:v>
                      </c:pt>
                      <c:pt idx="240">
                        <c:v>45.48</c:v>
                      </c:pt>
                      <c:pt idx="241">
                        <c:v>45.481999999999999</c:v>
                      </c:pt>
                      <c:pt idx="242">
                        <c:v>45.484000000000002</c:v>
                      </c:pt>
                      <c:pt idx="243">
                        <c:v>45.485999999999997</c:v>
                      </c:pt>
                      <c:pt idx="244">
                        <c:v>45.488</c:v>
                      </c:pt>
                      <c:pt idx="245">
                        <c:v>45.49</c:v>
                      </c:pt>
                      <c:pt idx="246">
                        <c:v>45.491999999999997</c:v>
                      </c:pt>
                      <c:pt idx="247">
                        <c:v>45.494</c:v>
                      </c:pt>
                      <c:pt idx="248">
                        <c:v>45.496000000000002</c:v>
                      </c:pt>
                      <c:pt idx="249">
                        <c:v>45.497999999999998</c:v>
                      </c:pt>
                      <c:pt idx="250">
                        <c:v>45.5</c:v>
                      </c:pt>
                      <c:pt idx="251">
                        <c:v>45.502000000000002</c:v>
                      </c:pt>
                      <c:pt idx="252">
                        <c:v>45.503999999999998</c:v>
                      </c:pt>
                      <c:pt idx="253">
                        <c:v>45.506</c:v>
                      </c:pt>
                      <c:pt idx="254">
                        <c:v>45.508000000000003</c:v>
                      </c:pt>
                      <c:pt idx="255">
                        <c:v>45.51</c:v>
                      </c:pt>
                      <c:pt idx="256">
                        <c:v>45.512</c:v>
                      </c:pt>
                      <c:pt idx="257">
                        <c:v>45.514000000000003</c:v>
                      </c:pt>
                      <c:pt idx="258">
                        <c:v>45.515999999999998</c:v>
                      </c:pt>
                      <c:pt idx="259">
                        <c:v>45.518000000000001</c:v>
                      </c:pt>
                      <c:pt idx="260">
                        <c:v>45.52</c:v>
                      </c:pt>
                      <c:pt idx="261">
                        <c:v>45.521999999999998</c:v>
                      </c:pt>
                      <c:pt idx="262">
                        <c:v>45.524000000000001</c:v>
                      </c:pt>
                      <c:pt idx="263">
                        <c:v>45.526000000000003</c:v>
                      </c:pt>
                      <c:pt idx="264">
                        <c:v>45.527999999999999</c:v>
                      </c:pt>
                      <c:pt idx="265">
                        <c:v>45.53</c:v>
                      </c:pt>
                      <c:pt idx="266">
                        <c:v>45.531999999999996</c:v>
                      </c:pt>
                      <c:pt idx="267">
                        <c:v>45.533999999999999</c:v>
                      </c:pt>
                      <c:pt idx="268">
                        <c:v>45.536000000000001</c:v>
                      </c:pt>
                      <c:pt idx="269">
                        <c:v>45.537999999999997</c:v>
                      </c:pt>
                      <c:pt idx="270">
                        <c:v>45.54</c:v>
                      </c:pt>
                      <c:pt idx="271">
                        <c:v>45.542000000000002</c:v>
                      </c:pt>
                      <c:pt idx="272">
                        <c:v>45.543999999999997</c:v>
                      </c:pt>
                      <c:pt idx="273">
                        <c:v>45.545999999999999</c:v>
                      </c:pt>
                      <c:pt idx="274">
                        <c:v>45.548000000000002</c:v>
                      </c:pt>
                      <c:pt idx="275">
                        <c:v>45.55</c:v>
                      </c:pt>
                      <c:pt idx="276">
                        <c:v>45.552</c:v>
                      </c:pt>
                      <c:pt idx="277">
                        <c:v>45.554000000000002</c:v>
                      </c:pt>
                      <c:pt idx="278">
                        <c:v>45.555999999999997</c:v>
                      </c:pt>
                      <c:pt idx="279">
                        <c:v>45.558</c:v>
                      </c:pt>
                      <c:pt idx="280">
                        <c:v>45.56</c:v>
                      </c:pt>
                      <c:pt idx="281">
                        <c:v>45.561999999999998</c:v>
                      </c:pt>
                      <c:pt idx="282">
                        <c:v>45.563999999999901</c:v>
                      </c:pt>
                      <c:pt idx="283">
                        <c:v>45.566000000000003</c:v>
                      </c:pt>
                      <c:pt idx="284">
                        <c:v>45.567999999999998</c:v>
                      </c:pt>
                      <c:pt idx="285">
                        <c:v>45.57</c:v>
                      </c:pt>
                      <c:pt idx="286">
                        <c:v>45.572000000000003</c:v>
                      </c:pt>
                      <c:pt idx="287">
                        <c:v>45.573999999999998</c:v>
                      </c:pt>
                      <c:pt idx="288">
                        <c:v>45.576000000000001</c:v>
                      </c:pt>
                      <c:pt idx="289">
                        <c:v>45.578000000000003</c:v>
                      </c:pt>
                      <c:pt idx="290">
                        <c:v>45.58</c:v>
                      </c:pt>
                      <c:pt idx="291">
                        <c:v>45.582000000000001</c:v>
                      </c:pt>
                      <c:pt idx="292">
                        <c:v>45.584000000000003</c:v>
                      </c:pt>
                      <c:pt idx="293">
                        <c:v>45.585999999999999</c:v>
                      </c:pt>
                      <c:pt idx="294">
                        <c:v>45.588000000000001</c:v>
                      </c:pt>
                      <c:pt idx="295">
                        <c:v>45.59</c:v>
                      </c:pt>
                      <c:pt idx="296">
                        <c:v>45.591999999999999</c:v>
                      </c:pt>
                      <c:pt idx="297">
                        <c:v>45.594000000000001</c:v>
                      </c:pt>
                      <c:pt idx="298">
                        <c:v>45.595999999999997</c:v>
                      </c:pt>
                      <c:pt idx="299">
                        <c:v>45.597999999999999</c:v>
                      </c:pt>
                      <c:pt idx="300">
                        <c:v>45.6</c:v>
                      </c:pt>
                      <c:pt idx="301">
                        <c:v>45.601999999999997</c:v>
                      </c:pt>
                      <c:pt idx="302">
                        <c:v>45.603999999999999</c:v>
                      </c:pt>
                      <c:pt idx="303">
                        <c:v>45.606000000000002</c:v>
                      </c:pt>
                      <c:pt idx="304">
                        <c:v>45.607999999999997</c:v>
                      </c:pt>
                      <c:pt idx="305">
                        <c:v>45.61</c:v>
                      </c:pt>
                      <c:pt idx="306">
                        <c:v>45.612000000000002</c:v>
                      </c:pt>
                      <c:pt idx="307">
                        <c:v>45.613999999999997</c:v>
                      </c:pt>
                      <c:pt idx="308">
                        <c:v>45.616</c:v>
                      </c:pt>
                      <c:pt idx="309">
                        <c:v>45.618000000000002</c:v>
                      </c:pt>
                      <c:pt idx="310">
                        <c:v>45.62</c:v>
                      </c:pt>
                      <c:pt idx="311">
                        <c:v>45.622</c:v>
                      </c:pt>
                      <c:pt idx="312">
                        <c:v>45.624000000000002</c:v>
                      </c:pt>
                      <c:pt idx="313">
                        <c:v>45.625999999999998</c:v>
                      </c:pt>
                      <c:pt idx="314">
                        <c:v>45.628</c:v>
                      </c:pt>
                      <c:pt idx="315">
                        <c:v>45.63</c:v>
                      </c:pt>
                      <c:pt idx="316">
                        <c:v>45.631999999999998</c:v>
                      </c:pt>
                      <c:pt idx="317">
                        <c:v>45.633999999999901</c:v>
                      </c:pt>
                      <c:pt idx="318">
                        <c:v>45.636000000000003</c:v>
                      </c:pt>
                      <c:pt idx="319">
                        <c:v>45.637999999999998</c:v>
                      </c:pt>
                      <c:pt idx="320">
                        <c:v>45.64</c:v>
                      </c:pt>
                      <c:pt idx="321">
                        <c:v>45.642000000000003</c:v>
                      </c:pt>
                      <c:pt idx="322">
                        <c:v>45.643999999999998</c:v>
                      </c:pt>
                      <c:pt idx="323">
                        <c:v>45.646000000000001</c:v>
                      </c:pt>
                      <c:pt idx="324">
                        <c:v>45.648000000000003</c:v>
                      </c:pt>
                      <c:pt idx="325">
                        <c:v>45.65</c:v>
                      </c:pt>
                      <c:pt idx="326">
                        <c:v>45.652000000000001</c:v>
                      </c:pt>
                      <c:pt idx="327">
                        <c:v>45.654000000000003</c:v>
                      </c:pt>
                      <c:pt idx="328">
                        <c:v>45.655999999999999</c:v>
                      </c:pt>
                      <c:pt idx="329">
                        <c:v>45.658000000000001</c:v>
                      </c:pt>
                      <c:pt idx="330">
                        <c:v>45.66</c:v>
                      </c:pt>
                      <c:pt idx="331">
                        <c:v>45.661999999999999</c:v>
                      </c:pt>
                      <c:pt idx="332">
                        <c:v>45.664000000000001</c:v>
                      </c:pt>
                      <c:pt idx="333">
                        <c:v>45.665999999999997</c:v>
                      </c:pt>
                      <c:pt idx="334">
                        <c:v>45.667999999999999</c:v>
                      </c:pt>
                      <c:pt idx="335">
                        <c:v>45.67</c:v>
                      </c:pt>
                      <c:pt idx="336">
                        <c:v>45.671999999999997</c:v>
                      </c:pt>
                      <c:pt idx="337">
                        <c:v>45.673999999999999</c:v>
                      </c:pt>
                      <c:pt idx="338">
                        <c:v>45.676000000000002</c:v>
                      </c:pt>
                      <c:pt idx="339">
                        <c:v>45.677999999999997</c:v>
                      </c:pt>
                      <c:pt idx="340">
                        <c:v>45.68</c:v>
                      </c:pt>
                      <c:pt idx="341">
                        <c:v>45.682000000000002</c:v>
                      </c:pt>
                      <c:pt idx="342">
                        <c:v>45.683999999999997</c:v>
                      </c:pt>
                      <c:pt idx="343">
                        <c:v>45.686</c:v>
                      </c:pt>
                      <c:pt idx="344">
                        <c:v>45.688000000000002</c:v>
                      </c:pt>
                      <c:pt idx="345">
                        <c:v>45.69</c:v>
                      </c:pt>
                      <c:pt idx="346">
                        <c:v>45.692</c:v>
                      </c:pt>
                      <c:pt idx="347">
                        <c:v>45.694000000000003</c:v>
                      </c:pt>
                      <c:pt idx="348">
                        <c:v>45.695999999999998</c:v>
                      </c:pt>
                      <c:pt idx="349">
                        <c:v>45.698</c:v>
                      </c:pt>
                      <c:pt idx="350">
                        <c:v>45.7</c:v>
                      </c:pt>
                      <c:pt idx="351">
                        <c:v>45.701999999999998</c:v>
                      </c:pt>
                      <c:pt idx="352">
                        <c:v>45.703999999999901</c:v>
                      </c:pt>
                      <c:pt idx="353">
                        <c:v>45.706000000000003</c:v>
                      </c:pt>
                      <c:pt idx="354">
                        <c:v>45.707999999999998</c:v>
                      </c:pt>
                      <c:pt idx="355">
                        <c:v>45.71</c:v>
                      </c:pt>
                      <c:pt idx="356">
                        <c:v>45.712000000000003</c:v>
                      </c:pt>
                      <c:pt idx="357">
                        <c:v>45.713999999999999</c:v>
                      </c:pt>
                      <c:pt idx="358">
                        <c:v>45.716000000000001</c:v>
                      </c:pt>
                      <c:pt idx="359">
                        <c:v>45.718000000000004</c:v>
                      </c:pt>
                      <c:pt idx="360">
                        <c:v>45.72</c:v>
                      </c:pt>
                      <c:pt idx="361">
                        <c:v>45.722000000000001</c:v>
                      </c:pt>
                      <c:pt idx="362">
                        <c:v>45.723999999999997</c:v>
                      </c:pt>
                      <c:pt idx="363">
                        <c:v>45.725999999999999</c:v>
                      </c:pt>
                      <c:pt idx="364">
                        <c:v>45.728000000000002</c:v>
                      </c:pt>
                      <c:pt idx="365">
                        <c:v>45.73</c:v>
                      </c:pt>
                      <c:pt idx="366">
                        <c:v>45.731999999999999</c:v>
                      </c:pt>
                      <c:pt idx="367">
                        <c:v>45.734000000000002</c:v>
                      </c:pt>
                      <c:pt idx="368">
                        <c:v>45.735999999999997</c:v>
                      </c:pt>
                      <c:pt idx="369">
                        <c:v>45.738</c:v>
                      </c:pt>
                      <c:pt idx="370">
                        <c:v>45.74</c:v>
                      </c:pt>
                      <c:pt idx="371">
                        <c:v>45.741999999999997</c:v>
                      </c:pt>
                      <c:pt idx="372">
                        <c:v>45.744</c:v>
                      </c:pt>
                      <c:pt idx="373">
                        <c:v>45.746000000000002</c:v>
                      </c:pt>
                      <c:pt idx="374">
                        <c:v>45.747999999999998</c:v>
                      </c:pt>
                      <c:pt idx="375">
                        <c:v>45.75</c:v>
                      </c:pt>
                      <c:pt idx="376">
                        <c:v>45.752000000000002</c:v>
                      </c:pt>
                      <c:pt idx="377">
                        <c:v>45.753999999999998</c:v>
                      </c:pt>
                      <c:pt idx="378">
                        <c:v>45.756</c:v>
                      </c:pt>
                      <c:pt idx="379">
                        <c:v>45.758000000000003</c:v>
                      </c:pt>
                      <c:pt idx="380">
                        <c:v>45.76</c:v>
                      </c:pt>
                      <c:pt idx="381">
                        <c:v>45.762</c:v>
                      </c:pt>
                      <c:pt idx="382">
                        <c:v>45.764000000000003</c:v>
                      </c:pt>
                      <c:pt idx="383">
                        <c:v>45.765999999999998</c:v>
                      </c:pt>
                      <c:pt idx="384">
                        <c:v>45.768000000000001</c:v>
                      </c:pt>
                      <c:pt idx="385">
                        <c:v>45.77</c:v>
                      </c:pt>
                      <c:pt idx="386">
                        <c:v>45.771999999999998</c:v>
                      </c:pt>
                      <c:pt idx="387">
                        <c:v>45.774000000000001</c:v>
                      </c:pt>
                      <c:pt idx="388">
                        <c:v>45.776000000000003</c:v>
                      </c:pt>
                      <c:pt idx="389">
                        <c:v>45.777999999999999</c:v>
                      </c:pt>
                      <c:pt idx="390">
                        <c:v>45.78</c:v>
                      </c:pt>
                      <c:pt idx="391">
                        <c:v>45.781999999999996</c:v>
                      </c:pt>
                      <c:pt idx="392">
                        <c:v>45.783999999999999</c:v>
                      </c:pt>
                      <c:pt idx="393">
                        <c:v>45.786000000000001</c:v>
                      </c:pt>
                      <c:pt idx="394">
                        <c:v>45.787999999999997</c:v>
                      </c:pt>
                      <c:pt idx="395">
                        <c:v>45.79</c:v>
                      </c:pt>
                      <c:pt idx="396">
                        <c:v>45.792000000000002</c:v>
                      </c:pt>
                      <c:pt idx="397">
                        <c:v>45.793999999999997</c:v>
                      </c:pt>
                      <c:pt idx="398">
                        <c:v>45.795999999999999</c:v>
                      </c:pt>
                      <c:pt idx="399">
                        <c:v>45.798000000000002</c:v>
                      </c:pt>
                      <c:pt idx="400">
                        <c:v>45.8</c:v>
                      </c:pt>
                      <c:pt idx="401">
                        <c:v>45.802</c:v>
                      </c:pt>
                      <c:pt idx="402">
                        <c:v>45.804000000000002</c:v>
                      </c:pt>
                      <c:pt idx="403">
                        <c:v>45.805999999999997</c:v>
                      </c:pt>
                      <c:pt idx="404">
                        <c:v>45.808</c:v>
                      </c:pt>
                      <c:pt idx="405">
                        <c:v>45.81</c:v>
                      </c:pt>
                      <c:pt idx="406">
                        <c:v>45.811999999999998</c:v>
                      </c:pt>
                      <c:pt idx="407">
                        <c:v>45.813999999999901</c:v>
                      </c:pt>
                      <c:pt idx="408">
                        <c:v>45.816000000000003</c:v>
                      </c:pt>
                      <c:pt idx="409">
                        <c:v>45.817999999999998</c:v>
                      </c:pt>
                      <c:pt idx="410">
                        <c:v>45.82</c:v>
                      </c:pt>
                      <c:pt idx="411">
                        <c:v>45.822000000000003</c:v>
                      </c:pt>
                      <c:pt idx="412">
                        <c:v>45.823999999999998</c:v>
                      </c:pt>
                      <c:pt idx="413">
                        <c:v>45.826000000000001</c:v>
                      </c:pt>
                      <c:pt idx="414">
                        <c:v>45.828000000000003</c:v>
                      </c:pt>
                      <c:pt idx="415">
                        <c:v>45.83</c:v>
                      </c:pt>
                      <c:pt idx="416">
                        <c:v>45.832000000000001</c:v>
                      </c:pt>
                      <c:pt idx="417">
                        <c:v>45.834000000000003</c:v>
                      </c:pt>
                      <c:pt idx="418">
                        <c:v>45.835999999999999</c:v>
                      </c:pt>
                      <c:pt idx="419">
                        <c:v>45.838000000000001</c:v>
                      </c:pt>
                      <c:pt idx="420">
                        <c:v>45.84</c:v>
                      </c:pt>
                      <c:pt idx="421">
                        <c:v>45.841999999999999</c:v>
                      </c:pt>
                      <c:pt idx="422">
                        <c:v>45.844000000000001</c:v>
                      </c:pt>
                      <c:pt idx="423">
                        <c:v>45.845999999999997</c:v>
                      </c:pt>
                      <c:pt idx="424">
                        <c:v>45.847999999999999</c:v>
                      </c:pt>
                      <c:pt idx="425">
                        <c:v>45.85</c:v>
                      </c:pt>
                      <c:pt idx="426">
                        <c:v>45.851999999999997</c:v>
                      </c:pt>
                      <c:pt idx="427">
                        <c:v>45.853999999999999</c:v>
                      </c:pt>
                      <c:pt idx="428">
                        <c:v>45.856000000000002</c:v>
                      </c:pt>
                      <c:pt idx="429">
                        <c:v>45.857999999999997</c:v>
                      </c:pt>
                      <c:pt idx="430">
                        <c:v>45.86</c:v>
                      </c:pt>
                      <c:pt idx="431">
                        <c:v>45.862000000000002</c:v>
                      </c:pt>
                      <c:pt idx="432">
                        <c:v>45.863999999999997</c:v>
                      </c:pt>
                      <c:pt idx="433">
                        <c:v>45.866</c:v>
                      </c:pt>
                      <c:pt idx="434">
                        <c:v>45.868000000000002</c:v>
                      </c:pt>
                      <c:pt idx="435">
                        <c:v>45.87</c:v>
                      </c:pt>
                      <c:pt idx="436">
                        <c:v>45.872</c:v>
                      </c:pt>
                      <c:pt idx="437">
                        <c:v>45.874000000000002</c:v>
                      </c:pt>
                      <c:pt idx="438">
                        <c:v>45.875999999999998</c:v>
                      </c:pt>
                      <c:pt idx="439">
                        <c:v>45.878</c:v>
                      </c:pt>
                      <c:pt idx="440">
                        <c:v>45.88</c:v>
                      </c:pt>
                      <c:pt idx="441">
                        <c:v>45.881999999999998</c:v>
                      </c:pt>
                      <c:pt idx="442">
                        <c:v>45.883999999999901</c:v>
                      </c:pt>
                      <c:pt idx="443">
                        <c:v>45.886000000000003</c:v>
                      </c:pt>
                      <c:pt idx="444">
                        <c:v>45.887999999999998</c:v>
                      </c:pt>
                      <c:pt idx="445">
                        <c:v>45.89</c:v>
                      </c:pt>
                      <c:pt idx="446">
                        <c:v>45.892000000000003</c:v>
                      </c:pt>
                      <c:pt idx="447">
                        <c:v>45.893999999999998</c:v>
                      </c:pt>
                      <c:pt idx="448">
                        <c:v>45.896000000000001</c:v>
                      </c:pt>
                      <c:pt idx="449">
                        <c:v>45.898000000000003</c:v>
                      </c:pt>
                      <c:pt idx="450">
                        <c:v>45.9</c:v>
                      </c:pt>
                      <c:pt idx="451">
                        <c:v>45.902000000000001</c:v>
                      </c:pt>
                      <c:pt idx="452">
                        <c:v>45.904000000000003</c:v>
                      </c:pt>
                      <c:pt idx="453">
                        <c:v>45.905999999999999</c:v>
                      </c:pt>
                      <c:pt idx="454">
                        <c:v>45.908000000000001</c:v>
                      </c:pt>
                      <c:pt idx="455">
                        <c:v>45.91</c:v>
                      </c:pt>
                      <c:pt idx="456">
                        <c:v>45.911999999999999</c:v>
                      </c:pt>
                      <c:pt idx="457">
                        <c:v>45.914000000000001</c:v>
                      </c:pt>
                      <c:pt idx="458">
                        <c:v>45.915999999999997</c:v>
                      </c:pt>
                      <c:pt idx="459">
                        <c:v>45.917999999999999</c:v>
                      </c:pt>
                      <c:pt idx="460">
                        <c:v>45.92</c:v>
                      </c:pt>
                      <c:pt idx="461">
                        <c:v>45.921999999999997</c:v>
                      </c:pt>
                      <c:pt idx="462">
                        <c:v>45.923999999999999</c:v>
                      </c:pt>
                      <c:pt idx="463">
                        <c:v>45.926000000000002</c:v>
                      </c:pt>
                      <c:pt idx="464">
                        <c:v>45.927999999999997</c:v>
                      </c:pt>
                      <c:pt idx="465">
                        <c:v>45.93</c:v>
                      </c:pt>
                      <c:pt idx="466">
                        <c:v>45.932000000000002</c:v>
                      </c:pt>
                      <c:pt idx="467">
                        <c:v>45.933999999999997</c:v>
                      </c:pt>
                      <c:pt idx="468">
                        <c:v>45.936</c:v>
                      </c:pt>
                      <c:pt idx="469">
                        <c:v>45.938000000000002</c:v>
                      </c:pt>
                      <c:pt idx="470">
                        <c:v>45.94</c:v>
                      </c:pt>
                      <c:pt idx="471">
                        <c:v>45.942</c:v>
                      </c:pt>
                      <c:pt idx="472">
                        <c:v>45.944000000000003</c:v>
                      </c:pt>
                      <c:pt idx="473">
                        <c:v>45.945999999999998</c:v>
                      </c:pt>
                      <c:pt idx="474">
                        <c:v>45.948</c:v>
                      </c:pt>
                      <c:pt idx="475">
                        <c:v>45.95</c:v>
                      </c:pt>
                      <c:pt idx="476">
                        <c:v>45.951999999999998</c:v>
                      </c:pt>
                      <c:pt idx="477">
                        <c:v>45.953999999999901</c:v>
                      </c:pt>
                      <c:pt idx="478">
                        <c:v>45.956000000000003</c:v>
                      </c:pt>
                      <c:pt idx="479">
                        <c:v>45.957999999999998</c:v>
                      </c:pt>
                      <c:pt idx="480">
                        <c:v>45.96</c:v>
                      </c:pt>
                      <c:pt idx="481">
                        <c:v>45.962000000000003</c:v>
                      </c:pt>
                      <c:pt idx="482">
                        <c:v>45.963999999999999</c:v>
                      </c:pt>
                      <c:pt idx="483">
                        <c:v>45.966000000000001</c:v>
                      </c:pt>
                      <c:pt idx="484">
                        <c:v>45.968000000000004</c:v>
                      </c:pt>
                      <c:pt idx="485">
                        <c:v>45.97</c:v>
                      </c:pt>
                      <c:pt idx="486">
                        <c:v>45.972000000000001</c:v>
                      </c:pt>
                      <c:pt idx="487">
                        <c:v>45.973999999999997</c:v>
                      </c:pt>
                      <c:pt idx="488">
                        <c:v>45.975999999999999</c:v>
                      </c:pt>
                      <c:pt idx="489">
                        <c:v>45.978000000000002</c:v>
                      </c:pt>
                      <c:pt idx="490">
                        <c:v>45.98</c:v>
                      </c:pt>
                      <c:pt idx="491">
                        <c:v>45.981999999999999</c:v>
                      </c:pt>
                      <c:pt idx="492">
                        <c:v>45.984000000000002</c:v>
                      </c:pt>
                      <c:pt idx="493">
                        <c:v>45.985999999999997</c:v>
                      </c:pt>
                      <c:pt idx="494">
                        <c:v>45.988</c:v>
                      </c:pt>
                      <c:pt idx="495">
                        <c:v>45.99</c:v>
                      </c:pt>
                      <c:pt idx="496">
                        <c:v>45.991999999999997</c:v>
                      </c:pt>
                      <c:pt idx="497">
                        <c:v>45.994</c:v>
                      </c:pt>
                      <c:pt idx="498">
                        <c:v>45.996000000000002</c:v>
                      </c:pt>
                      <c:pt idx="499">
                        <c:v>45.997999999999998</c:v>
                      </c:pt>
                      <c:pt idx="500">
                        <c:v>46</c:v>
                      </c:pt>
                      <c:pt idx="501">
                        <c:v>46.002000000000002</c:v>
                      </c:pt>
                      <c:pt idx="502">
                        <c:v>46.003999999999998</c:v>
                      </c:pt>
                      <c:pt idx="503">
                        <c:v>46.006</c:v>
                      </c:pt>
                      <c:pt idx="504">
                        <c:v>46.008000000000003</c:v>
                      </c:pt>
                      <c:pt idx="505">
                        <c:v>46.01</c:v>
                      </c:pt>
                      <c:pt idx="506">
                        <c:v>46.012</c:v>
                      </c:pt>
                      <c:pt idx="507">
                        <c:v>46.014000000000003</c:v>
                      </c:pt>
                      <c:pt idx="508">
                        <c:v>46.015999999999998</c:v>
                      </c:pt>
                      <c:pt idx="509">
                        <c:v>46.018000000000001</c:v>
                      </c:pt>
                      <c:pt idx="510">
                        <c:v>46.02</c:v>
                      </c:pt>
                      <c:pt idx="511">
                        <c:v>46.021999999999998</c:v>
                      </c:pt>
                      <c:pt idx="512">
                        <c:v>46.024000000000001</c:v>
                      </c:pt>
                      <c:pt idx="513">
                        <c:v>46.026000000000003</c:v>
                      </c:pt>
                      <c:pt idx="514">
                        <c:v>46.027999999999999</c:v>
                      </c:pt>
                      <c:pt idx="515">
                        <c:v>46.03</c:v>
                      </c:pt>
                      <c:pt idx="516">
                        <c:v>46.031999999999996</c:v>
                      </c:pt>
                      <c:pt idx="517">
                        <c:v>46.033999999999999</c:v>
                      </c:pt>
                      <c:pt idx="518">
                        <c:v>46.036000000000001</c:v>
                      </c:pt>
                      <c:pt idx="519">
                        <c:v>46.037999999999997</c:v>
                      </c:pt>
                      <c:pt idx="520">
                        <c:v>46.04</c:v>
                      </c:pt>
                      <c:pt idx="521">
                        <c:v>46.042000000000002</c:v>
                      </c:pt>
                      <c:pt idx="522">
                        <c:v>46.043999999999997</c:v>
                      </c:pt>
                      <c:pt idx="523">
                        <c:v>46.045999999999999</c:v>
                      </c:pt>
                      <c:pt idx="524">
                        <c:v>46.048000000000002</c:v>
                      </c:pt>
                      <c:pt idx="525">
                        <c:v>46.05</c:v>
                      </c:pt>
                      <c:pt idx="526">
                        <c:v>46.052</c:v>
                      </c:pt>
                      <c:pt idx="527">
                        <c:v>46.054000000000002</c:v>
                      </c:pt>
                      <c:pt idx="528">
                        <c:v>46.055999999999997</c:v>
                      </c:pt>
                      <c:pt idx="529">
                        <c:v>46.058</c:v>
                      </c:pt>
                      <c:pt idx="530">
                        <c:v>46.06</c:v>
                      </c:pt>
                      <c:pt idx="531">
                        <c:v>46.061999999999998</c:v>
                      </c:pt>
                      <c:pt idx="532">
                        <c:v>46.063999999999901</c:v>
                      </c:pt>
                      <c:pt idx="533">
                        <c:v>46.066000000000003</c:v>
                      </c:pt>
                      <c:pt idx="534">
                        <c:v>46.067999999999998</c:v>
                      </c:pt>
                      <c:pt idx="535">
                        <c:v>46.07</c:v>
                      </c:pt>
                      <c:pt idx="536">
                        <c:v>46.072000000000003</c:v>
                      </c:pt>
                      <c:pt idx="537">
                        <c:v>46.073999999999998</c:v>
                      </c:pt>
                      <c:pt idx="538">
                        <c:v>46.076000000000001</c:v>
                      </c:pt>
                      <c:pt idx="539">
                        <c:v>46.078000000000003</c:v>
                      </c:pt>
                      <c:pt idx="540">
                        <c:v>46.08</c:v>
                      </c:pt>
                      <c:pt idx="541">
                        <c:v>46.082000000000001</c:v>
                      </c:pt>
                      <c:pt idx="542">
                        <c:v>46.084000000000003</c:v>
                      </c:pt>
                      <c:pt idx="543">
                        <c:v>46.085999999999999</c:v>
                      </c:pt>
                      <c:pt idx="544">
                        <c:v>46.088000000000001</c:v>
                      </c:pt>
                      <c:pt idx="545">
                        <c:v>46.09</c:v>
                      </c:pt>
                      <c:pt idx="546">
                        <c:v>46.091999999999999</c:v>
                      </c:pt>
                      <c:pt idx="547">
                        <c:v>46.094000000000001</c:v>
                      </c:pt>
                      <c:pt idx="548">
                        <c:v>46.095999999999997</c:v>
                      </c:pt>
                      <c:pt idx="549">
                        <c:v>46.097999999999999</c:v>
                      </c:pt>
                      <c:pt idx="550">
                        <c:v>46.1</c:v>
                      </c:pt>
                      <c:pt idx="551">
                        <c:v>46.101999999999997</c:v>
                      </c:pt>
                      <c:pt idx="552">
                        <c:v>46.103999999999999</c:v>
                      </c:pt>
                      <c:pt idx="553">
                        <c:v>46.106000000000002</c:v>
                      </c:pt>
                      <c:pt idx="554">
                        <c:v>46.107999999999997</c:v>
                      </c:pt>
                      <c:pt idx="555">
                        <c:v>46.11</c:v>
                      </c:pt>
                      <c:pt idx="556">
                        <c:v>46.112000000000002</c:v>
                      </c:pt>
                      <c:pt idx="557">
                        <c:v>46.113999999999997</c:v>
                      </c:pt>
                      <c:pt idx="558">
                        <c:v>46.116</c:v>
                      </c:pt>
                      <c:pt idx="559">
                        <c:v>46.118000000000002</c:v>
                      </c:pt>
                      <c:pt idx="560">
                        <c:v>46.12</c:v>
                      </c:pt>
                      <c:pt idx="561">
                        <c:v>46.122</c:v>
                      </c:pt>
                      <c:pt idx="562">
                        <c:v>46.124000000000002</c:v>
                      </c:pt>
                      <c:pt idx="563">
                        <c:v>46.125999999999998</c:v>
                      </c:pt>
                      <c:pt idx="564">
                        <c:v>46.128</c:v>
                      </c:pt>
                      <c:pt idx="565">
                        <c:v>46.13</c:v>
                      </c:pt>
                      <c:pt idx="566">
                        <c:v>46.131999999999998</c:v>
                      </c:pt>
                      <c:pt idx="567">
                        <c:v>46.133999999999901</c:v>
                      </c:pt>
                      <c:pt idx="568">
                        <c:v>46.136000000000003</c:v>
                      </c:pt>
                      <c:pt idx="569">
                        <c:v>46.137999999999998</c:v>
                      </c:pt>
                      <c:pt idx="570">
                        <c:v>46.14</c:v>
                      </c:pt>
                      <c:pt idx="571">
                        <c:v>46.142000000000003</c:v>
                      </c:pt>
                      <c:pt idx="572">
                        <c:v>46.143999999999998</c:v>
                      </c:pt>
                      <c:pt idx="573">
                        <c:v>46.146000000000001</c:v>
                      </c:pt>
                      <c:pt idx="574">
                        <c:v>46.148000000000003</c:v>
                      </c:pt>
                      <c:pt idx="575">
                        <c:v>46.15</c:v>
                      </c:pt>
                      <c:pt idx="576">
                        <c:v>46.152000000000001</c:v>
                      </c:pt>
                      <c:pt idx="577">
                        <c:v>46.154000000000003</c:v>
                      </c:pt>
                      <c:pt idx="578">
                        <c:v>46.155999999999999</c:v>
                      </c:pt>
                      <c:pt idx="579">
                        <c:v>46.158000000000001</c:v>
                      </c:pt>
                      <c:pt idx="580">
                        <c:v>46.16</c:v>
                      </c:pt>
                      <c:pt idx="581">
                        <c:v>46.161999999999999</c:v>
                      </c:pt>
                      <c:pt idx="582">
                        <c:v>46.164000000000001</c:v>
                      </c:pt>
                      <c:pt idx="583">
                        <c:v>46.165999999999997</c:v>
                      </c:pt>
                      <c:pt idx="584">
                        <c:v>46.167999999999999</c:v>
                      </c:pt>
                      <c:pt idx="585">
                        <c:v>46.17</c:v>
                      </c:pt>
                      <c:pt idx="586">
                        <c:v>46.171999999999997</c:v>
                      </c:pt>
                      <c:pt idx="587">
                        <c:v>46.173999999999999</c:v>
                      </c:pt>
                      <c:pt idx="588">
                        <c:v>46.176000000000002</c:v>
                      </c:pt>
                      <c:pt idx="589">
                        <c:v>46.177999999999997</c:v>
                      </c:pt>
                      <c:pt idx="590">
                        <c:v>46.18</c:v>
                      </c:pt>
                      <c:pt idx="591">
                        <c:v>46.182000000000002</c:v>
                      </c:pt>
                      <c:pt idx="592">
                        <c:v>46.183999999999997</c:v>
                      </c:pt>
                      <c:pt idx="593">
                        <c:v>46.186</c:v>
                      </c:pt>
                      <c:pt idx="594">
                        <c:v>46.188000000000002</c:v>
                      </c:pt>
                      <c:pt idx="595">
                        <c:v>46.19</c:v>
                      </c:pt>
                      <c:pt idx="596">
                        <c:v>46.192</c:v>
                      </c:pt>
                      <c:pt idx="597">
                        <c:v>46.194000000000003</c:v>
                      </c:pt>
                      <c:pt idx="598">
                        <c:v>46.195999999999998</c:v>
                      </c:pt>
                      <c:pt idx="599">
                        <c:v>46.198</c:v>
                      </c:pt>
                      <c:pt idx="600">
                        <c:v>46.2</c:v>
                      </c:pt>
                      <c:pt idx="601">
                        <c:v>46.201999999999998</c:v>
                      </c:pt>
                      <c:pt idx="602">
                        <c:v>46.203999999999901</c:v>
                      </c:pt>
                      <c:pt idx="603">
                        <c:v>46.206000000000003</c:v>
                      </c:pt>
                      <c:pt idx="604">
                        <c:v>46.207999999999998</c:v>
                      </c:pt>
                      <c:pt idx="605">
                        <c:v>46.21</c:v>
                      </c:pt>
                      <c:pt idx="606">
                        <c:v>46.212000000000003</c:v>
                      </c:pt>
                      <c:pt idx="607">
                        <c:v>46.213999999999999</c:v>
                      </c:pt>
                      <c:pt idx="608">
                        <c:v>46.216000000000001</c:v>
                      </c:pt>
                      <c:pt idx="609">
                        <c:v>46.218000000000004</c:v>
                      </c:pt>
                      <c:pt idx="610">
                        <c:v>46.22</c:v>
                      </c:pt>
                      <c:pt idx="611">
                        <c:v>46.222000000000001</c:v>
                      </c:pt>
                      <c:pt idx="612">
                        <c:v>46.223999999999997</c:v>
                      </c:pt>
                      <c:pt idx="613">
                        <c:v>46.225999999999999</c:v>
                      </c:pt>
                      <c:pt idx="614">
                        <c:v>46.228000000000002</c:v>
                      </c:pt>
                      <c:pt idx="615">
                        <c:v>46.23</c:v>
                      </c:pt>
                      <c:pt idx="616">
                        <c:v>46.231999999999999</c:v>
                      </c:pt>
                      <c:pt idx="617">
                        <c:v>46.234000000000002</c:v>
                      </c:pt>
                      <c:pt idx="618">
                        <c:v>46.235999999999997</c:v>
                      </c:pt>
                      <c:pt idx="619">
                        <c:v>46.238</c:v>
                      </c:pt>
                      <c:pt idx="620">
                        <c:v>46.24</c:v>
                      </c:pt>
                      <c:pt idx="621">
                        <c:v>46.241999999999997</c:v>
                      </c:pt>
                      <c:pt idx="622">
                        <c:v>46.244</c:v>
                      </c:pt>
                      <c:pt idx="623">
                        <c:v>46.246000000000002</c:v>
                      </c:pt>
                      <c:pt idx="624">
                        <c:v>46.247999999999998</c:v>
                      </c:pt>
                      <c:pt idx="625">
                        <c:v>46.25</c:v>
                      </c:pt>
                      <c:pt idx="626">
                        <c:v>46.252000000000002</c:v>
                      </c:pt>
                      <c:pt idx="627">
                        <c:v>46.253999999999998</c:v>
                      </c:pt>
                      <c:pt idx="628">
                        <c:v>46.256</c:v>
                      </c:pt>
                      <c:pt idx="629">
                        <c:v>46.258000000000003</c:v>
                      </c:pt>
                      <c:pt idx="630">
                        <c:v>46.26</c:v>
                      </c:pt>
                      <c:pt idx="631">
                        <c:v>46.262</c:v>
                      </c:pt>
                      <c:pt idx="632">
                        <c:v>46.264000000000003</c:v>
                      </c:pt>
                      <c:pt idx="633">
                        <c:v>46.265999999999998</c:v>
                      </c:pt>
                      <c:pt idx="634">
                        <c:v>46.268000000000001</c:v>
                      </c:pt>
                      <c:pt idx="635">
                        <c:v>46.27</c:v>
                      </c:pt>
                      <c:pt idx="636">
                        <c:v>46.271999999999998</c:v>
                      </c:pt>
                      <c:pt idx="637">
                        <c:v>46.274000000000001</c:v>
                      </c:pt>
                      <c:pt idx="638">
                        <c:v>46.276000000000003</c:v>
                      </c:pt>
                      <c:pt idx="639">
                        <c:v>46.277999999999999</c:v>
                      </c:pt>
                      <c:pt idx="640">
                        <c:v>46.28</c:v>
                      </c:pt>
                      <c:pt idx="641">
                        <c:v>46.281999999999996</c:v>
                      </c:pt>
                      <c:pt idx="642">
                        <c:v>46.283999999999999</c:v>
                      </c:pt>
                      <c:pt idx="643">
                        <c:v>46.286000000000001</c:v>
                      </c:pt>
                      <c:pt idx="644">
                        <c:v>46.287999999999997</c:v>
                      </c:pt>
                      <c:pt idx="645">
                        <c:v>46.29</c:v>
                      </c:pt>
                      <c:pt idx="646">
                        <c:v>46.292000000000002</c:v>
                      </c:pt>
                      <c:pt idx="647">
                        <c:v>46.293999999999997</c:v>
                      </c:pt>
                      <c:pt idx="648">
                        <c:v>46.295999999999999</c:v>
                      </c:pt>
                      <c:pt idx="649">
                        <c:v>46.298000000000002</c:v>
                      </c:pt>
                      <c:pt idx="650">
                        <c:v>46.3</c:v>
                      </c:pt>
                      <c:pt idx="651">
                        <c:v>46.302</c:v>
                      </c:pt>
                      <c:pt idx="652">
                        <c:v>46.304000000000002</c:v>
                      </c:pt>
                      <c:pt idx="653">
                        <c:v>46.305999999999997</c:v>
                      </c:pt>
                      <c:pt idx="654">
                        <c:v>46.308</c:v>
                      </c:pt>
                      <c:pt idx="655">
                        <c:v>46.31</c:v>
                      </c:pt>
                      <c:pt idx="656">
                        <c:v>46.311999999999998</c:v>
                      </c:pt>
                      <c:pt idx="657">
                        <c:v>46.313999999999901</c:v>
                      </c:pt>
                      <c:pt idx="658">
                        <c:v>46.316000000000003</c:v>
                      </c:pt>
                      <c:pt idx="659">
                        <c:v>46.317999999999998</c:v>
                      </c:pt>
                      <c:pt idx="660">
                        <c:v>46.32</c:v>
                      </c:pt>
                      <c:pt idx="661">
                        <c:v>46.322000000000003</c:v>
                      </c:pt>
                      <c:pt idx="662">
                        <c:v>46.323999999999998</c:v>
                      </c:pt>
                      <c:pt idx="663">
                        <c:v>46.326000000000001</c:v>
                      </c:pt>
                      <c:pt idx="664">
                        <c:v>46.328000000000003</c:v>
                      </c:pt>
                      <c:pt idx="665">
                        <c:v>46.33</c:v>
                      </c:pt>
                      <c:pt idx="666">
                        <c:v>46.332000000000001</c:v>
                      </c:pt>
                      <c:pt idx="667">
                        <c:v>46.334000000000003</c:v>
                      </c:pt>
                      <c:pt idx="668">
                        <c:v>46.335999999999999</c:v>
                      </c:pt>
                      <c:pt idx="669">
                        <c:v>46.338000000000001</c:v>
                      </c:pt>
                      <c:pt idx="670">
                        <c:v>46.34</c:v>
                      </c:pt>
                      <c:pt idx="671">
                        <c:v>46.341999999999999</c:v>
                      </c:pt>
                      <c:pt idx="672">
                        <c:v>46.344000000000001</c:v>
                      </c:pt>
                      <c:pt idx="673">
                        <c:v>46.345999999999997</c:v>
                      </c:pt>
                      <c:pt idx="674">
                        <c:v>46.347999999999999</c:v>
                      </c:pt>
                      <c:pt idx="675">
                        <c:v>46.35</c:v>
                      </c:pt>
                      <c:pt idx="676">
                        <c:v>46.351999999999997</c:v>
                      </c:pt>
                      <c:pt idx="677">
                        <c:v>46.353999999999999</c:v>
                      </c:pt>
                      <c:pt idx="678">
                        <c:v>46.356000000000002</c:v>
                      </c:pt>
                      <c:pt idx="679">
                        <c:v>46.357999999999997</c:v>
                      </c:pt>
                      <c:pt idx="680">
                        <c:v>46.36</c:v>
                      </c:pt>
                      <c:pt idx="681">
                        <c:v>46.362000000000002</c:v>
                      </c:pt>
                      <c:pt idx="682">
                        <c:v>46.363999999999997</c:v>
                      </c:pt>
                      <c:pt idx="683">
                        <c:v>46.366</c:v>
                      </c:pt>
                      <c:pt idx="684">
                        <c:v>46.368000000000002</c:v>
                      </c:pt>
                      <c:pt idx="685">
                        <c:v>46.37</c:v>
                      </c:pt>
                      <c:pt idx="686">
                        <c:v>46.372</c:v>
                      </c:pt>
                      <c:pt idx="687">
                        <c:v>46.374000000000002</c:v>
                      </c:pt>
                      <c:pt idx="688">
                        <c:v>46.375999999999998</c:v>
                      </c:pt>
                      <c:pt idx="689">
                        <c:v>46.378</c:v>
                      </c:pt>
                      <c:pt idx="690">
                        <c:v>46.38</c:v>
                      </c:pt>
                      <c:pt idx="691">
                        <c:v>46.381999999999998</c:v>
                      </c:pt>
                      <c:pt idx="692">
                        <c:v>46.383999999999901</c:v>
                      </c:pt>
                      <c:pt idx="693">
                        <c:v>46.386000000000003</c:v>
                      </c:pt>
                      <c:pt idx="694">
                        <c:v>46.387999999999998</c:v>
                      </c:pt>
                      <c:pt idx="695">
                        <c:v>46.39</c:v>
                      </c:pt>
                      <c:pt idx="696">
                        <c:v>46.392000000000003</c:v>
                      </c:pt>
                      <c:pt idx="697">
                        <c:v>46.393999999999998</c:v>
                      </c:pt>
                      <c:pt idx="698">
                        <c:v>46.396000000000001</c:v>
                      </c:pt>
                      <c:pt idx="699">
                        <c:v>46.398000000000003</c:v>
                      </c:pt>
                      <c:pt idx="700">
                        <c:v>46.4</c:v>
                      </c:pt>
                      <c:pt idx="701">
                        <c:v>46.402000000000001</c:v>
                      </c:pt>
                      <c:pt idx="702">
                        <c:v>46.404000000000003</c:v>
                      </c:pt>
                      <c:pt idx="703">
                        <c:v>46.405999999999999</c:v>
                      </c:pt>
                      <c:pt idx="704">
                        <c:v>46.408000000000001</c:v>
                      </c:pt>
                      <c:pt idx="705">
                        <c:v>46.41</c:v>
                      </c:pt>
                      <c:pt idx="706">
                        <c:v>46.411999999999999</c:v>
                      </c:pt>
                      <c:pt idx="707">
                        <c:v>46.414000000000001</c:v>
                      </c:pt>
                      <c:pt idx="708">
                        <c:v>46.415999999999997</c:v>
                      </c:pt>
                      <c:pt idx="709">
                        <c:v>46.417999999999999</c:v>
                      </c:pt>
                      <c:pt idx="710">
                        <c:v>46.42</c:v>
                      </c:pt>
                      <c:pt idx="711">
                        <c:v>46.421999999999997</c:v>
                      </c:pt>
                      <c:pt idx="712">
                        <c:v>46.423999999999999</c:v>
                      </c:pt>
                      <c:pt idx="713">
                        <c:v>46.426000000000002</c:v>
                      </c:pt>
                      <c:pt idx="714">
                        <c:v>46.427999999999997</c:v>
                      </c:pt>
                      <c:pt idx="715">
                        <c:v>46.43</c:v>
                      </c:pt>
                      <c:pt idx="716">
                        <c:v>46.432000000000002</c:v>
                      </c:pt>
                      <c:pt idx="717">
                        <c:v>46.433999999999997</c:v>
                      </c:pt>
                      <c:pt idx="718">
                        <c:v>46.436</c:v>
                      </c:pt>
                      <c:pt idx="719">
                        <c:v>46.438000000000002</c:v>
                      </c:pt>
                      <c:pt idx="720">
                        <c:v>46.44</c:v>
                      </c:pt>
                      <c:pt idx="721">
                        <c:v>46.442</c:v>
                      </c:pt>
                      <c:pt idx="722">
                        <c:v>46.444000000000003</c:v>
                      </c:pt>
                      <c:pt idx="723">
                        <c:v>46.445999999999998</c:v>
                      </c:pt>
                      <c:pt idx="724">
                        <c:v>46.448</c:v>
                      </c:pt>
                      <c:pt idx="725">
                        <c:v>46.45</c:v>
                      </c:pt>
                      <c:pt idx="726">
                        <c:v>46.451999999999998</c:v>
                      </c:pt>
                      <c:pt idx="727">
                        <c:v>46.453999999999901</c:v>
                      </c:pt>
                      <c:pt idx="728">
                        <c:v>46.456000000000003</c:v>
                      </c:pt>
                      <c:pt idx="729">
                        <c:v>46.457999999999998</c:v>
                      </c:pt>
                      <c:pt idx="730">
                        <c:v>46.46</c:v>
                      </c:pt>
                      <c:pt idx="731">
                        <c:v>46.462000000000003</c:v>
                      </c:pt>
                      <c:pt idx="732">
                        <c:v>46.463999999999999</c:v>
                      </c:pt>
                      <c:pt idx="733">
                        <c:v>46.466000000000001</c:v>
                      </c:pt>
                      <c:pt idx="734">
                        <c:v>46.468000000000004</c:v>
                      </c:pt>
                      <c:pt idx="735">
                        <c:v>46.47</c:v>
                      </c:pt>
                      <c:pt idx="736">
                        <c:v>46.472000000000001</c:v>
                      </c:pt>
                      <c:pt idx="737">
                        <c:v>46.473999999999997</c:v>
                      </c:pt>
                      <c:pt idx="738">
                        <c:v>46.475999999999999</c:v>
                      </c:pt>
                      <c:pt idx="739">
                        <c:v>46.478000000000002</c:v>
                      </c:pt>
                      <c:pt idx="740">
                        <c:v>46.48</c:v>
                      </c:pt>
                      <c:pt idx="741">
                        <c:v>46.481999999999999</c:v>
                      </c:pt>
                      <c:pt idx="742">
                        <c:v>46.484000000000002</c:v>
                      </c:pt>
                      <c:pt idx="743">
                        <c:v>46.485999999999997</c:v>
                      </c:pt>
                      <c:pt idx="744">
                        <c:v>46.488</c:v>
                      </c:pt>
                      <c:pt idx="745">
                        <c:v>46.49</c:v>
                      </c:pt>
                      <c:pt idx="746">
                        <c:v>46.491999999999997</c:v>
                      </c:pt>
                      <c:pt idx="747">
                        <c:v>46.494</c:v>
                      </c:pt>
                      <c:pt idx="748">
                        <c:v>46.496000000000002</c:v>
                      </c:pt>
                      <c:pt idx="749">
                        <c:v>46.497999999999998</c:v>
                      </c:pt>
                      <c:pt idx="750">
                        <c:v>46.5</c:v>
                      </c:pt>
                      <c:pt idx="751">
                        <c:v>46.502000000000002</c:v>
                      </c:pt>
                      <c:pt idx="752">
                        <c:v>46.503999999999998</c:v>
                      </c:pt>
                      <c:pt idx="753">
                        <c:v>46.506</c:v>
                      </c:pt>
                      <c:pt idx="754">
                        <c:v>46.508000000000003</c:v>
                      </c:pt>
                      <c:pt idx="755">
                        <c:v>46.51</c:v>
                      </c:pt>
                      <c:pt idx="756">
                        <c:v>46.512</c:v>
                      </c:pt>
                      <c:pt idx="757">
                        <c:v>46.514000000000003</c:v>
                      </c:pt>
                      <c:pt idx="758">
                        <c:v>46.515999999999998</c:v>
                      </c:pt>
                      <c:pt idx="759">
                        <c:v>46.518000000000001</c:v>
                      </c:pt>
                      <c:pt idx="760">
                        <c:v>46.52</c:v>
                      </c:pt>
                      <c:pt idx="761">
                        <c:v>46.521999999999998</c:v>
                      </c:pt>
                      <c:pt idx="762">
                        <c:v>46.524000000000001</c:v>
                      </c:pt>
                      <c:pt idx="763">
                        <c:v>46.526000000000003</c:v>
                      </c:pt>
                      <c:pt idx="764">
                        <c:v>46.527999999999999</c:v>
                      </c:pt>
                      <c:pt idx="765">
                        <c:v>46.53</c:v>
                      </c:pt>
                      <c:pt idx="766">
                        <c:v>46.531999999999996</c:v>
                      </c:pt>
                      <c:pt idx="767">
                        <c:v>46.533999999999999</c:v>
                      </c:pt>
                      <c:pt idx="768">
                        <c:v>46.536000000000001</c:v>
                      </c:pt>
                      <c:pt idx="769">
                        <c:v>46.537999999999997</c:v>
                      </c:pt>
                      <c:pt idx="770">
                        <c:v>46.54</c:v>
                      </c:pt>
                      <c:pt idx="771">
                        <c:v>46.542000000000002</c:v>
                      </c:pt>
                      <c:pt idx="772">
                        <c:v>46.543999999999997</c:v>
                      </c:pt>
                      <c:pt idx="773">
                        <c:v>46.545999999999999</c:v>
                      </c:pt>
                      <c:pt idx="774">
                        <c:v>46.548000000000002</c:v>
                      </c:pt>
                      <c:pt idx="775">
                        <c:v>46.55</c:v>
                      </c:pt>
                      <c:pt idx="776">
                        <c:v>46.552</c:v>
                      </c:pt>
                      <c:pt idx="777">
                        <c:v>46.554000000000002</c:v>
                      </c:pt>
                      <c:pt idx="778">
                        <c:v>46.555999999999997</c:v>
                      </c:pt>
                      <c:pt idx="779">
                        <c:v>46.558</c:v>
                      </c:pt>
                      <c:pt idx="780">
                        <c:v>46.56</c:v>
                      </c:pt>
                      <c:pt idx="781">
                        <c:v>46.561999999999998</c:v>
                      </c:pt>
                      <c:pt idx="782">
                        <c:v>46.563999999999901</c:v>
                      </c:pt>
                      <c:pt idx="783">
                        <c:v>46.566000000000003</c:v>
                      </c:pt>
                      <c:pt idx="784">
                        <c:v>46.567999999999998</c:v>
                      </c:pt>
                      <c:pt idx="785">
                        <c:v>46.57</c:v>
                      </c:pt>
                      <c:pt idx="786">
                        <c:v>46.572000000000003</c:v>
                      </c:pt>
                      <c:pt idx="787">
                        <c:v>46.573999999999998</c:v>
                      </c:pt>
                      <c:pt idx="788">
                        <c:v>46.576000000000001</c:v>
                      </c:pt>
                      <c:pt idx="789">
                        <c:v>46.578000000000003</c:v>
                      </c:pt>
                      <c:pt idx="790">
                        <c:v>46.58</c:v>
                      </c:pt>
                      <c:pt idx="791">
                        <c:v>46.582000000000001</c:v>
                      </c:pt>
                      <c:pt idx="792">
                        <c:v>46.584000000000003</c:v>
                      </c:pt>
                      <c:pt idx="793">
                        <c:v>46.585999999999999</c:v>
                      </c:pt>
                      <c:pt idx="794">
                        <c:v>46.588000000000001</c:v>
                      </c:pt>
                      <c:pt idx="795">
                        <c:v>46.59</c:v>
                      </c:pt>
                      <c:pt idx="796">
                        <c:v>46.591999999999999</c:v>
                      </c:pt>
                      <c:pt idx="797">
                        <c:v>46.594000000000001</c:v>
                      </c:pt>
                      <c:pt idx="798">
                        <c:v>46.595999999999997</c:v>
                      </c:pt>
                      <c:pt idx="799">
                        <c:v>46.597999999999999</c:v>
                      </c:pt>
                      <c:pt idx="800">
                        <c:v>46.6</c:v>
                      </c:pt>
                      <c:pt idx="801">
                        <c:v>46.601999999999997</c:v>
                      </c:pt>
                      <c:pt idx="802">
                        <c:v>46.603999999999999</c:v>
                      </c:pt>
                      <c:pt idx="803">
                        <c:v>46.606000000000002</c:v>
                      </c:pt>
                      <c:pt idx="804">
                        <c:v>46.607999999999997</c:v>
                      </c:pt>
                      <c:pt idx="805">
                        <c:v>46.61</c:v>
                      </c:pt>
                      <c:pt idx="806">
                        <c:v>46.612000000000002</c:v>
                      </c:pt>
                      <c:pt idx="807">
                        <c:v>46.613999999999997</c:v>
                      </c:pt>
                      <c:pt idx="808">
                        <c:v>46.616</c:v>
                      </c:pt>
                      <c:pt idx="809">
                        <c:v>46.618000000000002</c:v>
                      </c:pt>
                      <c:pt idx="810">
                        <c:v>46.62</c:v>
                      </c:pt>
                      <c:pt idx="811">
                        <c:v>46.622</c:v>
                      </c:pt>
                      <c:pt idx="812">
                        <c:v>46.624000000000002</c:v>
                      </c:pt>
                      <c:pt idx="813">
                        <c:v>46.625999999999998</c:v>
                      </c:pt>
                      <c:pt idx="814">
                        <c:v>46.628</c:v>
                      </c:pt>
                      <c:pt idx="815">
                        <c:v>46.63</c:v>
                      </c:pt>
                      <c:pt idx="816">
                        <c:v>46.631999999999998</c:v>
                      </c:pt>
                      <c:pt idx="817">
                        <c:v>46.633999999999901</c:v>
                      </c:pt>
                      <c:pt idx="818">
                        <c:v>46.636000000000003</c:v>
                      </c:pt>
                      <c:pt idx="819">
                        <c:v>46.637999999999998</c:v>
                      </c:pt>
                      <c:pt idx="820">
                        <c:v>46.64</c:v>
                      </c:pt>
                      <c:pt idx="821">
                        <c:v>46.642000000000003</c:v>
                      </c:pt>
                      <c:pt idx="822">
                        <c:v>46.643999999999998</c:v>
                      </c:pt>
                      <c:pt idx="823">
                        <c:v>46.646000000000001</c:v>
                      </c:pt>
                      <c:pt idx="824">
                        <c:v>46.648000000000003</c:v>
                      </c:pt>
                      <c:pt idx="825">
                        <c:v>46.65</c:v>
                      </c:pt>
                      <c:pt idx="826">
                        <c:v>46.652000000000001</c:v>
                      </c:pt>
                      <c:pt idx="827">
                        <c:v>46.654000000000003</c:v>
                      </c:pt>
                      <c:pt idx="828">
                        <c:v>46.655999999999999</c:v>
                      </c:pt>
                      <c:pt idx="829">
                        <c:v>46.658000000000001</c:v>
                      </c:pt>
                      <c:pt idx="830">
                        <c:v>46.66</c:v>
                      </c:pt>
                      <c:pt idx="831">
                        <c:v>46.661999999999999</c:v>
                      </c:pt>
                      <c:pt idx="832">
                        <c:v>46.664000000000001</c:v>
                      </c:pt>
                      <c:pt idx="833">
                        <c:v>46.665999999999997</c:v>
                      </c:pt>
                      <c:pt idx="834">
                        <c:v>46.667999999999999</c:v>
                      </c:pt>
                      <c:pt idx="835">
                        <c:v>46.67</c:v>
                      </c:pt>
                      <c:pt idx="836">
                        <c:v>46.671999999999997</c:v>
                      </c:pt>
                      <c:pt idx="837">
                        <c:v>46.673999999999999</c:v>
                      </c:pt>
                      <c:pt idx="838">
                        <c:v>46.676000000000002</c:v>
                      </c:pt>
                      <c:pt idx="839">
                        <c:v>46.677999999999997</c:v>
                      </c:pt>
                      <c:pt idx="840">
                        <c:v>46.68</c:v>
                      </c:pt>
                      <c:pt idx="841">
                        <c:v>46.682000000000002</c:v>
                      </c:pt>
                      <c:pt idx="842">
                        <c:v>46.683999999999997</c:v>
                      </c:pt>
                      <c:pt idx="843">
                        <c:v>46.686</c:v>
                      </c:pt>
                      <c:pt idx="844">
                        <c:v>46.688000000000002</c:v>
                      </c:pt>
                      <c:pt idx="845">
                        <c:v>46.69</c:v>
                      </c:pt>
                      <c:pt idx="846">
                        <c:v>46.692</c:v>
                      </c:pt>
                      <c:pt idx="847">
                        <c:v>46.694000000000003</c:v>
                      </c:pt>
                      <c:pt idx="848">
                        <c:v>46.695999999999998</c:v>
                      </c:pt>
                      <c:pt idx="849">
                        <c:v>46.698</c:v>
                      </c:pt>
                      <c:pt idx="850">
                        <c:v>46.7</c:v>
                      </c:pt>
                      <c:pt idx="851">
                        <c:v>46.701999999999998</c:v>
                      </c:pt>
                      <c:pt idx="852">
                        <c:v>46.703999999999901</c:v>
                      </c:pt>
                      <c:pt idx="853">
                        <c:v>46.706000000000003</c:v>
                      </c:pt>
                      <c:pt idx="854">
                        <c:v>46.707999999999998</c:v>
                      </c:pt>
                      <c:pt idx="855">
                        <c:v>46.71</c:v>
                      </c:pt>
                      <c:pt idx="856">
                        <c:v>46.712000000000003</c:v>
                      </c:pt>
                      <c:pt idx="857">
                        <c:v>46.713999999999999</c:v>
                      </c:pt>
                      <c:pt idx="858">
                        <c:v>46.716000000000001</c:v>
                      </c:pt>
                      <c:pt idx="859">
                        <c:v>46.718000000000004</c:v>
                      </c:pt>
                      <c:pt idx="860">
                        <c:v>46.72</c:v>
                      </c:pt>
                      <c:pt idx="861">
                        <c:v>46.722000000000001</c:v>
                      </c:pt>
                      <c:pt idx="862">
                        <c:v>46.723999999999997</c:v>
                      </c:pt>
                      <c:pt idx="863">
                        <c:v>46.725999999999999</c:v>
                      </c:pt>
                      <c:pt idx="864">
                        <c:v>46.728000000000002</c:v>
                      </c:pt>
                      <c:pt idx="865">
                        <c:v>46.73</c:v>
                      </c:pt>
                      <c:pt idx="866">
                        <c:v>46.731999999999999</c:v>
                      </c:pt>
                      <c:pt idx="867">
                        <c:v>46.734000000000002</c:v>
                      </c:pt>
                      <c:pt idx="868">
                        <c:v>46.735999999999997</c:v>
                      </c:pt>
                      <c:pt idx="869">
                        <c:v>46.738</c:v>
                      </c:pt>
                      <c:pt idx="870">
                        <c:v>46.74</c:v>
                      </c:pt>
                      <c:pt idx="871">
                        <c:v>46.741999999999997</c:v>
                      </c:pt>
                      <c:pt idx="872">
                        <c:v>46.744</c:v>
                      </c:pt>
                      <c:pt idx="873">
                        <c:v>46.746000000000002</c:v>
                      </c:pt>
                      <c:pt idx="874">
                        <c:v>46.747999999999998</c:v>
                      </c:pt>
                      <c:pt idx="875">
                        <c:v>46.75</c:v>
                      </c:pt>
                      <c:pt idx="876">
                        <c:v>46.752000000000002</c:v>
                      </c:pt>
                      <c:pt idx="877">
                        <c:v>46.753999999999998</c:v>
                      </c:pt>
                      <c:pt idx="878">
                        <c:v>46.756</c:v>
                      </c:pt>
                      <c:pt idx="879">
                        <c:v>46.758000000000003</c:v>
                      </c:pt>
                      <c:pt idx="880">
                        <c:v>46.76</c:v>
                      </c:pt>
                      <c:pt idx="881">
                        <c:v>46.762</c:v>
                      </c:pt>
                      <c:pt idx="882">
                        <c:v>46.764000000000003</c:v>
                      </c:pt>
                      <c:pt idx="883">
                        <c:v>46.765999999999998</c:v>
                      </c:pt>
                      <c:pt idx="884">
                        <c:v>46.768000000000001</c:v>
                      </c:pt>
                      <c:pt idx="885">
                        <c:v>46.77</c:v>
                      </c:pt>
                      <c:pt idx="886">
                        <c:v>46.771999999999998</c:v>
                      </c:pt>
                      <c:pt idx="887">
                        <c:v>46.774000000000001</c:v>
                      </c:pt>
                      <c:pt idx="888">
                        <c:v>46.776000000000003</c:v>
                      </c:pt>
                      <c:pt idx="889">
                        <c:v>46.777999999999999</c:v>
                      </c:pt>
                      <c:pt idx="890">
                        <c:v>46.78</c:v>
                      </c:pt>
                      <c:pt idx="891">
                        <c:v>46.781999999999996</c:v>
                      </c:pt>
                      <c:pt idx="892">
                        <c:v>46.783999999999999</c:v>
                      </c:pt>
                      <c:pt idx="893">
                        <c:v>46.786000000000001</c:v>
                      </c:pt>
                      <c:pt idx="894">
                        <c:v>46.787999999999997</c:v>
                      </c:pt>
                      <c:pt idx="895">
                        <c:v>46.79</c:v>
                      </c:pt>
                      <c:pt idx="896">
                        <c:v>46.792000000000002</c:v>
                      </c:pt>
                      <c:pt idx="897">
                        <c:v>46.793999999999997</c:v>
                      </c:pt>
                      <c:pt idx="898">
                        <c:v>46.795999999999999</c:v>
                      </c:pt>
                      <c:pt idx="899">
                        <c:v>46.798000000000002</c:v>
                      </c:pt>
                      <c:pt idx="900">
                        <c:v>46.8</c:v>
                      </c:pt>
                      <c:pt idx="901">
                        <c:v>46.802</c:v>
                      </c:pt>
                      <c:pt idx="902">
                        <c:v>46.804000000000002</c:v>
                      </c:pt>
                      <c:pt idx="903">
                        <c:v>46.805999999999997</c:v>
                      </c:pt>
                      <c:pt idx="904">
                        <c:v>46.808</c:v>
                      </c:pt>
                      <c:pt idx="905">
                        <c:v>46.81</c:v>
                      </c:pt>
                      <c:pt idx="906">
                        <c:v>46.811999999999998</c:v>
                      </c:pt>
                      <c:pt idx="907">
                        <c:v>46.813999999999901</c:v>
                      </c:pt>
                      <c:pt idx="908">
                        <c:v>46.816000000000003</c:v>
                      </c:pt>
                      <c:pt idx="909">
                        <c:v>46.817999999999998</c:v>
                      </c:pt>
                      <c:pt idx="910">
                        <c:v>46.82</c:v>
                      </c:pt>
                      <c:pt idx="911">
                        <c:v>46.822000000000003</c:v>
                      </c:pt>
                      <c:pt idx="912">
                        <c:v>46.823999999999998</c:v>
                      </c:pt>
                      <c:pt idx="913">
                        <c:v>46.826000000000001</c:v>
                      </c:pt>
                      <c:pt idx="914">
                        <c:v>46.828000000000003</c:v>
                      </c:pt>
                      <c:pt idx="915">
                        <c:v>46.83</c:v>
                      </c:pt>
                      <c:pt idx="916">
                        <c:v>46.832000000000001</c:v>
                      </c:pt>
                      <c:pt idx="917">
                        <c:v>46.834000000000003</c:v>
                      </c:pt>
                      <c:pt idx="918">
                        <c:v>46.835999999999999</c:v>
                      </c:pt>
                      <c:pt idx="919">
                        <c:v>46.838000000000001</c:v>
                      </c:pt>
                      <c:pt idx="920">
                        <c:v>46.84</c:v>
                      </c:pt>
                      <c:pt idx="921">
                        <c:v>46.841999999999999</c:v>
                      </c:pt>
                      <c:pt idx="922">
                        <c:v>46.844000000000001</c:v>
                      </c:pt>
                      <c:pt idx="923">
                        <c:v>46.845999999999997</c:v>
                      </c:pt>
                      <c:pt idx="924">
                        <c:v>46.847999999999999</c:v>
                      </c:pt>
                      <c:pt idx="925">
                        <c:v>46.85</c:v>
                      </c:pt>
                      <c:pt idx="926">
                        <c:v>46.851999999999997</c:v>
                      </c:pt>
                      <c:pt idx="927">
                        <c:v>46.853999999999999</c:v>
                      </c:pt>
                      <c:pt idx="928">
                        <c:v>46.856000000000002</c:v>
                      </c:pt>
                      <c:pt idx="929">
                        <c:v>46.857999999999997</c:v>
                      </c:pt>
                      <c:pt idx="930">
                        <c:v>46.86</c:v>
                      </c:pt>
                      <c:pt idx="931">
                        <c:v>46.862000000000002</c:v>
                      </c:pt>
                      <c:pt idx="932">
                        <c:v>46.863999999999997</c:v>
                      </c:pt>
                      <c:pt idx="933">
                        <c:v>46.866</c:v>
                      </c:pt>
                      <c:pt idx="934">
                        <c:v>46.868000000000002</c:v>
                      </c:pt>
                      <c:pt idx="935">
                        <c:v>46.87</c:v>
                      </c:pt>
                      <c:pt idx="936">
                        <c:v>46.872</c:v>
                      </c:pt>
                      <c:pt idx="937">
                        <c:v>46.874000000000002</c:v>
                      </c:pt>
                      <c:pt idx="938">
                        <c:v>46.875999999999998</c:v>
                      </c:pt>
                      <c:pt idx="939">
                        <c:v>46.878</c:v>
                      </c:pt>
                      <c:pt idx="940">
                        <c:v>46.88</c:v>
                      </c:pt>
                      <c:pt idx="941">
                        <c:v>46.881999999999998</c:v>
                      </c:pt>
                      <c:pt idx="942">
                        <c:v>46.883999999999901</c:v>
                      </c:pt>
                      <c:pt idx="943">
                        <c:v>46.886000000000003</c:v>
                      </c:pt>
                      <c:pt idx="944">
                        <c:v>46.887999999999998</c:v>
                      </c:pt>
                      <c:pt idx="945">
                        <c:v>46.89</c:v>
                      </c:pt>
                      <c:pt idx="946">
                        <c:v>46.892000000000003</c:v>
                      </c:pt>
                      <c:pt idx="947">
                        <c:v>46.893999999999998</c:v>
                      </c:pt>
                      <c:pt idx="948">
                        <c:v>46.896000000000001</c:v>
                      </c:pt>
                      <c:pt idx="949">
                        <c:v>46.898000000000003</c:v>
                      </c:pt>
                      <c:pt idx="950">
                        <c:v>46.9</c:v>
                      </c:pt>
                      <c:pt idx="951">
                        <c:v>46.902000000000001</c:v>
                      </c:pt>
                      <c:pt idx="952">
                        <c:v>46.904000000000003</c:v>
                      </c:pt>
                      <c:pt idx="953">
                        <c:v>46.905999999999999</c:v>
                      </c:pt>
                      <c:pt idx="954">
                        <c:v>46.908000000000001</c:v>
                      </c:pt>
                      <c:pt idx="955">
                        <c:v>46.91</c:v>
                      </c:pt>
                      <c:pt idx="956">
                        <c:v>46.911999999999999</c:v>
                      </c:pt>
                      <c:pt idx="957">
                        <c:v>46.914000000000001</c:v>
                      </c:pt>
                      <c:pt idx="958">
                        <c:v>46.915999999999997</c:v>
                      </c:pt>
                      <c:pt idx="959">
                        <c:v>46.917999999999999</c:v>
                      </c:pt>
                      <c:pt idx="960">
                        <c:v>46.92</c:v>
                      </c:pt>
                      <c:pt idx="961">
                        <c:v>46.921999999999997</c:v>
                      </c:pt>
                      <c:pt idx="962">
                        <c:v>46.923999999999999</c:v>
                      </c:pt>
                      <c:pt idx="963">
                        <c:v>46.926000000000002</c:v>
                      </c:pt>
                      <c:pt idx="964">
                        <c:v>46.927999999999997</c:v>
                      </c:pt>
                      <c:pt idx="965">
                        <c:v>46.93</c:v>
                      </c:pt>
                      <c:pt idx="966">
                        <c:v>46.932000000000002</c:v>
                      </c:pt>
                      <c:pt idx="967">
                        <c:v>46.933999999999997</c:v>
                      </c:pt>
                      <c:pt idx="968">
                        <c:v>46.936</c:v>
                      </c:pt>
                      <c:pt idx="969">
                        <c:v>46.938000000000002</c:v>
                      </c:pt>
                      <c:pt idx="970">
                        <c:v>46.94</c:v>
                      </c:pt>
                      <c:pt idx="971">
                        <c:v>46.942</c:v>
                      </c:pt>
                      <c:pt idx="972">
                        <c:v>46.944000000000003</c:v>
                      </c:pt>
                      <c:pt idx="973">
                        <c:v>46.945999999999998</c:v>
                      </c:pt>
                      <c:pt idx="974">
                        <c:v>46.948</c:v>
                      </c:pt>
                      <c:pt idx="975">
                        <c:v>46.95</c:v>
                      </c:pt>
                      <c:pt idx="976">
                        <c:v>46.951999999999998</c:v>
                      </c:pt>
                      <c:pt idx="977">
                        <c:v>46.953999999999901</c:v>
                      </c:pt>
                      <c:pt idx="978">
                        <c:v>46.956000000000003</c:v>
                      </c:pt>
                      <c:pt idx="979">
                        <c:v>46.957999999999998</c:v>
                      </c:pt>
                      <c:pt idx="980">
                        <c:v>46.96</c:v>
                      </c:pt>
                      <c:pt idx="981">
                        <c:v>46.962000000000003</c:v>
                      </c:pt>
                      <c:pt idx="982">
                        <c:v>46.963999999999999</c:v>
                      </c:pt>
                      <c:pt idx="983">
                        <c:v>46.966000000000001</c:v>
                      </c:pt>
                      <c:pt idx="984">
                        <c:v>46.968000000000004</c:v>
                      </c:pt>
                      <c:pt idx="985">
                        <c:v>46.97</c:v>
                      </c:pt>
                      <c:pt idx="986">
                        <c:v>46.972000000000001</c:v>
                      </c:pt>
                      <c:pt idx="987">
                        <c:v>46.973999999999997</c:v>
                      </c:pt>
                      <c:pt idx="988">
                        <c:v>46.975999999999999</c:v>
                      </c:pt>
                      <c:pt idx="989">
                        <c:v>46.978000000000002</c:v>
                      </c:pt>
                      <c:pt idx="990">
                        <c:v>46.98</c:v>
                      </c:pt>
                      <c:pt idx="991">
                        <c:v>46.981999999999999</c:v>
                      </c:pt>
                      <c:pt idx="992">
                        <c:v>46.984000000000002</c:v>
                      </c:pt>
                      <c:pt idx="993">
                        <c:v>46.985999999999997</c:v>
                      </c:pt>
                      <c:pt idx="994">
                        <c:v>46.988</c:v>
                      </c:pt>
                      <c:pt idx="995">
                        <c:v>46.99</c:v>
                      </c:pt>
                      <c:pt idx="996">
                        <c:v>46.991999999999997</c:v>
                      </c:pt>
                      <c:pt idx="997">
                        <c:v>46.994</c:v>
                      </c:pt>
                      <c:pt idx="998">
                        <c:v>46.996000000000002</c:v>
                      </c:pt>
                      <c:pt idx="999">
                        <c:v>46.997999999999998</c:v>
                      </c:pt>
                      <c:pt idx="1000">
                        <c:v>47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'③ simulated_sample_profile'!$J$4:$J$20000</c15:sqref>
                        </c15:formulaRef>
                      </c:ext>
                    </c:extLst>
                    <c:numCache>
                      <c:formatCode>0.00E+00</c:formatCode>
                      <c:ptCount val="19997"/>
                      <c:pt idx="0">
                        <c:v>2.979345129055204E-3</c:v>
                      </c:pt>
                      <c:pt idx="1">
                        <c:v>2.990705586004254E-3</c:v>
                      </c:pt>
                      <c:pt idx="2">
                        <c:v>3.0021310789575787E-3</c:v>
                      </c:pt>
                      <c:pt idx="3">
                        <c:v>3.0136221047821865E-3</c:v>
                      </c:pt>
                      <c:pt idx="4">
                        <c:v>3.0251791650943603E-3</c:v>
                      </c:pt>
                      <c:pt idx="5">
                        <c:v>3.0368027663140976E-3</c:v>
                      </c:pt>
                      <c:pt idx="6">
                        <c:v>3.0484934197205298E-3</c:v>
                      </c:pt>
                      <c:pt idx="7">
                        <c:v>3.0602516415076139E-3</c:v>
                      </c:pt>
                      <c:pt idx="8">
                        <c:v>3.0720779528412572E-3</c:v>
                      </c:pt>
                      <c:pt idx="9">
                        <c:v>3.0839728799163606E-3</c:v>
                      </c:pt>
                      <c:pt idx="10">
                        <c:v>3.0959369540156526E-3</c:v>
                      </c:pt>
                      <c:pt idx="11">
                        <c:v>3.1079707115682889E-3</c:v>
                      </c:pt>
                      <c:pt idx="12">
                        <c:v>3.1200746942100675E-3</c:v>
                      </c:pt>
                      <c:pt idx="13">
                        <c:v>3.1322494488440259E-3</c:v>
                      </c:pt>
                      <c:pt idx="14">
                        <c:v>3.1444955277016829E-3</c:v>
                      </c:pt>
                      <c:pt idx="15">
                        <c:v>3.1568134884059325E-3</c:v>
                      </c:pt>
                      <c:pt idx="16">
                        <c:v>3.1692038940337518E-3</c:v>
                      </c:pt>
                      <c:pt idx="17">
                        <c:v>3.1816673131806802E-3</c:v>
                      </c:pt>
                      <c:pt idx="18">
                        <c:v>3.1942043200254276E-3</c:v>
                      </c:pt>
                      <c:pt idx="19">
                        <c:v>3.2068154943959443E-3</c:v>
                      </c:pt>
                      <c:pt idx="20">
                        <c:v>3.2195014218360596E-3</c:v>
                      </c:pt>
                      <c:pt idx="21">
                        <c:v>3.2322626936733419E-3</c:v>
                      </c:pt>
                      <c:pt idx="22">
                        <c:v>3.2450999070874138E-3</c:v>
                      </c:pt>
                      <c:pt idx="23">
                        <c:v>3.2580136651798922E-3</c:v>
                      </c:pt>
                      <c:pt idx="24">
                        <c:v>3.2710045770443889E-3</c:v>
                      </c:pt>
                      <c:pt idx="25">
                        <c:v>3.2840732578386144E-3</c:v>
                      </c:pt>
                      <c:pt idx="26">
                        <c:v>3.2972203288565553E-3</c:v>
                      </c:pt>
                      <c:pt idx="27">
                        <c:v>3.3104464176019009E-3</c:v>
                      </c:pt>
                      <c:pt idx="28">
                        <c:v>3.3237521578629472E-3</c:v>
                      </c:pt>
                      <c:pt idx="29">
                        <c:v>3.3371381897876668E-3</c:v>
                      </c:pt>
                      <c:pt idx="30">
                        <c:v>3.3506051599609581E-3</c:v>
                      </c:pt>
                      <c:pt idx="31">
                        <c:v>3.3641537214818759E-3</c:v>
                      </c:pt>
                      <c:pt idx="32">
                        <c:v>3.3777845340427909E-3</c:v>
                      </c:pt>
                      <c:pt idx="33">
                        <c:v>3.3914982640092526E-3</c:v>
                      </c:pt>
                      <c:pt idx="34">
                        <c:v>3.4052955845007785E-3</c:v>
                      </c:pt>
                      <c:pt idx="35">
                        <c:v>3.4191771754734377E-3</c:v>
                      </c:pt>
                      <c:pt idx="36">
                        <c:v>3.4331437238031971E-3</c:v>
                      </c:pt>
                      <c:pt idx="37">
                        <c:v>3.4471959233703907E-3</c:v>
                      </c:pt>
                      <c:pt idx="38">
                        <c:v>3.4613344751454464E-3</c:v>
                      </c:pt>
                      <c:pt idx="39">
                        <c:v>3.4755600872760557E-3</c:v>
                      </c:pt>
                      <c:pt idx="40">
                        <c:v>3.4898734751753007E-3</c:v>
                      </c:pt>
                      <c:pt idx="41">
                        <c:v>3.5042753616113878E-3</c:v>
                      </c:pt>
                      <c:pt idx="42">
                        <c:v>3.5187664767981504E-3</c:v>
                      </c:pt>
                      <c:pt idx="43">
                        <c:v>3.5333475584875796E-3</c:v>
                      </c:pt>
                      <c:pt idx="44">
                        <c:v>3.5480193520627088E-3</c:v>
                      </c:pt>
                      <c:pt idx="45">
                        <c:v>3.5627826106331044E-3</c:v>
                      </c:pt>
                      <c:pt idx="46">
                        <c:v>3.5776380951304553E-3</c:v>
                      </c:pt>
                      <c:pt idx="47">
                        <c:v>3.5925865744065727E-3</c:v>
                      </c:pt>
                      <c:pt idx="48">
                        <c:v>3.6076288253322777E-3</c:v>
                      </c:pt>
                      <c:pt idx="49">
                        <c:v>3.622765632897484E-3</c:v>
                      </c:pt>
                      <c:pt idx="50">
                        <c:v>3.6379977903138088E-3</c:v>
                      </c:pt>
                      <c:pt idx="51">
                        <c:v>3.6533260991173495E-3</c:v>
                      </c:pt>
                      <c:pt idx="52">
                        <c:v>3.6687513692740727E-3</c:v>
                      </c:pt>
                      <c:pt idx="53">
                        <c:v>3.6842744192859623E-3</c:v>
                      </c:pt>
                      <c:pt idx="54">
                        <c:v>3.6998960762992137E-3</c:v>
                      </c:pt>
                      <c:pt idx="55">
                        <c:v>3.7156171762138287E-3</c:v>
                      </c:pt>
                      <c:pt idx="56">
                        <c:v>3.7314385637950195E-3</c:v>
                      </c:pt>
                      <c:pt idx="57">
                        <c:v>3.7473610927860027E-3</c:v>
                      </c:pt>
                      <c:pt idx="58">
                        <c:v>3.7633856260225846E-3</c:v>
                      </c:pt>
                      <c:pt idx="59">
                        <c:v>3.7795130355492935E-3</c:v>
                      </c:pt>
                      <c:pt idx="60">
                        <c:v>3.79574420273792E-3</c:v>
                      </c:pt>
                      <c:pt idx="61">
                        <c:v>3.8120800184069715E-3</c:v>
                      </c:pt>
                      <c:pt idx="62">
                        <c:v>3.8285213829431651E-3</c:v>
                      </c:pt>
                      <c:pt idx="63">
                        <c:v>3.8450692064253178E-3</c:v>
                      </c:pt>
                      <c:pt idx="64">
                        <c:v>3.861724408748937E-3</c:v>
                      </c:pt>
                      <c:pt idx="65">
                        <c:v>3.8784879197542341E-3</c:v>
                      </c:pt>
                      <c:pt idx="66">
                        <c:v>3.895360679354518E-3</c:v>
                      </c:pt>
                      <c:pt idx="67">
                        <c:v>3.9123436376677489E-3</c:v>
                      </c:pt>
                      <c:pt idx="68">
                        <c:v>3.9294377551494604E-3</c:v>
                      </c:pt>
                      <c:pt idx="69">
                        <c:v>3.9466440027274962E-3</c:v>
                      </c:pt>
                      <c:pt idx="70">
                        <c:v>3.9639633619395973E-3</c:v>
                      </c:pt>
                      <c:pt idx="71">
                        <c:v>3.9813968250725701E-3</c:v>
                      </c:pt>
                      <c:pt idx="72">
                        <c:v>3.9989453953035835E-3</c:v>
                      </c:pt>
                      <c:pt idx="73">
                        <c:v>4.0166100868435769E-3</c:v>
                      </c:pt>
                      <c:pt idx="74">
                        <c:v>4.0343919250832132E-3</c:v>
                      </c:pt>
                      <c:pt idx="75">
                        <c:v>4.0522919467407331E-3</c:v>
                      </c:pt>
                      <c:pt idx="76">
                        <c:v>4.0703112000125431E-3</c:v>
                      </c:pt>
                      <c:pt idx="77">
                        <c:v>4.0884507447253452E-3</c:v>
                      </c:pt>
                      <c:pt idx="78">
                        <c:v>4.1067116524917064E-3</c:v>
                      </c:pt>
                      <c:pt idx="79">
                        <c:v>4.1250950068667143E-3</c:v>
                      </c:pt>
                      <c:pt idx="80">
                        <c:v>4.1436019035086405E-3</c:v>
                      </c:pt>
                      <c:pt idx="81">
                        <c:v>4.1622334503408458E-3</c:v>
                      </c:pt>
                      <c:pt idx="82">
                        <c:v>4.1809907677165456E-3</c:v>
                      </c:pt>
                      <c:pt idx="83">
                        <c:v>4.199874988586828E-3</c:v>
                      </c:pt>
                      <c:pt idx="84">
                        <c:v>4.2188872586699511E-3</c:v>
                      </c:pt>
                      <c:pt idx="85">
                        <c:v>4.2380287366251147E-3</c:v>
                      </c:pt>
                      <c:pt idx="86">
                        <c:v>4.25730059422714E-3</c:v>
                      </c:pt>
                      <c:pt idx="87">
                        <c:v>4.276704016545424E-3</c:v>
                      </c:pt>
                      <c:pt idx="88">
                        <c:v>4.2962402021245825E-3</c:v>
                      </c:pt>
                      <c:pt idx="89">
                        <c:v>4.3159103631687642E-3</c:v>
                      </c:pt>
                      <c:pt idx="90">
                        <c:v>4.3357157257284552E-3</c:v>
                      </c:pt>
                      <c:pt idx="91">
                        <c:v>4.3556575298906407E-3</c:v>
                      </c:pt>
                      <c:pt idx="92">
                        <c:v>4.3757370299716339E-3</c:v>
                      </c:pt>
                      <c:pt idx="93">
                        <c:v>4.3959554947131324E-3</c:v>
                      </c:pt>
                      <c:pt idx="94">
                        <c:v>4.4163142074812572E-3</c:v>
                      </c:pt>
                      <c:pt idx="95">
                        <c:v>4.4368144664696189E-3</c:v>
                      </c:pt>
                      <c:pt idx="96">
                        <c:v>4.4574575849046089E-3</c:v>
                      </c:pt>
                      <c:pt idx="97">
                        <c:v>4.4782448912542849E-3</c:v>
                      </c:pt>
                      <c:pt idx="98">
                        <c:v>4.4991777294414413E-3</c:v>
                      </c:pt>
                      <c:pt idx="99">
                        <c:v>4.5202574590586008E-3</c:v>
                      </c:pt>
                      <c:pt idx="100">
                        <c:v>4.5414854555885136E-3</c:v>
                      </c:pt>
                      <c:pt idx="101">
                        <c:v>4.5628631106262646E-3</c:v>
                      </c:pt>
                      <c:pt idx="102">
                        <c:v>4.5843918321065357E-3</c:v>
                      </c:pt>
                      <c:pt idx="103">
                        <c:v>4.6060730445338996E-3</c:v>
                      </c:pt>
                      <c:pt idx="104">
                        <c:v>4.627908189216403E-3</c:v>
                      </c:pt>
                      <c:pt idx="105">
                        <c:v>4.6498987245046936E-3</c:v>
                      </c:pt>
                      <c:pt idx="106">
                        <c:v>4.6720461260330182E-3</c:v>
                      </c:pt>
                      <c:pt idx="107">
                        <c:v>4.6943518869659723E-3</c:v>
                      </c:pt>
                      <c:pt idx="108">
                        <c:v>4.7168175182480268E-3</c:v>
                      </c:pt>
                      <c:pt idx="109">
                        <c:v>4.7394445488580924E-3</c:v>
                      </c:pt>
                      <c:pt idx="110">
                        <c:v>4.7622345260678817E-3</c:v>
                      </c:pt>
                      <c:pt idx="111">
                        <c:v>4.7851890157050419E-3</c:v>
                      </c:pt>
                      <c:pt idx="112">
                        <c:v>4.8083096024198139E-3</c:v>
                      </c:pt>
                      <c:pt idx="113">
                        <c:v>4.8315978899575451E-3</c:v>
                      </c:pt>
                      <c:pt idx="114">
                        <c:v>4.8550555014339513E-3</c:v>
                      </c:pt>
                      <c:pt idx="115">
                        <c:v>4.8786840796172211E-3</c:v>
                      </c:pt>
                      <c:pt idx="116">
                        <c:v>4.9024852872131377E-3</c:v>
                      </c:pt>
                      <c:pt idx="117">
                        <c:v>4.9264608071555088E-3</c:v>
                      </c:pt>
                      <c:pt idx="118">
                        <c:v>4.9506123429023845E-3</c:v>
                      </c:pt>
                      <c:pt idx="119">
                        <c:v>4.9749416187355915E-3</c:v>
                      </c:pt>
                      <c:pt idx="120">
                        <c:v>4.9994503800676448E-3</c:v>
                      </c:pt>
                      <c:pt idx="121">
                        <c:v>5.0241403937516839E-3</c:v>
                      </c:pt>
                      <c:pt idx="122">
                        <c:v>5.0490134483985281E-3</c:v>
                      </c:pt>
                      <c:pt idx="123">
                        <c:v>5.0740713546978044E-3</c:v>
                      </c:pt>
                      <c:pt idx="124">
                        <c:v>5.0993159457456269E-3</c:v>
                      </c:pt>
                      <c:pt idx="125">
                        <c:v>5.1247490773773195E-3</c:v>
                      </c:pt>
                      <c:pt idx="126">
                        <c:v>5.150372628506498E-3</c:v>
                      </c:pt>
                      <c:pt idx="127">
                        <c:v>5.1761885014694397E-3</c:v>
                      </c:pt>
                      <c:pt idx="128">
                        <c:v>5.2021986223756041E-3</c:v>
                      </c:pt>
                      <c:pt idx="129">
                        <c:v>5.2284049414646327E-3</c:v>
                      </c:pt>
                      <c:pt idx="130">
                        <c:v>5.254809433469166E-3</c:v>
                      </c:pt>
                      <c:pt idx="131">
                        <c:v>5.2814140979846637E-3</c:v>
                      </c:pt>
                      <c:pt idx="132">
                        <c:v>5.3082209598445725E-3</c:v>
                      </c:pt>
                      <c:pt idx="133">
                        <c:v>5.3352320695037644E-3</c:v>
                      </c:pt>
                      <c:pt idx="134">
                        <c:v>5.3624495034266511E-3</c:v>
                      </c:pt>
                      <c:pt idx="135">
                        <c:v>5.3898753644847355E-3</c:v>
                      </c:pt>
                      <c:pt idx="136">
                        <c:v>5.4175117823587228E-3</c:v>
                      </c:pt>
                      <c:pt idx="137">
                        <c:v>5.4453609139497152E-3</c:v>
                      </c:pt>
                      <c:pt idx="138">
                        <c:v>5.4734249437967987E-3</c:v>
                      </c:pt>
                      <c:pt idx="139">
                        <c:v>5.5017060845015979E-3</c:v>
                      </c:pt>
                      <c:pt idx="140">
                        <c:v>5.5302065771624821E-3</c:v>
                      </c:pt>
                      <c:pt idx="141">
                        <c:v>5.5589286918140595E-3</c:v>
                      </c:pt>
                      <c:pt idx="142">
                        <c:v>5.5878747278766856E-3</c:v>
                      </c:pt>
                      <c:pt idx="143">
                        <c:v>5.6170470146125985E-3</c:v>
                      </c:pt>
                      <c:pt idx="144">
                        <c:v>5.6464479115913343E-3</c:v>
                      </c:pt>
                      <c:pt idx="145">
                        <c:v>5.6760798091630297E-3</c:v>
                      </c:pt>
                      <c:pt idx="146">
                        <c:v>5.7059451289410579E-3</c:v>
                      </c:pt>
                      <c:pt idx="147">
                        <c:v>5.7360463242921737E-3</c:v>
                      </c:pt>
                      <c:pt idx="148">
                        <c:v>5.7663858808375355E-3</c:v>
                      </c:pt>
                      <c:pt idx="149">
                        <c:v>5.7969663169605227E-3</c:v>
                      </c:pt>
                      <c:pt idx="150">
                        <c:v>5.8277901843266783E-3</c:v>
                      </c:pt>
                      <c:pt idx="151">
                        <c:v>5.8588600684111262E-3</c:v>
                      </c:pt>
                      <c:pt idx="152">
                        <c:v>5.8901785890362211E-3</c:v>
                      </c:pt>
                      <c:pt idx="153">
                        <c:v>5.9217484009203413E-3</c:v>
                      </c:pt>
                      <c:pt idx="154">
                        <c:v>5.9535721942346725E-3</c:v>
                      </c:pt>
                      <c:pt idx="155">
                        <c:v>5.9856526951732464E-3</c:v>
                      </c:pt>
                      <c:pt idx="156">
                        <c:v>6.0179926665308329E-3</c:v>
                      </c:pt>
                      <c:pt idx="157">
                        <c:v>6.0505949082938016E-3</c:v>
                      </c:pt>
                      <c:pt idx="158">
                        <c:v>6.0834622582410973E-3</c:v>
                      </c:pt>
                      <c:pt idx="159">
                        <c:v>6.1165975925559788E-3</c:v>
                      </c:pt>
                      <c:pt idx="160">
                        <c:v>6.1500038264510355E-3</c:v>
                      </c:pt>
                      <c:pt idx="161">
                        <c:v>6.1836839148038522E-3</c:v>
                      </c:pt>
                      <c:pt idx="162">
                        <c:v>6.2176408528049057E-3</c:v>
                      </c:pt>
                      <c:pt idx="163">
                        <c:v>6.2518776766176572E-3</c:v>
                      </c:pt>
                      <c:pt idx="164">
                        <c:v>6.2863974640519219E-3</c:v>
                      </c:pt>
                      <c:pt idx="165">
                        <c:v>6.3212033352494689E-3</c:v>
                      </c:pt>
                      <c:pt idx="166">
                        <c:v>6.3562984533836282E-3</c:v>
                      </c:pt>
                      <c:pt idx="167">
                        <c:v>6.3916860253709386E-3</c:v>
                      </c:pt>
                      <c:pt idx="168">
                        <c:v>6.4273693025986168E-3</c:v>
                      </c:pt>
                      <c:pt idx="169">
                        <c:v>6.4633515816634041E-3</c:v>
                      </c:pt>
                      <c:pt idx="170">
                        <c:v>6.499636205128171E-3</c:v>
                      </c:pt>
                      <c:pt idx="171">
                        <c:v>6.5362265622898284E-3</c:v>
                      </c:pt>
                      <c:pt idx="172">
                        <c:v>6.5731260899649238E-3</c:v>
                      </c:pt>
                      <c:pt idx="173">
                        <c:v>6.6103382732892717E-3</c:v>
                      </c:pt>
                      <c:pt idx="174">
                        <c:v>6.6478666465326422E-3</c:v>
                      </c:pt>
                      <c:pt idx="175">
                        <c:v>6.685714793932181E-3</c:v>
                      </c:pt>
                      <c:pt idx="176">
                        <c:v>6.7238863505389018E-3</c:v>
                      </c:pt>
                      <c:pt idx="177">
                        <c:v>6.7623850030838536E-3</c:v>
                      </c:pt>
                      <c:pt idx="178">
                        <c:v>6.8012144908592516E-3</c:v>
                      </c:pt>
                      <c:pt idx="179">
                        <c:v>6.8403786066186982E-3</c:v>
                      </c:pt>
                      <c:pt idx="180">
                        <c:v>6.8798811974945624E-3</c:v>
                      </c:pt>
                      <c:pt idx="181">
                        <c:v>6.9197261659344434E-3</c:v>
                      </c:pt>
                      <c:pt idx="182">
                        <c:v>6.9599174706557266E-3</c:v>
                      </c:pt>
                      <c:pt idx="183">
                        <c:v>7.0004591276195127E-3</c:v>
                      </c:pt>
                      <c:pt idx="184">
                        <c:v>7.0413552110240862E-3</c:v>
                      </c:pt>
                      <c:pt idx="185">
                        <c:v>7.0826098543199847E-3</c:v>
                      </c:pt>
                      <c:pt idx="186">
                        <c:v>7.1242272512435905E-3</c:v>
                      </c:pt>
                      <c:pt idx="187">
                        <c:v>7.1662116568724501E-3</c:v>
                      </c:pt>
                      <c:pt idx="188">
                        <c:v>7.2085673887035667E-3</c:v>
                      </c:pt>
                      <c:pt idx="189">
                        <c:v>7.2512988277508442E-3</c:v>
                      </c:pt>
                      <c:pt idx="190">
                        <c:v>7.2944104196690611E-3</c:v>
                      </c:pt>
                      <c:pt idx="191">
                        <c:v>7.3379066758968298E-3</c:v>
                      </c:pt>
                      <c:pt idx="192">
                        <c:v>7.3817921748267007E-3</c:v>
                      </c:pt>
                      <c:pt idx="193">
                        <c:v>7.4260715629973122E-3</c:v>
                      </c:pt>
                      <c:pt idx="194">
                        <c:v>7.4707495563104531E-3</c:v>
                      </c:pt>
                      <c:pt idx="195">
                        <c:v>7.5158309412751163E-3</c:v>
                      </c:pt>
                      <c:pt idx="196">
                        <c:v>7.5613205762763867E-3</c:v>
                      </c:pt>
                      <c:pt idx="197">
                        <c:v>7.6072233928705432E-3</c:v>
                      </c:pt>
                      <c:pt idx="198">
                        <c:v>7.6535443971082065E-3</c:v>
                      </c:pt>
                      <c:pt idx="199">
                        <c:v>7.7002886708850615E-3</c:v>
                      </c:pt>
                      <c:pt idx="200">
                        <c:v>7.7474613733214239E-3</c:v>
                      </c:pt>
                      <c:pt idx="201">
                        <c:v>7.7950677421710114E-3</c:v>
                      </c:pt>
                      <c:pt idx="202">
                        <c:v>7.8431130952590789E-3</c:v>
                      </c:pt>
                      <c:pt idx="203">
                        <c:v>7.8916028319527456E-3</c:v>
                      </c:pt>
                      <c:pt idx="204">
                        <c:v>7.9405424346600598E-3</c:v>
                      </c:pt>
                      <c:pt idx="205">
                        <c:v>7.9899374703651816E-3</c:v>
                      </c:pt>
                      <c:pt idx="206">
                        <c:v>8.0397935921934401E-3</c:v>
                      </c:pt>
                      <c:pt idx="207">
                        <c:v>8.0901165410108226E-3</c:v>
                      </c:pt>
                      <c:pt idx="208">
                        <c:v>8.1409121470598176E-3</c:v>
                      </c:pt>
                      <c:pt idx="209">
                        <c:v>8.1921863316278508E-3</c:v>
                      </c:pt>
                      <c:pt idx="210">
                        <c:v>8.2439451087558558E-3</c:v>
                      </c:pt>
                      <c:pt idx="211">
                        <c:v>8.2961945869803686E-3</c:v>
                      </c:pt>
                      <c:pt idx="212">
                        <c:v>8.3489409711172118E-3</c:v>
                      </c:pt>
                      <c:pt idx="213">
                        <c:v>8.402190564081603E-3</c:v>
                      </c:pt>
                      <c:pt idx="214">
                        <c:v>8.4559497687503055E-3</c:v>
                      </c:pt>
                      <c:pt idx="215">
                        <c:v>8.5102250898642772E-3</c:v>
                      </c:pt>
                      <c:pt idx="216">
                        <c:v>8.5650231359742195E-3</c:v>
                      </c:pt>
                      <c:pt idx="217">
                        <c:v>8.6203506214283486E-3</c:v>
                      </c:pt>
                      <c:pt idx="218">
                        <c:v>8.6762143684055628E-3</c:v>
                      </c:pt>
                      <c:pt idx="219">
                        <c:v>8.7326213089928412E-3</c:v>
                      </c:pt>
                      <c:pt idx="220">
                        <c:v>8.7895784873124085E-3</c:v>
                      </c:pt>
                      <c:pt idx="221">
                        <c:v>8.8470930616934163E-3</c:v>
                      </c:pt>
                      <c:pt idx="222">
                        <c:v>8.9051723068938153E-3</c:v>
                      </c:pt>
                      <c:pt idx="223">
                        <c:v>8.9638236163747612E-3</c:v>
                      </c:pt>
                      <c:pt idx="224">
                        <c:v>9.0230545046226483E-3</c:v>
                      </c:pt>
                      <c:pt idx="225">
                        <c:v>9.0828726095293893E-3</c:v>
                      </c:pt>
                      <c:pt idx="226">
                        <c:v>9.1432856948223257E-3</c:v>
                      </c:pt>
                      <c:pt idx="227">
                        <c:v>9.2043016525534711E-3</c:v>
                      </c:pt>
                      <c:pt idx="228">
                        <c:v>9.2659285056448937E-3</c:v>
                      </c:pt>
                      <c:pt idx="229">
                        <c:v>9.3281744104910559E-3</c:v>
                      </c:pt>
                      <c:pt idx="230">
                        <c:v>9.3910476596268423E-3</c:v>
                      </c:pt>
                      <c:pt idx="231">
                        <c:v>9.454556684451311E-3</c:v>
                      </c:pt>
                      <c:pt idx="232">
                        <c:v>9.5187100580204822E-3</c:v>
                      </c:pt>
                      <c:pt idx="233">
                        <c:v>9.5835164979016126E-3</c:v>
                      </c:pt>
                      <c:pt idx="234">
                        <c:v>9.64898486909712E-3</c:v>
                      </c:pt>
                      <c:pt idx="235">
                        <c:v>9.7151241870363884E-3</c:v>
                      </c:pt>
                      <c:pt idx="236">
                        <c:v>9.7819436206393554E-3</c:v>
                      </c:pt>
                      <c:pt idx="237">
                        <c:v>9.8494524954507705E-3</c:v>
                      </c:pt>
                      <c:pt idx="238">
                        <c:v>9.9176602968525547E-3</c:v>
                      </c:pt>
                      <c:pt idx="239">
                        <c:v>9.9865766733479543E-3</c:v>
                      </c:pt>
                      <c:pt idx="240">
                        <c:v>1.0056211439931033E-2</c:v>
                      </c:pt>
                      <c:pt idx="241">
                        <c:v>1.0126574581531623E-2</c:v>
                      </c:pt>
                      <c:pt idx="242">
                        <c:v>1.0197676256545237E-2</c:v>
                      </c:pt>
                      <c:pt idx="243">
                        <c:v>1.0269526800450764E-2</c:v>
                      </c:pt>
                      <c:pt idx="244">
                        <c:v>1.0342136729511189E-2</c:v>
                      </c:pt>
                      <c:pt idx="245">
                        <c:v>1.0415516744571182E-2</c:v>
                      </c:pt>
                      <c:pt idx="246">
                        <c:v>1.0489677734940875E-2</c:v>
                      </c:pt>
                      <c:pt idx="247">
                        <c:v>1.056463078238073E-2</c:v>
                      </c:pt>
                      <c:pt idx="248">
                        <c:v>1.0640387165179952E-2</c:v>
                      </c:pt>
                      <c:pt idx="249">
                        <c:v>1.0716958362339154E-2</c:v>
                      </c:pt>
                      <c:pt idx="250">
                        <c:v>1.0794356057855021E-2</c:v>
                      </c:pt>
                      <c:pt idx="251">
                        <c:v>1.0872592145112586E-2</c:v>
                      </c:pt>
                      <c:pt idx="252">
                        <c:v>1.0951678731387008E-2</c:v>
                      </c:pt>
                      <c:pt idx="253">
                        <c:v>1.1031628142456775E-2</c:v>
                      </c:pt>
                      <c:pt idx="254">
                        <c:v>1.111245292733536E-2</c:v>
                      </c:pt>
                      <c:pt idx="255">
                        <c:v>1.1194165863120709E-2</c:v>
                      </c:pt>
                      <c:pt idx="256">
                        <c:v>1.1276779959969105E-2</c:v>
                      </c:pt>
                      <c:pt idx="257">
                        <c:v>1.1360308466192555E-2</c:v>
                      </c:pt>
                      <c:pt idx="258">
                        <c:v>1.1444764873490498E-2</c:v>
                      </c:pt>
                      <c:pt idx="259">
                        <c:v>1.1530162922309949E-2</c:v>
                      </c:pt>
                      <c:pt idx="260">
                        <c:v>1.1616516607350365E-2</c:v>
                      </c:pt>
                      <c:pt idx="261">
                        <c:v>1.1703840183203121E-2</c:v>
                      </c:pt>
                      <c:pt idx="262">
                        <c:v>1.1792148170142886E-2</c:v>
                      </c:pt>
                      <c:pt idx="263">
                        <c:v>1.1881455360066255E-2</c:v>
                      </c:pt>
                      <c:pt idx="264">
                        <c:v>1.1971776822583718E-2</c:v>
                      </c:pt>
                      <c:pt idx="265">
                        <c:v>1.2063127911277012E-2</c:v>
                      </c:pt>
                      <c:pt idx="266">
                        <c:v>1.215552427011337E-2</c:v>
                      </c:pt>
                      <c:pt idx="267">
                        <c:v>1.2248981840034609E-2</c:v>
                      </c:pt>
                      <c:pt idx="268">
                        <c:v>1.2343516865716225E-2</c:v>
                      </c:pt>
                      <c:pt idx="269">
                        <c:v>1.2439145902509037E-2</c:v>
                      </c:pt>
                      <c:pt idx="270">
                        <c:v>1.2535885823563402E-2</c:v>
                      </c:pt>
                      <c:pt idx="271">
                        <c:v>1.2633753827146533E-2</c:v>
                      </c:pt>
                      <c:pt idx="272">
                        <c:v>1.2732767444152143E-2</c:v>
                      </c:pt>
                      <c:pt idx="273">
                        <c:v>1.2832944545817798E-2</c:v>
                      </c:pt>
                      <c:pt idx="274">
                        <c:v>1.2934303351643623E-2</c:v>
                      </c:pt>
                      <c:pt idx="275">
                        <c:v>1.3036862437534807E-2</c:v>
                      </c:pt>
                      <c:pt idx="276">
                        <c:v>1.3140640744158627E-2</c:v>
                      </c:pt>
                      <c:pt idx="277">
                        <c:v>1.3245657585531756E-2</c:v>
                      </c:pt>
                      <c:pt idx="278">
                        <c:v>1.3351932657846809E-2</c:v>
                      </c:pt>
                      <c:pt idx="279">
                        <c:v>1.3459486048534497E-2</c:v>
                      </c:pt>
                      <c:pt idx="280">
                        <c:v>1.3568338245586647E-2</c:v>
                      </c:pt>
                      <c:pt idx="281">
                        <c:v>1.3678510147127395E-2</c:v>
                      </c:pt>
                      <c:pt idx="282">
                        <c:v>1.3790023071259094E-2</c:v>
                      </c:pt>
                      <c:pt idx="283">
                        <c:v>1.3902898766179511E-2</c:v>
                      </c:pt>
                      <c:pt idx="284">
                        <c:v>1.4017159420581821E-2</c:v>
                      </c:pt>
                      <c:pt idx="285">
                        <c:v>1.4132827674352659E-2</c:v>
                      </c:pt>
                      <c:pt idx="286">
                        <c:v>1.4249926629569382E-2</c:v>
                      </c:pt>
                      <c:pt idx="287">
                        <c:v>1.4368479861810049E-2</c:v>
                      </c:pt>
                      <c:pt idx="288">
                        <c:v>1.4488511431784652E-2</c:v>
                      </c:pt>
                      <c:pt idx="289">
                        <c:v>1.4610045897302585E-2</c:v>
                      </c:pt>
                      <c:pt idx="290">
                        <c:v>1.4733108325580781E-2</c:v>
                      </c:pt>
                      <c:pt idx="291">
                        <c:v>1.4857724305910246E-2</c:v>
                      </c:pt>
                      <c:pt idx="292">
                        <c:v>1.4983919962684309E-2</c:v>
                      </c:pt>
                      <c:pt idx="293">
                        <c:v>1.5111721968812726E-2</c:v>
                      </c:pt>
                      <c:pt idx="294">
                        <c:v>1.524115755951822E-2</c:v>
                      </c:pt>
                      <c:pt idx="295">
                        <c:v>1.5372254546548784E-2</c:v>
                      </c:pt>
                      <c:pt idx="296">
                        <c:v>1.5505041332796848E-2</c:v>
                      </c:pt>
                      <c:pt idx="297">
                        <c:v>1.5639546927359173E-2</c:v>
                      </c:pt>
                      <c:pt idx="298">
                        <c:v>1.5775800961038755E-2</c:v>
                      </c:pt>
                      <c:pt idx="299">
                        <c:v>1.591383370230667E-2</c:v>
                      </c:pt>
                      <c:pt idx="300">
                        <c:v>1.6053676073750141E-2</c:v>
                      </c:pt>
                      <c:pt idx="301">
                        <c:v>1.619535966900262E-2</c:v>
                      </c:pt>
                      <c:pt idx="302">
                        <c:v>1.6338916770194938E-2</c:v>
                      </c:pt>
                      <c:pt idx="303">
                        <c:v>1.648438036592647E-2</c:v>
                      </c:pt>
                      <c:pt idx="304">
                        <c:v>1.6631784169788118E-2</c:v>
                      </c:pt>
                      <c:pt idx="305">
                        <c:v>1.6781162639447678E-2</c:v>
                      </c:pt>
                      <c:pt idx="306">
                        <c:v>1.6932550996323188E-2</c:v>
                      </c:pt>
                      <c:pt idx="307">
                        <c:v>1.7085985245858498E-2</c:v>
                      </c:pt>
                      <c:pt idx="308">
                        <c:v>1.7241502198426684E-2</c:v>
                      </c:pt>
                      <c:pt idx="309">
                        <c:v>1.7399139490880948E-2</c:v>
                      </c:pt>
                      <c:pt idx="310">
                        <c:v>1.7558935608783636E-2</c:v>
                      </c:pt>
                      <c:pt idx="311">
                        <c:v>1.772092990932244E-2</c:v>
                      </c:pt>
                      <c:pt idx="312">
                        <c:v>1.7885162644949517E-2</c:v>
                      </c:pt>
                      <c:pt idx="313">
                        <c:v>1.8051674987772787E-2</c:v>
                      </c:pt>
                      <c:pt idx="314">
                        <c:v>1.8220509054707863E-2</c:v>
                      </c:pt>
                      <c:pt idx="315">
                        <c:v>1.83917079334475E-2</c:v>
                      </c:pt>
                      <c:pt idx="316">
                        <c:v>1.8565315709244433E-2</c:v>
                      </c:pt>
                      <c:pt idx="317">
                        <c:v>1.874137749256766E-2</c:v>
                      </c:pt>
                      <c:pt idx="318">
                        <c:v>1.8919939447643246E-2</c:v>
                      </c:pt>
                      <c:pt idx="319">
                        <c:v>1.910104882191848E-2</c:v>
                      </c:pt>
                      <c:pt idx="320">
                        <c:v>1.9284753976491893E-2</c:v>
                      </c:pt>
                      <c:pt idx="321">
                        <c:v>1.9471104417532838E-2</c:v>
                      </c:pt>
                      <c:pt idx="322">
                        <c:v>1.9660150828731543E-2</c:v>
                      </c:pt>
                      <c:pt idx="323">
                        <c:v>1.9851945104818886E-2</c:v>
                      </c:pt>
                      <c:pt idx="324">
                        <c:v>2.0046540386199085E-2</c:v>
                      </c:pt>
                      <c:pt idx="325">
                        <c:v>2.024399109473091E-2</c:v>
                      </c:pt>
                      <c:pt idx="326">
                        <c:v>2.0444352970708197E-2</c:v>
                      </c:pt>
                      <c:pt idx="327">
                        <c:v>2.0647683111073727E-2</c:v>
                      </c:pt>
                      <c:pt idx="328">
                        <c:v>2.085404000893237E-2</c:v>
                      </c:pt>
                      <c:pt idx="329">
                        <c:v>2.1063483594386957E-2</c:v>
                      </c:pt>
                      <c:pt idx="330">
                        <c:v>2.1276075276781201E-2</c:v>
                      </c:pt>
                      <c:pt idx="331">
                        <c:v>2.1491877988371294E-2</c:v>
                      </c:pt>
                      <c:pt idx="332">
                        <c:v>2.1710956229499912E-2</c:v>
                      </c:pt>
                      <c:pt idx="333">
                        <c:v>2.1933376115335728E-2</c:v>
                      </c:pt>
                      <c:pt idx="334">
                        <c:v>2.215920542421566E-2</c:v>
                      </c:pt>
                      <c:pt idx="335">
                        <c:v>2.2388513647690515E-2</c:v>
                      </c:pt>
                      <c:pt idx="336">
                        <c:v>2.2621372042298804E-2</c:v>
                      </c:pt>
                      <c:pt idx="337">
                        <c:v>2.2857853683176305E-2</c:v>
                      </c:pt>
                      <c:pt idx="338">
                        <c:v>2.3098033519543433E-2</c:v>
                      </c:pt>
                      <c:pt idx="339">
                        <c:v>2.334198843216951E-2</c:v>
                      </c:pt>
                      <c:pt idx="340">
                        <c:v>2.3589797292877548E-2</c:v>
                      </c:pt>
                      <c:pt idx="341">
                        <c:v>2.3841541026183619E-2</c:v>
                      </c:pt>
                      <c:pt idx="342">
                        <c:v>2.409730267314749E-2</c:v>
                      </c:pt>
                      <c:pt idx="343">
                        <c:v>2.4357167457530051E-2</c:v>
                      </c:pt>
                      <c:pt idx="344">
                        <c:v>2.4621222854352004E-2</c:v>
                      </c:pt>
                      <c:pt idx="345">
                        <c:v>2.4889558660960806E-2</c:v>
                      </c:pt>
                      <c:pt idx="346">
                        <c:v>2.5162267070690022E-2</c:v>
                      </c:pt>
                      <c:pt idx="347">
                        <c:v>2.5439442749233054E-2</c:v>
                      </c:pt>
                      <c:pt idx="348">
                        <c:v>2.572118291385336E-2</c:v>
                      </c:pt>
                      <c:pt idx="349">
                        <c:v>2.6007587415518653E-2</c:v>
                      </c:pt>
                      <c:pt idx="350">
                        <c:v>2.6298758824130391E-2</c:v>
                      </c:pt>
                      <c:pt idx="351">
                        <c:v>2.6594802516925666E-2</c:v>
                      </c:pt>
                      <c:pt idx="352">
                        <c:v>2.6895826770234686E-2</c:v>
                      </c:pt>
                      <c:pt idx="353">
                        <c:v>2.7201942854706201E-2</c:v>
                      </c:pt>
                      <c:pt idx="354">
                        <c:v>2.7513265134155241E-2</c:v>
                      </c:pt>
                      <c:pt idx="355">
                        <c:v>2.7829911168216502E-2</c:v>
                      </c:pt>
                      <c:pt idx="356">
                        <c:v>2.8152001818920039E-2</c:v>
                      </c:pt>
                      <c:pt idx="357">
                        <c:v>2.8479661361411356E-2</c:v>
                      </c:pt>
                      <c:pt idx="358">
                        <c:v>2.8813017598954885E-2</c:v>
                      </c:pt>
                      <c:pt idx="359">
                        <c:v>2.9152201982442449E-2</c:v>
                      </c:pt>
                      <c:pt idx="360">
                        <c:v>2.9497349734584569E-2</c:v>
                      </c:pt>
                      <c:pt idx="361">
                        <c:v>2.9848599979008645E-2</c:v>
                      </c:pt>
                      <c:pt idx="362">
                        <c:v>3.0206095874461509E-2</c:v>
                      </c:pt>
                      <c:pt idx="363">
                        <c:v>3.0569984754380306E-2</c:v>
                      </c:pt>
                      <c:pt idx="364">
                        <c:v>3.0940418272025969E-2</c:v>
                      </c:pt>
                      <c:pt idx="365">
                        <c:v>3.1317552551492482E-2</c:v>
                      </c:pt>
                      <c:pt idx="366">
                        <c:v>3.1701548344799282E-2</c:v>
                      </c:pt>
                      <c:pt idx="367">
                        <c:v>3.2092571195379789E-2</c:v>
                      </c:pt>
                      <c:pt idx="368">
                        <c:v>3.2490791608266928E-2</c:v>
                      </c:pt>
                      <c:pt idx="369">
                        <c:v>3.2896385227243696E-2</c:v>
                      </c:pt>
                      <c:pt idx="370">
                        <c:v>3.3309533019348449E-2</c:v>
                      </c:pt>
                      <c:pt idx="371">
                        <c:v>3.3730421467002523E-2</c:v>
                      </c:pt>
                      <c:pt idx="372">
                        <c:v>3.4159242768187541E-2</c:v>
                      </c:pt>
                      <c:pt idx="373">
                        <c:v>3.4596195044997141E-2</c:v>
                      </c:pt>
                      <c:pt idx="374">
                        <c:v>3.504148256100055E-2</c:v>
                      </c:pt>
                      <c:pt idx="375">
                        <c:v>3.5495315947812515E-2</c:v>
                      </c:pt>
                      <c:pt idx="376">
                        <c:v>3.5957912441326775E-2</c:v>
                      </c:pt>
                      <c:pt idx="377">
                        <c:v>3.6429496128063267E-2</c:v>
                      </c:pt>
                      <c:pt idx="378">
                        <c:v>3.6910298202124936E-2</c:v>
                      </c:pt>
                      <c:pt idx="379">
                        <c:v>3.7400557233289208E-2</c:v>
                      </c:pt>
                      <c:pt idx="380">
                        <c:v>3.7900519446760483E-2</c:v>
                      </c:pt>
                      <c:pt idx="381">
                        <c:v>3.8410439015175601E-2</c:v>
                      </c:pt>
                      <c:pt idx="382">
                        <c:v>3.8930578363436295E-2</c:v>
                      </c:pt>
                      <c:pt idx="383">
                        <c:v>3.9461208487052972E-2</c:v>
                      </c:pt>
                      <c:pt idx="384">
                        <c:v>4.0002609284605153E-2</c:v>
                      </c:pt>
                      <c:pt idx="385">
                        <c:v>4.0555069905114205E-2</c:v>
                      </c:pt>
                      <c:pt idx="386">
                        <c:v>4.1118889110977566E-2</c:v>
                      </c:pt>
                      <c:pt idx="387">
                        <c:v>4.1694375657343248E-2</c:v>
                      </c:pt>
                      <c:pt idx="388">
                        <c:v>4.2281848688698394E-2</c:v>
                      </c:pt>
                      <c:pt idx="389">
                        <c:v>4.2881638153561351E-2</c:v>
                      </c:pt>
                      <c:pt idx="390">
                        <c:v>4.3494085238259109E-2</c:v>
                      </c:pt>
                      <c:pt idx="391">
                        <c:v>4.4119542820678294E-2</c:v>
                      </c:pt>
                      <c:pt idx="392">
                        <c:v>4.4758375945123864E-2</c:v>
                      </c:pt>
                      <c:pt idx="393">
                        <c:v>4.5410962319303312E-2</c:v>
                      </c:pt>
                      <c:pt idx="394">
                        <c:v>4.6077692834654273E-2</c:v>
                      </c:pt>
                      <c:pt idx="395">
                        <c:v>4.6758972111204299E-2</c:v>
                      </c:pt>
                      <c:pt idx="396">
                        <c:v>4.7455219068287008E-2</c:v>
                      </c:pt>
                      <c:pt idx="397">
                        <c:v>4.8166867522444812E-2</c:v>
                      </c:pt>
                      <c:pt idx="398">
                        <c:v>4.8894366814036513E-2</c:v>
                      </c:pt>
                      <c:pt idx="399">
                        <c:v>4.9638182463991647E-2</c:v>
                      </c:pt>
                      <c:pt idx="400">
                        <c:v>5.0398796862455957E-2</c:v>
                      </c:pt>
                      <c:pt idx="401">
                        <c:v>5.1176709990932483E-2</c:v>
                      </c:pt>
                      <c:pt idx="402">
                        <c:v>5.1972440179804603E-2</c:v>
                      </c:pt>
                      <c:pt idx="403">
                        <c:v>5.2786524903186666E-2</c:v>
                      </c:pt>
                      <c:pt idx="404">
                        <c:v>5.3619521613063631E-2</c:v>
                      </c:pt>
                      <c:pt idx="405">
                        <c:v>5.4472008615014923E-2</c:v>
                      </c:pt>
                      <c:pt idx="406">
                        <c:v>5.5344585987669705E-2</c:v>
                      </c:pt>
                      <c:pt idx="407">
                        <c:v>5.6237876548459916E-2</c:v>
                      </c:pt>
                      <c:pt idx="408">
                        <c:v>5.7152526868161378E-2</c:v>
                      </c:pt>
                      <c:pt idx="409">
                        <c:v>5.8089208336972606E-2</c:v>
                      </c:pt>
                      <c:pt idx="410">
                        <c:v>5.9048618285088963E-2</c:v>
                      </c:pt>
                      <c:pt idx="411">
                        <c:v>6.0031481160769277E-2</c:v>
                      </c:pt>
                      <c:pt idx="412">
                        <c:v>6.1038549769188814E-2</c:v>
                      </c:pt>
                      <c:pt idx="413">
                        <c:v>6.2070606575529666E-2</c:v>
                      </c:pt>
                      <c:pt idx="414">
                        <c:v>6.3128465075997162E-2</c:v>
                      </c:pt>
                      <c:pt idx="415">
                        <c:v>6.4212971240618241E-2</c:v>
                      </c:pt>
                      <c:pt idx="416">
                        <c:v>6.5325005031988306E-2</c:v>
                      </c:pt>
                      <c:pt idx="417">
                        <c:v>6.646548200428018E-2</c:v>
                      </c:pt>
                      <c:pt idx="418">
                        <c:v>6.7635354987266041E-2</c:v>
                      </c:pt>
                      <c:pt idx="419">
                        <c:v>6.8835615860131497E-2</c:v>
                      </c:pt>
                      <c:pt idx="420">
                        <c:v>7.00672974205023E-2</c:v>
                      </c:pt>
                      <c:pt idx="421">
                        <c:v>7.133147535401306E-2</c:v>
                      </c:pt>
                      <c:pt idx="422">
                        <c:v>7.2629270310493044E-2</c:v>
                      </c:pt>
                      <c:pt idx="423">
                        <c:v>7.3961850092880879E-2</c:v>
                      </c:pt>
                      <c:pt idx="424">
                        <c:v>7.5330431965498088E-2</c:v>
                      </c:pt>
                      <c:pt idx="425">
                        <c:v>7.673628508881554E-2</c:v>
                      </c:pt>
                      <c:pt idx="426">
                        <c:v>7.818073308793097E-2</c:v>
                      </c:pt>
                      <c:pt idx="427">
                        <c:v>7.966515676285732E-2</c:v>
                      </c:pt>
                      <c:pt idx="428">
                        <c:v>8.1190996948772867E-2</c:v>
                      </c:pt>
                      <c:pt idx="429">
                        <c:v>8.2759757535214848E-2</c:v>
                      </c:pt>
                      <c:pt idx="430">
                        <c:v>8.43730086534627E-2</c:v>
                      </c:pt>
                      <c:pt idx="431">
                        <c:v>8.603239004206753E-2</c:v>
                      </c:pt>
                      <c:pt idx="432">
                        <c:v>8.7739614600916269E-2</c:v>
                      </c:pt>
                      <c:pt idx="433">
                        <c:v>8.9496472144902611E-2</c:v>
                      </c:pt>
                      <c:pt idx="434">
                        <c:v>9.1304833368839142E-2</c:v>
                      </c:pt>
                      <c:pt idx="435">
                        <c:v>9.316665403597145E-2</c:v>
                      </c:pt>
                      <c:pt idx="436">
                        <c:v>9.508397940287433E-2</c:v>
                      </c:pt>
                      <c:pt idx="437">
                        <c:v>9.7058948894443345E-2</c:v>
                      </c:pt>
                      <c:pt idx="438">
                        <c:v>9.9093801043331486E-2</c:v>
                      </c:pt>
                      <c:pt idx="439">
                        <c:v>0.10119087870860162</c:v>
                      </c:pt>
                      <c:pt idx="440">
                        <c:v>0.10335263458961468</c:v>
                      </c:pt>
                      <c:pt idx="441">
                        <c:v>0.10558163705115553</c:v>
                      </c:pt>
                      <c:pt idx="442">
                        <c:v>0.10788057627722111</c:v>
                      </c:pt>
                      <c:pt idx="443">
                        <c:v>0.11025227077096526</c:v>
                      </c:pt>
                      <c:pt idx="444">
                        <c:v>0.11269967421920414</c:v>
                      </c:pt>
                      <c:pt idx="445">
                        <c:v>0.1152258827405819</c:v>
                      </c:pt>
                      <c:pt idx="446">
                        <c:v>0.1178341425366141</c:v>
                      </c:pt>
                      <c:pt idx="447">
                        <c:v>0.12052785796555719</c:v>
                      </c:pt>
                      <c:pt idx="448">
                        <c:v>0.12331060005919889</c:v>
                      </c:pt>
                      <c:pt idx="449">
                        <c:v>0.12618611550286241</c:v>
                      </c:pt>
                      <c:pt idx="450">
                        <c:v>0.12915833609869631</c:v>
                      </c:pt>
                      <c:pt idx="451">
                        <c:v>0.13223138873216633</c:v>
                      </c:pt>
                      <c:pt idx="452">
                        <c:v>0.1354096058607431</c:v>
                      </c:pt>
                      <c:pt idx="453">
                        <c:v>0.13869753654322178</c:v>
                      </c:pt>
                      <c:pt idx="454">
                        <c:v>0.14209995802588873</c:v>
                      </c:pt>
                      <c:pt idx="455">
                        <c:v>0.14562188790065392</c:v>
                      </c:pt>
                      <c:pt idx="456">
                        <c:v>0.14926859684645363</c:v>
                      </c:pt>
                      <c:pt idx="457">
                        <c:v>0.1530456219624701</c:v>
                      </c:pt>
                      <c:pt idx="458">
                        <c:v>0.15695878069697733</c:v>
                      </c:pt>
                      <c:pt idx="459">
                        <c:v>0.16101418536939233</c:v>
                      </c:pt>
                      <c:pt idx="460">
                        <c:v>0.1652182582770329</c:v>
                      </c:pt>
                      <c:pt idx="461">
                        <c:v>0.16957774736795031</c:v>
                      </c:pt>
                      <c:pt idx="462">
                        <c:v>0.174099742451825</c:v>
                      </c:pt>
                      <c:pt idx="463">
                        <c:v>0.17879169190664779</c:v>
                      </c:pt>
                      <c:pt idx="464">
                        <c:v>0.18366141982400669</c:v>
                      </c:pt>
                      <c:pt idx="465">
                        <c:v>0.18871714351609278</c:v>
                      </c:pt>
                      <c:pt idx="466">
                        <c:v>0.19396749128511584</c:v>
                      </c:pt>
                      <c:pt idx="467">
                        <c:v>0.19942152032818708</c:v>
                      </c:pt>
                      <c:pt idx="468">
                        <c:v>0.20508873461849914</c:v>
                      </c:pt>
                      <c:pt idx="469">
                        <c:v>0.21097910256494848</c:v>
                      </c:pt>
                      <c:pt idx="470">
                        <c:v>0.21710307420706146</c:v>
                      </c:pt>
                      <c:pt idx="471">
                        <c:v>0.22347159764757654</c:v>
                      </c:pt>
                      <c:pt idx="472">
                        <c:v>0.23009613436273751</c:v>
                      </c:pt>
                      <c:pt idx="473">
                        <c:v>0.23698867295610196</c:v>
                      </c:pt>
                      <c:pt idx="474">
                        <c:v>0.24416174083430373</c:v>
                      </c:pt>
                      <c:pt idx="475">
                        <c:v>0.25162841318428991</c:v>
                      </c:pt>
                      <c:pt idx="476">
                        <c:v>0.25940231851224349</c:v>
                      </c:pt>
                      <c:pt idx="477">
                        <c:v>0.26749763987167918</c:v>
                      </c:pt>
                      <c:pt idx="478">
                        <c:v>0.27592911075058868</c:v>
                      </c:pt>
                      <c:pt idx="479">
                        <c:v>0.28471200440988659</c:v>
                      </c:pt>
                      <c:pt idx="480">
                        <c:v>0.29386211526249273</c:v>
                      </c:pt>
                      <c:pt idx="481">
                        <c:v>0.3033957306492876</c:v>
                      </c:pt>
                      <c:pt idx="482">
                        <c:v>0.31332959111070413</c:v>
                      </c:pt>
                      <c:pt idx="483">
                        <c:v>0.32368083695901823</c:v>
                      </c:pt>
                      <c:pt idx="484">
                        <c:v>0.3344669386358648</c:v>
                      </c:pt>
                      <c:pt idx="485">
                        <c:v>0.34570560798425687</c:v>
                      </c:pt>
                      <c:pt idx="486">
                        <c:v>0.35741468718260655</c:v>
                      </c:pt>
                      <c:pt idx="487">
                        <c:v>0.36961201167965968</c:v>
                      </c:pt>
                      <c:pt idx="488">
                        <c:v>0.38231524304649855</c:v>
                      </c:pt>
                      <c:pt idx="489">
                        <c:v>0.39554166722921785</c:v>
                      </c:pt>
                      <c:pt idx="490">
                        <c:v>0.40930795327136549</c:v>
                      </c:pt>
                      <c:pt idx="491">
                        <c:v>0.42362986718905987</c:v>
                      </c:pt>
                      <c:pt idx="492">
                        <c:v>0.43852193537117312</c:v>
                      </c:pt>
                      <c:pt idx="493">
                        <c:v>0.453997051674432</c:v>
                      </c:pt>
                      <c:pt idx="494">
                        <c:v>0.47006602234704309</c:v>
                      </c:pt>
                      <c:pt idx="495">
                        <c:v>0.4867370431218932</c:v>
                      </c:pt>
                      <c:pt idx="496">
                        <c:v>0.50401510334231336</c:v>
                      </c:pt>
                      <c:pt idx="497">
                        <c:v>0.52190131294342124</c:v>
                      </c:pt>
                      <c:pt idx="498">
                        <c:v>0.54039214960921744</c:v>
                      </c:pt>
                      <c:pt idx="499">
                        <c:v>0.5594786256136226</c:v>
                      </c:pt>
                      <c:pt idx="500">
                        <c:v>0.57914537686206158</c:v>
                      </c:pt>
                      <c:pt idx="501">
                        <c:v>0.5993696806353741</c:v>
                      </c:pt>
                      <c:pt idx="502">
                        <c:v>0.62012041362417192</c:v>
                      </c:pt>
                      <c:pt idx="503">
                        <c:v>0.64135696813341392</c:v>
                      </c:pt>
                      <c:pt idx="504">
                        <c:v>0.66302815186757902</c:v>
                      </c:pt>
                      <c:pt idx="505">
                        <c:v>0.68507110541641725</c:v>
                      </c:pt>
                      <c:pt idx="506">
                        <c:v>0.70741028125529337</c:v>
                      </c:pt>
                      <c:pt idx="507">
                        <c:v>0.729956538362734</c:v>
                      </c:pt>
                      <c:pt idx="508">
                        <c:v>0.75260641683724594</c:v>
                      </c:pt>
                      <c:pt idx="509">
                        <c:v>0.77524166627334212</c:v>
                      </c:pt>
                      <c:pt idx="510">
                        <c:v>0.79772910899723393</c:v>
                      </c:pt>
                      <c:pt idx="511">
                        <c:v>0.81992092312577169</c:v>
                      </c:pt>
                      <c:pt idx="512">
                        <c:v>0.84165542923603676</c:v>
                      </c:pt>
                      <c:pt idx="513">
                        <c:v>0.86275845655318795</c:v>
                      </c:pt>
                      <c:pt idx="514">
                        <c:v>0.88304534854599925</c:v>
                      </c:pt>
                      <c:pt idx="515">
                        <c:v>0.90232364265151566</c:v>
                      </c:pt>
                      <c:pt idx="516">
                        <c:v>0.9203964243097893</c:v>
                      </c:pt>
                      <c:pt idx="517">
                        <c:v>0.93706631248154237</c:v>
                      </c:pt>
                      <c:pt idx="518">
                        <c:v>0.95213998455784654</c:v>
                      </c:pt>
                      <c:pt idx="519">
                        <c:v>0.9654330967508592</c:v>
                      </c:pt>
                      <c:pt idx="520">
                        <c:v>0.97677540662730589</c:v>
                      </c:pt>
                      <c:pt idx="521">
                        <c:v>0.98601586324643364</c:v>
                      </c:pt>
                      <c:pt idx="522">
                        <c:v>0.99302740334350503</c:v>
                      </c:pt>
                      <c:pt idx="523">
                        <c:v>0.99771118433402617</c:v>
                      </c:pt>
                      <c:pt idx="524">
                        <c:v>1</c:v>
                      </c:pt>
                      <c:pt idx="525">
                        <c:v>0.99986066337215374</c:v>
                      </c:pt>
                      <c:pt idx="526">
                        <c:v>0.99729520128115323</c:v>
                      </c:pt>
                      <c:pt idx="527">
                        <c:v>0.99234078106576695</c:v>
                      </c:pt>
                      <c:pt idx="528">
                        <c:v>0.9850683743451828</c:v>
                      </c:pt>
                      <c:pt idx="529">
                        <c:v>0.9755802466616601</c:v>
                      </c:pt>
                      <c:pt idx="530">
                        <c:v>0.9640064363236277</c:v>
                      </c:pt>
                      <c:pt idx="531">
                        <c:v>0.95050044351559293</c:v>
                      </c:pt>
                      <c:pt idx="532">
                        <c:v>0.93523438674511072</c:v>
                      </c:pt>
                      <c:pt idx="533">
                        <c:v>0.91839389608552879</c:v>
                      </c:pt>
                      <c:pt idx="534">
                        <c:v>0.90017300257414179</c:v>
                      </c:pt>
                      <c:pt idx="535">
                        <c:v>0.88076925419469831</c:v>
                      </c:pt>
                      <c:pt idx="536">
                        <c:v>0.86037924642478991</c:v>
                      </c:pt>
                      <c:pt idx="537">
                        <c:v>0.83919470534309692</c:v>
                      </c:pt>
                      <c:pt idx="538">
                        <c:v>0.81739920953119105</c:v>
                      </c:pt>
                      <c:pt idx="539">
                        <c:v>0.79516558830169959</c:v>
                      </c:pt>
                      <c:pt idx="540">
                        <c:v>0.77265399165585213</c:v>
                      </c:pt>
                      <c:pt idx="541">
                        <c:v>0.75001059388770486</c:v>
                      </c:pt>
                      <c:pt idx="542">
                        <c:v>0.72736686866166478</c:v>
                      </c:pt>
                      <c:pt idx="543">
                        <c:v>0.70483935836076839</c:v>
                      </c:pt>
                      <c:pt idx="544">
                        <c:v>0.68252985348039397</c:v>
                      </c:pt>
                      <c:pt idx="545">
                        <c:v>0.66052589731376288</c:v>
                      </c:pt>
                      <c:pt idx="546">
                        <c:v>0.63890153552988305</c:v>
                      </c:pt>
                      <c:pt idx="547">
                        <c:v>0.61771823787227509</c:v>
                      </c:pt>
                      <c:pt idx="548">
                        <c:v>0.59702592875166705</c:v>
                      </c:pt>
                      <c:pt idx="549">
                        <c:v>0.57686407381994043</c:v>
                      </c:pt>
                      <c:pt idx="550">
                        <c:v>0.55726277985993711</c:v>
                      </c:pt>
                      <c:pt idx="551">
                        <c:v>0.53824387492633896</c:v>
                      </c:pt>
                      <c:pt idx="552">
                        <c:v>0.51982194424886563</c:v>
                      </c:pt>
                      <c:pt idx="553">
                        <c:v>0.50200530480434313</c:v>
                      </c:pt>
                      <c:pt idx="554">
                        <c:v>0.48479690760925165</c:v>
                      </c:pt>
                      <c:pt idx="555">
                        <c:v>0.46819516174283204</c:v>
                      </c:pt>
                      <c:pt idx="556">
                        <c:v>0.45219467797385954</c:v>
                      </c:pt>
                      <c:pt idx="557">
                        <c:v>0.436786932774478</c:v>
                      </c:pt>
                      <c:pt idx="558">
                        <c:v>0.42196085560234897</c:v>
                      </c:pt>
                      <c:pt idx="559">
                        <c:v>0.40770334376553491</c:v>
                      </c:pt>
                      <c:pt idx="560">
                        <c:v>0.39399971008369061</c:v>
                      </c:pt>
                      <c:pt idx="561">
                        <c:v>0.38083406904617489</c:v>
                      </c:pt>
                      <c:pt idx="562">
                        <c:v>0.36818966733755065</c:v>
                      </c:pt>
                      <c:pt idx="563">
                        <c:v>0.35604916454498325</c:v>
                      </c:pt>
                      <c:pt idx="564">
                        <c:v>0.34439486964640453</c:v>
                      </c:pt>
                      <c:pt idx="565">
                        <c:v>0.33320893855149197</c:v>
                      </c:pt>
                      <c:pt idx="566">
                        <c:v>0.322473537584056</c:v>
                      </c:pt>
                      <c:pt idx="567">
                        <c:v>0.3121709773696954</c:v>
                      </c:pt>
                      <c:pt idx="568">
                        <c:v>0.30228382116577035</c:v>
                      </c:pt>
                      <c:pt idx="569">
                        <c:v>0.29279497124608117</c:v>
                      </c:pt>
                      <c:pt idx="570">
                        <c:v>0.28368773654738827</c:v>
                      </c:pt>
                      <c:pt idx="571">
                        <c:v>0.27494588440673745</c:v>
                      </c:pt>
                      <c:pt idx="572">
                        <c:v>0.26655367886698778</c:v>
                      </c:pt>
                      <c:pt idx="573">
                        <c:v>0.25849590770942515</c:v>
                      </c:pt>
                      <c:pt idx="574">
                        <c:v>0.25075790008460908</c:v>
                      </c:pt>
                      <c:pt idx="575">
                        <c:v>0.24332553635622883</c:v>
                      </c:pt>
                      <c:pt idx="576">
                        <c:v>0.23618525154444217</c:v>
                      </c:pt>
                      <c:pt idx="577">
                        <c:v>0.22932403355530109</c:v>
                      </c:pt>
                      <c:pt idx="578">
                        <c:v>0.22272941720598272</c:v>
                      </c:pt>
                      <c:pt idx="579">
                        <c:v>0.21638947490394858</c:v>
                      </c:pt>
                      <c:pt idx="580">
                        <c:v>0.21029280470314127</c:v>
                      </c:pt>
                      <c:pt idx="581">
                        <c:v>0.20442851634757261</c:v>
                      </c:pt>
                      <c:pt idx="582">
                        <c:v>0.19878621581193709</c:v>
                      </c:pt>
                      <c:pt idx="583">
                        <c:v>0.19335598876447579</c:v>
                      </c:pt>
                      <c:pt idx="584">
                        <c:v>0.18812838330522952</c:v>
                      </c:pt>
                      <c:pt idx="585">
                        <c:v>0.18309439226930976</c:v>
                      </c:pt>
                      <c:pt idx="586">
                        <c:v>0.17824543533396367</c:v>
                      </c:pt>
                      <c:pt idx="587">
                        <c:v>0.17357334112160938</c:v>
                      </c:pt>
                      <c:pt idx="588">
                        <c:v>0.16907032945476702</c:v>
                      </c:pt>
                      <c:pt idx="589">
                        <c:v>0.16472899388581605</c:v>
                      </c:pt>
                      <c:pt idx="590">
                        <c:v>0.16054228459851769</c:v>
                      </c:pt>
                      <c:pt idx="591">
                        <c:v>0.15650349175540737</c:v>
                      </c:pt>
                      <c:pt idx="592">
                        <c:v>0.15260622934680157</c:v>
                      </c:pt>
                      <c:pt idx="593">
                        <c:v>0.14884441958145694</c:v>
                      </c:pt>
                      <c:pt idx="594">
                        <c:v>0.14521227784623245</c:v>
                      </c:pt>
                      <c:pt idx="595">
                        <c:v>0.14170429825142358</c:v>
                      </c:pt>
                      <c:pt idx="596">
                        <c:v>0.13831523977033372</c:v>
                      </c:pt>
                      <c:pt idx="597">
                        <c:v>0.13504011297410079</c:v>
                      </c:pt>
                      <c:pt idx="598">
                        <c:v>0.13187416735745169</c:v>
                      </c:pt>
                      <c:pt idx="599">
                        <c:v>0.1288128792469925</c:v>
                      </c:pt>
                      <c:pt idx="600">
                        <c:v>0.1258519402793328</c:v>
                      </c:pt>
                      <c:pt idx="601">
                        <c:v>0.12298724643478254</c:v>
                      </c:pt>
                      <c:pt idx="602">
                        <c:v>0.1202148876092624</c:v>
                      </c:pt>
                      <c:pt idx="603">
                        <c:v>0.11753113770649555</c:v>
                      </c:pt>
                      <c:pt idx="604">
                        <c:v>0.1149324452311395</c:v>
                      </c:pt>
                      <c:pt idx="605">
                        <c:v>0.11241542436275356</c:v>
                      </c:pt>
                      <c:pt idx="606">
                        <c:v>0.10997684649086126</c:v>
                      </c:pt>
                      <c:pt idx="607">
                        <c:v>0.1076136321904394</c:v>
                      </c:pt>
                      <c:pt idx="608">
                        <c:v>0.10532284361806529</c:v>
                      </c:pt>
                      <c:pt idx="609">
                        <c:v>0.10310167730869586</c:v>
                      </c:pt>
                      <c:pt idx="610">
                        <c:v>0.10094745735383159</c:v>
                      </c:pt>
                      <c:pt idx="611">
                        <c:v>9.8857628942103704E-2</c:v>
                      </c:pt>
                      <c:pt idx="612">
                        <c:v>9.6829752244116454E-2</c:v>
                      </c:pt>
                      <c:pt idx="613">
                        <c:v>9.4861496623682678E-2</c:v>
                      </c:pt>
                      <c:pt idx="614">
                        <c:v>9.2950635158738679E-2</c:v>
                      </c:pt>
                      <c:pt idx="615">
                        <c:v>9.1095039455291543E-2</c:v>
                      </c:pt>
                      <c:pt idx="616">
                        <c:v>8.9292674739114355E-2</c:v>
                      </c:pt>
                      <c:pt idx="617">
                        <c:v>8.7541595210106515E-2</c:v>
                      </c:pt>
                      <c:pt idx="618">
                        <c:v>8.5839939645068974E-2</c:v>
                      </c:pt>
                      <c:pt idx="619">
                        <c:v>8.4185927235565172E-2</c:v>
                      </c:pt>
                      <c:pt idx="620">
                        <c:v>8.2577853647713848E-2</c:v>
                      </c:pt>
                      <c:pt idx="621">
                        <c:v>8.1014087292022613E-2</c:v>
                      </c:pt>
                      <c:pt idx="622">
                        <c:v>7.9493065791407705E-2</c:v>
                      </c:pt>
                      <c:pt idx="623">
                        <c:v>7.8013292636643458E-2</c:v>
                      </c:pt>
                      <c:pt idx="624">
                        <c:v>7.6573334018699285E-2</c:v>
                      </c:pt>
                      <c:pt idx="625">
                        <c:v>7.5171815828244087E-2</c:v>
                      </c:pt>
                      <c:pt idx="626">
                        <c:v>7.3807420812963639E-2</c:v>
                      </c:pt>
                      <c:pt idx="627">
                        <c:v>7.2478885883977426E-2</c:v>
                      </c:pt>
                      <c:pt idx="628">
                        <c:v>7.1184999563028262E-2</c:v>
                      </c:pt>
                      <c:pt idx="629">
                        <c:v>6.9924599562609074E-2</c:v>
                      </c:pt>
                      <c:pt idx="630">
                        <c:v>6.8696570491687842E-2</c:v>
                      </c:pt>
                      <c:pt idx="631">
                        <c:v>6.7499841680011441E-2</c:v>
                      </c:pt>
                      <c:pt idx="632">
                        <c:v>6.6333385114495422E-2</c:v>
                      </c:pt>
                      <c:pt idx="633">
                        <c:v>6.5196213481386711E-2</c:v>
                      </c:pt>
                      <c:pt idx="634">
                        <c:v>6.4087378308512341E-2</c:v>
                      </c:pt>
                      <c:pt idx="635">
                        <c:v>6.3005968201912593E-2</c:v>
                      </c:pt>
                      <c:pt idx="636">
                        <c:v>6.1951107171877136E-2</c:v>
                      </c:pt>
                      <c:pt idx="637">
                        <c:v>6.0921953043305901E-2</c:v>
                      </c:pt>
                      <c:pt idx="638">
                        <c:v>5.991769594589897E-2</c:v>
                      </c:pt>
                      <c:pt idx="639">
                        <c:v>5.8937556879803836E-2</c:v>
                      </c:pt>
                      <c:pt idx="640">
                        <c:v>5.7980786352534418E-2</c:v>
                      </c:pt>
                      <c:pt idx="641">
                        <c:v>5.70466630834549E-2</c:v>
                      </c:pt>
                      <c:pt idx="642">
                        <c:v>5.6134492772026361E-2</c:v>
                      </c:pt>
                      <c:pt idx="643">
                        <c:v>5.5243606926507788E-2</c:v>
                      </c:pt>
                      <c:pt idx="644">
                        <c:v>5.4373361749783113E-2</c:v>
                      </c:pt>
                      <c:pt idx="645">
                        <c:v>5.3523137079317391E-2</c:v>
                      </c:pt>
                      <c:pt idx="646">
                        <c:v>5.2692335378324857E-2</c:v>
                      </c:pt>
                      <c:pt idx="647">
                        <c:v>5.1880380775484819E-2</c:v>
                      </c:pt>
                      <c:pt idx="648">
                        <c:v>5.1086718150563183E-2</c:v>
                      </c:pt>
                      <c:pt idx="649">
                        <c:v>5.0310812263630933E-2</c:v>
                      </c:pt>
                      <c:pt idx="650">
                        <c:v>4.9552146925468069E-2</c:v>
                      </c:pt>
                      <c:pt idx="651">
                        <c:v>4.8810224207128348E-2</c:v>
                      </c:pt>
                      <c:pt idx="652">
                        <c:v>4.808456368656247E-2</c:v>
                      </c:pt>
                      <c:pt idx="653">
                        <c:v>4.7374701730370963E-2</c:v>
                      </c:pt>
                      <c:pt idx="654">
                        <c:v>4.6680190808953533E-2</c:v>
                      </c:pt>
                      <c:pt idx="655">
                        <c:v>4.6000598843228296E-2</c:v>
                      </c:pt>
                      <c:pt idx="656">
                        <c:v>4.5335508581436194E-2</c:v>
                      </c:pt>
                      <c:pt idx="657">
                        <c:v>4.4684517004390113E-2</c:v>
                      </c:pt>
                      <c:pt idx="658">
                        <c:v>4.4047234757802284E-2</c:v>
                      </c:pt>
                      <c:pt idx="659">
                        <c:v>4.3423285610308296E-2</c:v>
                      </c:pt>
                      <c:pt idx="660">
                        <c:v>4.281230593586189E-2</c:v>
                      </c:pt>
                      <c:pt idx="661">
                        <c:v>4.2213944219336219E-2</c:v>
                      </c:pt>
                      <c:pt idx="662">
                        <c:v>4.1627860584153444E-2</c:v>
                      </c:pt>
                      <c:pt idx="663">
                        <c:v>4.1053726340858007E-2</c:v>
                      </c:pt>
                      <c:pt idx="664">
                        <c:v>4.0491223555589671E-2</c:v>
                      </c:pt>
                      <c:pt idx="665">
                        <c:v>3.9940044637501941E-2</c:v>
                      </c:pt>
                      <c:pt idx="666">
                        <c:v>3.9399891944179047E-2</c:v>
                      </c:pt>
                      <c:pt idx="667">
                        <c:v>3.8870477404211512E-2</c:v>
                      </c:pt>
                      <c:pt idx="668">
                        <c:v>3.8351522156048194E-2</c:v>
                      </c:pt>
                      <c:pt idx="669">
                        <c:v>3.7842756202412238E-2</c:v>
                      </c:pt>
                      <c:pt idx="670">
                        <c:v>3.7343918079449201E-2</c:v>
                      </c:pt>
                      <c:pt idx="671">
                        <c:v>3.6854754539998542E-2</c:v>
                      </c:pt>
                      <c:pt idx="672">
                        <c:v>3.6375020250237963E-2</c:v>
                      </c:pt>
                      <c:pt idx="673">
                        <c:v>3.59044774991207E-2</c:v>
                      </c:pt>
                      <c:pt idx="674">
                        <c:v>3.5442895919996435E-2</c:v>
                      </c:pt>
                      <c:pt idx="675">
                        <c:v>3.4990052223804177E-2</c:v>
                      </c:pt>
                      <c:pt idx="676">
                        <c:v>3.4545729943372898E-2</c:v>
                      </c:pt>
                      <c:pt idx="677">
                        <c:v>3.4109719188240344E-2</c:v>
                      </c:pt>
                      <c:pt idx="678">
                        <c:v>3.3681816409564608E-2</c:v>
                      </c:pt>
                      <c:pt idx="679">
                        <c:v>3.3261824174621681E-2</c:v>
                      </c:pt>
                      <c:pt idx="680">
                        <c:v>3.284955095047988E-2</c:v>
                      </c:pt>
                      <c:pt idx="681">
                        <c:v>3.2444810896414336E-2</c:v>
                      </c:pt>
                      <c:pt idx="682">
                        <c:v>3.2047423664683584E-2</c:v>
                      </c:pt>
                      <c:pt idx="683">
                        <c:v>3.1657214209281137E-2</c:v>
                      </c:pt>
                      <c:pt idx="684">
                        <c:v>3.1274012602307777E-2</c:v>
                      </c:pt>
                      <c:pt idx="685">
                        <c:v>3.0897653857610445E-2</c:v>
                      </c:pt>
                      <c:pt idx="686">
                        <c:v>3.0527977761396957E-2</c:v>
                      </c:pt>
                      <c:pt idx="687">
                        <c:v>3.0164828709493396E-2</c:v>
                      </c:pt>
                      <c:pt idx="688">
                        <c:v>2.9808055550946091E-2</c:v>
                      </c:pt>
                      <c:pt idx="689">
                        <c:v>2.9457511437727232E-2</c:v>
                      </c:pt>
                      <c:pt idx="690">
                        <c:v>2.9113053680220699E-2</c:v>
                      </c:pt>
                      <c:pt idx="691">
                        <c:v>2.8774543608302339E-2</c:v>
                      </c:pt>
                      <c:pt idx="692">
                        <c:v>2.844184643771663E-2</c:v>
                      </c:pt>
                      <c:pt idx="693">
                        <c:v>2.8114831141557887E-2</c:v>
                      </c:pt>
                      <c:pt idx="694">
                        <c:v>2.779337032663098E-2</c:v>
                      </c:pt>
                      <c:pt idx="695">
                        <c:v>2.7477340114462886E-2</c:v>
                      </c:pt>
                      <c:pt idx="696">
                        <c:v>2.7166620026795471E-2</c:v>
                      </c:pt>
                      <c:pt idx="697">
                        <c:v>2.6861092875357505E-2</c:v>
                      </c:pt>
                      <c:pt idx="698">
                        <c:v>2.6560644655739422E-2</c:v>
                      </c:pt>
                      <c:pt idx="699">
                        <c:v>2.6265164445192012E-2</c:v>
                      </c:pt>
                      <c:pt idx="700">
                        <c:v>2.5974544304196264E-2</c:v>
                      </c:pt>
                      <c:pt idx="701">
                        <c:v>2.5688679181638349E-2</c:v>
                      </c:pt>
                      <c:pt idx="702">
                        <c:v>2.5407466823455981E-2</c:v>
                      </c:pt>
                      <c:pt idx="703">
                        <c:v>2.513080768458887E-2</c:v>
                      </c:pt>
                      <c:pt idx="704">
                        <c:v>2.4858604844133003E-2</c:v>
                      </c:pt>
                      <c:pt idx="705">
                        <c:v>2.4590763923525095E-2</c:v>
                      </c:pt>
                      <c:pt idx="706">
                        <c:v>2.4327193007677012E-2</c:v>
                      </c:pt>
                      <c:pt idx="707">
                        <c:v>2.4067802568917402E-2</c:v>
                      </c:pt>
                      <c:pt idx="708">
                        <c:v>2.3812505393623968E-2</c:v>
                      </c:pt>
                      <c:pt idx="709">
                        <c:v>2.3561216511465588E-2</c:v>
                      </c:pt>
                      <c:pt idx="710">
                        <c:v>2.3313853127109839E-2</c:v>
                      </c:pt>
                      <c:pt idx="711">
                        <c:v>2.3070334554343506E-2</c:v>
                      </c:pt>
                      <c:pt idx="712">
                        <c:v>2.283058215247102E-2</c:v>
                      </c:pt>
                      <c:pt idx="713">
                        <c:v>2.2594519264932153E-2</c:v>
                      </c:pt>
                      <c:pt idx="714">
                        <c:v>2.2362071160030202E-2</c:v>
                      </c:pt>
                      <c:pt idx="715">
                        <c:v>2.2133164973702258E-2</c:v>
                      </c:pt>
                      <c:pt idx="716">
                        <c:v>2.1907729654243879E-2</c:v>
                      </c:pt>
                      <c:pt idx="717">
                        <c:v>2.1685695908920527E-2</c:v>
                      </c:pt>
                      <c:pt idx="718">
                        <c:v>2.1466996152388666E-2</c:v>
                      </c:pt>
                      <c:pt idx="719">
                        <c:v>2.1251564456858895E-2</c:v>
                      </c:pt>
                      <c:pt idx="720">
                        <c:v>2.1039336503926271E-2</c:v>
                      </c:pt>
                      <c:pt idx="721">
                        <c:v>2.0830249538023586E-2</c:v>
                      </c:pt>
                      <c:pt idx="722">
                        <c:v>2.062424232142164E-2</c:v>
                      </c:pt>
                      <c:pt idx="723">
                        <c:v>2.0421255090714512E-2</c:v>
                      </c:pt>
                      <c:pt idx="724">
                        <c:v>2.0221229514757078E-2</c:v>
                      </c:pt>
                      <c:pt idx="725">
                        <c:v>2.0024108653965641E-2</c:v>
                      </c:pt>
                      <c:pt idx="726">
                        <c:v>1.9829836920970172E-2</c:v>
                      </c:pt>
                      <c:pt idx="727">
                        <c:v>1.9638360042534206E-2</c:v>
                      </c:pt>
                      <c:pt idx="728">
                        <c:v>1.9449625022717645E-2</c:v>
                      </c:pt>
                      <c:pt idx="729">
                        <c:v>1.9263580107233169E-2</c:v>
                      </c:pt>
                      <c:pt idx="730">
                        <c:v>1.9080174748935991E-2</c:v>
                      </c:pt>
                      <c:pt idx="731">
                        <c:v>1.8899359574435136E-2</c:v>
                      </c:pt>
                      <c:pt idx="732">
                        <c:v>1.872108635175659E-2</c:v>
                      </c:pt>
                      <c:pt idx="733">
                        <c:v>1.854530795904373E-2</c:v>
                      </c:pt>
                      <c:pt idx="734">
                        <c:v>1.8371978354240055E-2</c:v>
                      </c:pt>
                      <c:pt idx="735">
                        <c:v>1.8201052545731188E-2</c:v>
                      </c:pt>
                      <c:pt idx="736">
                        <c:v>1.8032486563903362E-2</c:v>
                      </c:pt>
                      <c:pt idx="737">
                        <c:v>1.7866237433597099E-2</c:v>
                      </c:pt>
                      <c:pt idx="738">
                        <c:v>1.7702263147407558E-2</c:v>
                      </c:pt>
                      <c:pt idx="739">
                        <c:v>1.7540522639824474E-2</c:v>
                      </c:pt>
                      <c:pt idx="740">
                        <c:v>1.7380975762155026E-2</c:v>
                      </c:pt>
                      <c:pt idx="741">
                        <c:v>1.7223583258228134E-2</c:v>
                      </c:pt>
                      <c:pt idx="742">
                        <c:v>1.7068306740839201E-2</c:v>
                      </c:pt>
                      <c:pt idx="743">
                        <c:v>1.6915108668906904E-2</c:v>
                      </c:pt>
                      <c:pt idx="744">
                        <c:v>1.676395232533354E-2</c:v>
                      </c:pt>
                      <c:pt idx="745">
                        <c:v>1.6614801795520481E-2</c:v>
                      </c:pt>
                      <c:pt idx="746">
                        <c:v>1.6467621946544001E-2</c:v>
                      </c:pt>
                      <c:pt idx="747">
                        <c:v>1.6322378406943911E-2</c:v>
                      </c:pt>
                      <c:pt idx="748">
                        <c:v>1.6179037547123784E-2</c:v>
                      </c:pt>
                      <c:pt idx="749">
                        <c:v>1.6037566460327928E-2</c:v>
                      </c:pt>
                      <c:pt idx="750">
                        <c:v>1.5897932944185345E-2</c:v>
                      </c:pt>
                      <c:pt idx="751">
                        <c:v>1.5760105482794416E-2</c:v>
                      </c:pt>
                      <c:pt idx="752">
                        <c:v>1.5624053229337102E-2</c:v>
                      </c:pt>
                      <c:pt idx="753">
                        <c:v>1.5489745989201253E-2</c:v>
                      </c:pt>
                      <c:pt idx="754">
                        <c:v>1.535715420359255E-2</c:v>
                      </c:pt>
                      <c:pt idx="755">
                        <c:v>1.5226248933624268E-2</c:v>
                      </c:pt>
                      <c:pt idx="756">
                        <c:v>1.5097001844864339E-2</c:v>
                      </c:pt>
                      <c:pt idx="757">
                        <c:v>1.4969385192332501E-2</c:v>
                      </c:pt>
                      <c:pt idx="758">
                        <c:v>1.4843371805920449E-2</c:v>
                      </c:pt>
                      <c:pt idx="759">
                        <c:v>1.4718935076238015E-2</c:v>
                      </c:pt>
                      <c:pt idx="760">
                        <c:v>1.4596048940850705E-2</c:v>
                      </c:pt>
                      <c:pt idx="761">
                        <c:v>1.447468787091849E-2</c:v>
                      </c:pt>
                      <c:pt idx="762">
                        <c:v>1.4354826858204071E-2</c:v>
                      </c:pt>
                      <c:pt idx="763">
                        <c:v>1.4236441402450159E-2</c:v>
                      </c:pt>
                      <c:pt idx="764">
                        <c:v>1.4119507499113001E-2</c:v>
                      </c:pt>
                      <c:pt idx="765">
                        <c:v>1.4004001627429838E-2</c:v>
                      </c:pt>
                      <c:pt idx="766">
                        <c:v>1.388990073882914E-2</c:v>
                      </c:pt>
                      <c:pt idx="767">
                        <c:v>1.3777182245652612E-2</c:v>
                      </c:pt>
                      <c:pt idx="768">
                        <c:v>1.3665824010195443E-2</c:v>
                      </c:pt>
                      <c:pt idx="769">
                        <c:v>1.3555804334043488E-2</c:v>
                      </c:pt>
                      <c:pt idx="770">
                        <c:v>1.3447101947705259E-2</c:v>
                      </c:pt>
                      <c:pt idx="771">
                        <c:v>1.3339696000523727E-2</c:v>
                      </c:pt>
                      <c:pt idx="772">
                        <c:v>1.3233566050867647E-2</c:v>
                      </c:pt>
                      <c:pt idx="773">
                        <c:v>1.3128692056582045E-2</c:v>
                      </c:pt>
                      <c:pt idx="774">
                        <c:v>1.3025054365704291E-2</c:v>
                      </c:pt>
                      <c:pt idx="775">
                        <c:v>1.2922633707420982E-2</c:v>
                      </c:pt>
                      <c:pt idx="776">
                        <c:v>1.2821411183274053E-2</c:v>
                      </c:pt>
                      <c:pt idx="777">
                        <c:v>1.2721368258600001E-2</c:v>
                      </c:pt>
                      <c:pt idx="778">
                        <c:v>1.2622486754193302E-2</c:v>
                      </c:pt>
                      <c:pt idx="779">
                        <c:v>1.2524748838197659E-2</c:v>
                      </c:pt>
                      <c:pt idx="780">
                        <c:v>1.2428137018202499E-2</c:v>
                      </c:pt>
                      <c:pt idx="781">
                        <c:v>1.2332634133556307E-2</c:v>
                      </c:pt>
                      <c:pt idx="782">
                        <c:v>1.2238223347874555E-2</c:v>
                      </c:pt>
                      <c:pt idx="783">
                        <c:v>1.2144888141746826E-2</c:v>
                      </c:pt>
                      <c:pt idx="784">
                        <c:v>1.2052612305635032E-2</c:v>
                      </c:pt>
                      <c:pt idx="785">
                        <c:v>1.1961379932951245E-2</c:v>
                      </c:pt>
                      <c:pt idx="786">
                        <c:v>1.1871175413317626E-2</c:v>
                      </c:pt>
                      <c:pt idx="787">
                        <c:v>1.1781983425999685E-2</c:v>
                      </c:pt>
                      <c:pt idx="788">
                        <c:v>1.169378893350821E-2</c:v>
                      </c:pt>
                      <c:pt idx="789">
                        <c:v>1.1606577175363597E-2</c:v>
                      </c:pt>
                      <c:pt idx="790">
                        <c:v>1.1520333662020004E-2</c:v>
                      </c:pt>
                      <c:pt idx="791">
                        <c:v>1.1435044168942452E-2</c:v>
                      </c:pt>
                      <c:pt idx="792">
                        <c:v>1.1350694730837009E-2</c:v>
                      </c:pt>
                      <c:pt idx="793">
                        <c:v>1.1267271636021403E-2</c:v>
                      </c:pt>
                      <c:pt idx="794">
                        <c:v>1.1184761420943991E-2</c:v>
                      </c:pt>
                      <c:pt idx="795">
                        <c:v>1.1103150864831138E-2</c:v>
                      </c:pt>
                      <c:pt idx="796">
                        <c:v>1.1022426984477269E-2</c:v>
                      </c:pt>
                      <c:pt idx="797">
                        <c:v>1.0942577029157361E-2</c:v>
                      </c:pt>
                      <c:pt idx="798">
                        <c:v>1.0863588475669116E-2</c:v>
                      </c:pt>
                      <c:pt idx="799">
                        <c:v>1.0785449023498934E-2</c:v>
                      </c:pt>
                      <c:pt idx="800">
                        <c:v>1.0708146590100998E-2</c:v>
                      </c:pt>
                      <c:pt idx="801">
                        <c:v>1.0631669306299243E-2</c:v>
                      </c:pt>
                      <c:pt idx="802">
                        <c:v>1.0556005511796321E-2</c:v>
                      </c:pt>
                      <c:pt idx="803">
                        <c:v>1.0481143750795566E-2</c:v>
                      </c:pt>
                      <c:pt idx="804">
                        <c:v>1.0407072767727071E-2</c:v>
                      </c:pt>
                      <c:pt idx="805">
                        <c:v>1.0333781503078563E-2</c:v>
                      </c:pt>
                      <c:pt idx="806">
                        <c:v>1.0261259089325125E-2</c:v>
                      </c:pt>
                      <c:pt idx="807">
                        <c:v>1.0189494846958818E-2</c:v>
                      </c:pt>
                      <c:pt idx="808">
                        <c:v>1.0118478280612757E-2</c:v>
                      </c:pt>
                      <c:pt idx="809">
                        <c:v>1.0048199075277566E-2</c:v>
                      </c:pt>
                      <c:pt idx="810">
                        <c:v>9.9786470926065962E-3</c:v>
                      </c:pt>
                      <c:pt idx="811">
                        <c:v>9.9098123673110432E-3</c:v>
                      </c:pt>
                      <c:pt idx="812">
                        <c:v>9.8416851036399813E-3</c:v>
                      </c:pt>
                      <c:pt idx="813">
                        <c:v>9.7742556719408666E-3</c:v>
                      </c:pt>
                      <c:pt idx="814">
                        <c:v>9.7075146053054208E-3</c:v>
                      </c:pt>
                      <c:pt idx="815">
                        <c:v>9.6414525962883555E-3</c:v>
                      </c:pt>
                      <c:pt idx="816">
                        <c:v>9.5760604937081672E-3</c:v>
                      </c:pt>
                      <c:pt idx="817">
                        <c:v>9.5113292995181991E-3</c:v>
                      </c:pt>
                      <c:pt idx="818">
                        <c:v>9.4472501657524056E-3</c:v>
                      </c:pt>
                      <c:pt idx="819">
                        <c:v>9.3838143915426619E-3</c:v>
                      </c:pt>
                      <c:pt idx="820">
                        <c:v>9.321013420201486E-3</c:v>
                      </c:pt>
                      <c:pt idx="821">
                        <c:v>9.2588388363744178E-3</c:v>
                      </c:pt>
                      <c:pt idx="822">
                        <c:v>9.1972823632568406E-3</c:v>
                      </c:pt>
                      <c:pt idx="823">
                        <c:v>9.1363358598747831E-3</c:v>
                      </c:pt>
                      <c:pt idx="824">
                        <c:v>9.0759913184270177E-3</c:v>
                      </c:pt>
                      <c:pt idx="825">
                        <c:v>9.0162408616872736E-3</c:v>
                      </c:pt>
                      <c:pt idx="826">
                        <c:v>8.9570767404653969E-3</c:v>
                      </c:pt>
                      <c:pt idx="827">
                        <c:v>8.8984913311266692E-3</c:v>
                      </c:pt>
                      <c:pt idx="828">
                        <c:v>8.8404771331647113E-3</c:v>
                      </c:pt>
                      <c:pt idx="829">
                        <c:v>8.7830267668322828E-3</c:v>
                      </c:pt>
                      <c:pt idx="830">
                        <c:v>8.726132970819981E-3</c:v>
                      </c:pt>
                      <c:pt idx="831">
                        <c:v>8.6697885999912714E-3</c:v>
                      </c:pt>
                      <c:pt idx="832">
                        <c:v>8.6139866231658476E-3</c:v>
                      </c:pt>
                      <c:pt idx="833">
                        <c:v>8.5587201209506684E-3</c:v>
                      </c:pt>
                      <c:pt idx="834">
                        <c:v>8.5039822836227436E-3</c:v>
                      </c:pt>
                      <c:pt idx="835">
                        <c:v>8.4497664090530996E-3</c:v>
                      </c:pt>
                      <c:pt idx="836">
                        <c:v>8.3960659006814074E-3</c:v>
                      </c:pt>
                      <c:pt idx="837">
                        <c:v>8.3428742655311493E-3</c:v>
                      </c:pt>
                      <c:pt idx="838">
                        <c:v>8.2901851122703044E-3</c:v>
                      </c:pt>
                      <c:pt idx="839">
                        <c:v>8.237992149313202E-3</c:v>
                      </c:pt>
                      <c:pt idx="840">
                        <c:v>8.186289182963314E-3</c:v>
                      </c:pt>
                      <c:pt idx="841">
                        <c:v>8.1350701155964381E-3</c:v>
                      </c:pt>
                      <c:pt idx="842">
                        <c:v>8.0843289438829544E-3</c:v>
                      </c:pt>
                      <c:pt idx="843">
                        <c:v>8.0340597570487445E-3</c:v>
                      </c:pt>
                      <c:pt idx="844">
                        <c:v>7.9842567351728396E-3</c:v>
                      </c:pt>
                      <c:pt idx="845">
                        <c:v>7.934914147520419E-3</c:v>
                      </c:pt>
                      <c:pt idx="846">
                        <c:v>7.886026350912699E-3</c:v>
                      </c:pt>
                      <c:pt idx="847">
                        <c:v>7.8375877881318029E-3</c:v>
                      </c:pt>
                      <c:pt idx="848">
                        <c:v>7.7895929863569316E-3</c:v>
                      </c:pt>
                      <c:pt idx="849">
                        <c:v>7.7420365556368246E-3</c:v>
                      </c:pt>
                      <c:pt idx="850">
                        <c:v>7.6949131873905721E-3</c:v>
                      </c:pt>
                      <c:pt idx="851">
                        <c:v>7.6482176529434976E-3</c:v>
                      </c:pt>
                      <c:pt idx="852">
                        <c:v>7.6019448020909633E-3</c:v>
                      </c:pt>
                      <c:pt idx="853">
                        <c:v>7.5560895616931115E-3</c:v>
                      </c:pt>
                      <c:pt idx="854">
                        <c:v>7.5106469343002285E-3</c:v>
                      </c:pt>
                      <c:pt idx="855">
                        <c:v>7.4656119968026773E-3</c:v>
                      </c:pt>
                      <c:pt idx="856">
                        <c:v>7.4209798991135339E-3</c:v>
                      </c:pt>
                      <c:pt idx="857">
                        <c:v>7.3767458628742136E-3</c:v>
                      </c:pt>
                      <c:pt idx="858">
                        <c:v>7.3329051801898715E-3</c:v>
                      </c:pt>
                      <c:pt idx="859">
                        <c:v>7.2894532123883643E-3</c:v>
                      </c:pt>
                      <c:pt idx="860">
                        <c:v>7.2463853888061073E-3</c:v>
                      </c:pt>
                      <c:pt idx="861">
                        <c:v>7.203697205597371E-3</c:v>
                      </c:pt>
                      <c:pt idx="862">
                        <c:v>7.1613842245691842E-3</c:v>
                      </c:pt>
                      <c:pt idx="863">
                        <c:v>7.1194420720380944E-3</c:v>
                      </c:pt>
                      <c:pt idx="864">
                        <c:v>7.0778664377126026E-3</c:v>
                      </c:pt>
                      <c:pt idx="865">
                        <c:v>7.0366530735945345E-3</c:v>
                      </c:pt>
                      <c:pt idx="866">
                        <c:v>6.9957977929054945E-3</c:v>
                      </c:pt>
                      <c:pt idx="867">
                        <c:v>6.9552964690339728E-3</c:v>
                      </c:pt>
                      <c:pt idx="868">
                        <c:v>6.9151450345020836E-3</c:v>
                      </c:pt>
                      <c:pt idx="869">
                        <c:v>6.8753394799557577E-3</c:v>
                      </c:pt>
                      <c:pt idx="870">
                        <c:v>6.8358758531712064E-3</c:v>
                      </c:pt>
                      <c:pt idx="871">
                        <c:v>6.7967502580848103E-3</c:v>
                      </c:pt>
                      <c:pt idx="872">
                        <c:v>6.7579588538391865E-3</c:v>
                      </c:pt>
                      <c:pt idx="873">
                        <c:v>6.7194978538502462E-3</c:v>
                      </c:pt>
                      <c:pt idx="874">
                        <c:v>6.681363524891069E-3</c:v>
                      </c:pt>
                      <c:pt idx="875">
                        <c:v>6.6435521861945273E-3</c:v>
                      </c:pt>
                      <c:pt idx="876">
                        <c:v>6.6060602085727784E-3</c:v>
                      </c:pt>
                      <c:pt idx="877">
                        <c:v>6.568884013554553E-3</c:v>
                      </c:pt>
                      <c:pt idx="878">
                        <c:v>6.5320200725392068E-3</c:v>
                      </c:pt>
                      <c:pt idx="879">
                        <c:v>6.495464905966474E-3</c:v>
                      </c:pt>
                      <c:pt idx="880">
                        <c:v>6.4592150825029523E-3</c:v>
                      </c:pt>
                      <c:pt idx="881">
                        <c:v>6.4232672182434726E-3</c:v>
                      </c:pt>
                      <c:pt idx="882">
                        <c:v>6.3876179759291699E-3</c:v>
                      </c:pt>
                      <c:pt idx="883">
                        <c:v>6.3522640641785894E-3</c:v>
                      </c:pt>
                      <c:pt idx="884">
                        <c:v>6.3172022367360553E-3</c:v>
                      </c:pt>
                      <c:pt idx="885">
                        <c:v>6.2824292917311557E-3</c:v>
                      </c:pt>
                      <c:pt idx="886">
                        <c:v>6.2479420709555039E-3</c:v>
                      </c:pt>
                      <c:pt idx="887">
                        <c:v>6.2137374591507916E-3</c:v>
                      </c:pt>
                      <c:pt idx="888">
                        <c:v>6.1798123833114536E-3</c:v>
                      </c:pt>
                      <c:pt idx="889">
                        <c:v>6.1461638120011439E-3</c:v>
                      </c:pt>
                      <c:pt idx="890">
                        <c:v>6.1127887546796348E-3</c:v>
                      </c:pt>
                      <c:pt idx="891">
                        <c:v>6.0796842610453409E-3</c:v>
                      </c:pt>
                      <c:pt idx="892">
                        <c:v>6.0468474203876511E-3</c:v>
                      </c:pt>
                      <c:pt idx="893">
                        <c:v>6.0142753609531792E-3</c:v>
                      </c:pt>
                      <c:pt idx="894">
                        <c:v>5.9819652493226421E-3</c:v>
                      </c:pt>
                      <c:pt idx="895">
                        <c:v>5.9499142897998557E-3</c:v>
                      </c:pt>
                      <c:pt idx="896">
                        <c:v>5.9181197238114564E-3</c:v>
                      </c:pt>
                      <c:pt idx="897">
                        <c:v>5.8865788293189069E-3</c:v>
                      </c:pt>
                      <c:pt idx="898">
                        <c:v>5.8552889202395566E-3</c:v>
                      </c:pt>
                      <c:pt idx="899">
                        <c:v>5.8242473458806716E-3</c:v>
                      </c:pt>
                      <c:pt idx="900">
                        <c:v>5.7934514903810377E-3</c:v>
                      </c:pt>
                      <c:pt idx="901">
                        <c:v>5.7628987721650322E-3</c:v>
                      </c:pt>
                      <c:pt idx="902">
                        <c:v>5.7325866434060182E-3</c:v>
                      </c:pt>
                      <c:pt idx="903">
                        <c:v>5.7025125894984915E-3</c:v>
                      </c:pt>
                      <c:pt idx="904">
                        <c:v>5.672674128541908E-3</c:v>
                      </c:pt>
                      <c:pt idx="905">
                        <c:v>5.6430688108310622E-3</c:v>
                      </c:pt>
                      <c:pt idx="906">
                        <c:v>5.6136942183584379E-3</c:v>
                      </c:pt>
                      <c:pt idx="907">
                        <c:v>5.5845479643234393E-3</c:v>
                      </c:pt>
                      <c:pt idx="908">
                        <c:v>5.5556276926514072E-3</c:v>
                      </c:pt>
                      <c:pt idx="909">
                        <c:v>5.5269310775217352E-3</c:v>
                      </c:pt>
                      <c:pt idx="910">
                        <c:v>5.4984558229028944E-3</c:v>
                      </c:pt>
                      <c:pt idx="911">
                        <c:v>5.4701996620968533E-3</c:v>
                      </c:pt>
                      <c:pt idx="912">
                        <c:v>5.4421603572914487E-3</c:v>
                      </c:pt>
                      <c:pt idx="913">
                        <c:v>5.4143356991207718E-3</c:v>
                      </c:pt>
                      <c:pt idx="914">
                        <c:v>5.3867235062328512E-3</c:v>
                      </c:pt>
                      <c:pt idx="915">
                        <c:v>5.3593216248654868E-3</c:v>
                      </c:pt>
                      <c:pt idx="916">
                        <c:v>5.3321279284289204E-3</c:v>
                      </c:pt>
                      <c:pt idx="917">
                        <c:v>5.3051403170968894E-3</c:v>
                      </c:pt>
                      <c:pt idx="918">
                        <c:v>5.2783567174033517E-3</c:v>
                      </c:pt>
                      <c:pt idx="919">
                        <c:v>5.2517750818482142E-3</c:v>
                      </c:pt>
                      <c:pt idx="920">
                        <c:v>5.2253933885075057E-3</c:v>
                      </c:pt>
                      <c:pt idx="921">
                        <c:v>5.1992096406527112E-3</c:v>
                      </c:pt>
                      <c:pt idx="922">
                        <c:v>5.173221866374921E-3</c:v>
                      </c:pt>
                      <c:pt idx="923">
                        <c:v>5.1474281182163489E-3</c:v>
                      </c:pt>
                      <c:pt idx="924">
                        <c:v>5.1218264728086719E-3</c:v>
                      </c:pt>
                      <c:pt idx="925">
                        <c:v>5.0964150305157965E-3</c:v>
                      </c:pt>
                      <c:pt idx="926">
                        <c:v>5.0711919150850156E-3</c:v>
                      </c:pt>
                      <c:pt idx="927">
                        <c:v>5.0461552733022186E-3</c:v>
                      </c:pt>
                      <c:pt idx="928">
                        <c:v>5.0213032746544992E-3</c:v>
                      </c:pt>
                      <c:pt idx="929">
                        <c:v>4.9966341109974549E-3</c:v>
                      </c:pt>
                      <c:pt idx="930">
                        <c:v>4.9721459962287053E-3</c:v>
                      </c:pt>
                      <c:pt idx="931">
                        <c:v>4.9478371659665591E-3</c:v>
                      </c:pt>
                      <c:pt idx="932">
                        <c:v>4.9237058772344591E-3</c:v>
                      </c:pt>
                      <c:pt idx="933">
                        <c:v>4.8997504081507628E-3</c:v>
                      </c:pt>
                      <c:pt idx="934">
                        <c:v>4.8759690576237781E-3</c:v>
                      </c:pt>
                      <c:pt idx="935">
                        <c:v>4.8523601450511005E-3</c:v>
                      </c:pt>
                      <c:pt idx="936">
                        <c:v>4.8289220100251424E-3</c:v>
                      </c:pt>
                      <c:pt idx="937">
                        <c:v>4.805653012043303E-3</c:v>
                      </c:pt>
                      <c:pt idx="938">
                        <c:v>4.7825515302220784E-3</c:v>
                      </c:pt>
                      <c:pt idx="939">
                        <c:v>4.7596159630176474E-3</c:v>
                      </c:pt>
                      <c:pt idx="940">
                        <c:v>4.7368447279489247E-3</c:v>
                      </c:pt>
                      <c:pt idx="941">
                        <c:v>4.7142362613273349E-3</c:v>
                      </c:pt>
                      <c:pt idx="942">
                        <c:v>4.6917890179894372E-3</c:v>
                      </c:pt>
                      <c:pt idx="943">
                        <c:v>4.6695014710347368E-3</c:v>
                      </c:pt>
                      <c:pt idx="944">
                        <c:v>4.6473721115682055E-3</c:v>
                      </c:pt>
                      <c:pt idx="945">
                        <c:v>4.625399448445788E-3</c:v>
                      </c:pt>
                      <c:pt idx="946">
                        <c:v>4.6035820080250244E-3</c:v>
                      </c:pt>
                      <c:pt idx="947">
                        <c:v>4.5819183339195499E-3</c:v>
                      </c:pt>
                      <c:pt idx="948">
                        <c:v>4.5604069867577071E-3</c:v>
                      </c:pt>
                      <c:pt idx="949">
                        <c:v>4.5390465439447128E-3</c:v>
                      </c:pt>
                      <c:pt idx="950">
                        <c:v>4.5178355994290736E-3</c:v>
                      </c:pt>
                      <c:pt idx="951">
                        <c:v>4.4967727634722945E-3</c:v>
                      </c:pt>
                      <c:pt idx="952">
                        <c:v>4.4758566624231852E-3</c:v>
                      </c:pt>
                      <c:pt idx="953">
                        <c:v>4.4550859384945279E-3</c:v>
                      </c:pt>
                      <c:pt idx="954">
                        <c:v>4.43445924954502E-3</c:v>
                      </c:pt>
                      <c:pt idx="955">
                        <c:v>4.4139752688627286E-3</c:v>
                      </c:pt>
                      <c:pt idx="956">
                        <c:v>4.3936326849536005E-3</c:v>
                      </c:pt>
                      <c:pt idx="957">
                        <c:v>4.3734302013329089E-3</c:v>
                      </c:pt>
                      <c:pt idx="958">
                        <c:v>4.353366536319337E-3</c:v>
                      </c:pt>
                      <c:pt idx="959">
                        <c:v>4.3334404228337325E-3</c:v>
                      </c:pt>
                      <c:pt idx="960">
                        <c:v>4.3136506081992935E-3</c:v>
                      </c:pt>
                      <c:pt idx="961">
                        <c:v>4.2939958539466097E-3</c:v>
                      </c:pt>
                      <c:pt idx="962">
                        <c:v>4.2744749356204764E-3</c:v>
                      </c:pt>
                      <c:pt idx="963">
                        <c:v>4.2550866425907167E-3</c:v>
                      </c:pt>
                      <c:pt idx="964">
                        <c:v>4.2358297778653312E-3</c:v>
                      </c:pt>
                      <c:pt idx="965">
                        <c:v>4.2167031579069293E-3</c:v>
                      </c:pt>
                      <c:pt idx="966">
                        <c:v>4.1977056124516982E-3</c:v>
                      </c:pt>
                      <c:pt idx="967">
                        <c:v>4.1788359843315708E-3</c:v>
                      </c:pt>
                      <c:pt idx="968">
                        <c:v>4.1600931292990759E-3</c:v>
                      </c:pt>
                      <c:pt idx="969">
                        <c:v>4.1414759158549565E-3</c:v>
                      </c:pt>
                      <c:pt idx="970">
                        <c:v>4.1229832250778533E-3</c:v>
                      </c:pt>
                      <c:pt idx="971">
                        <c:v>4.1046139504575026E-3</c:v>
                      </c:pt>
                      <c:pt idx="972">
                        <c:v>4.086366997730277E-3</c:v>
                      </c:pt>
                      <c:pt idx="973">
                        <c:v>4.0682412847165882E-3</c:v>
                      </c:pt>
                      <c:pt idx="974">
                        <c:v>4.0502357411621066E-3</c:v>
                      </c:pt>
                      <c:pt idx="975">
                        <c:v>4.0323493085797288E-3</c:v>
                      </c:pt>
                      <c:pt idx="976">
                        <c:v>4.0145809400956379E-3</c:v>
                      </c:pt>
                      <c:pt idx="977">
                        <c:v>3.9969296002964391E-3</c:v>
                      </c:pt>
                      <c:pt idx="978">
                        <c:v>3.9793942650792813E-3</c:v>
                      </c:pt>
                      <c:pt idx="979">
                        <c:v>3.9619739215045304E-3</c:v>
                      </c:pt>
                      <c:pt idx="980">
                        <c:v>3.9446675676494507E-3</c:v>
                      </c:pt>
                      <c:pt idx="981">
                        <c:v>3.9274742124656955E-3</c:v>
                      </c:pt>
                      <c:pt idx="982">
                        <c:v>3.9103928756375923E-3</c:v>
                      </c:pt>
                      <c:pt idx="983">
                        <c:v>3.8934225874435839E-3</c:v>
                      </c:pt>
                      <c:pt idx="984">
                        <c:v>3.8765623886190727E-3</c:v>
                      </c:pt>
                      <c:pt idx="985">
                        <c:v>3.8598113302216971E-3</c:v>
                      </c:pt>
                      <c:pt idx="986">
                        <c:v>3.8431684734982785E-3</c:v>
                      </c:pt>
                      <c:pt idx="987">
                        <c:v>3.8266328897543808E-3</c:v>
                      </c:pt>
                      <c:pt idx="988">
                        <c:v>3.8102036602248881E-3</c:v>
                      </c:pt>
                      <c:pt idx="989">
                        <c:v>3.7938798759477744E-3</c:v>
                      </c:pt>
                      <c:pt idx="990">
                        <c:v>3.7776606376382226E-3</c:v>
                      </c:pt>
                      <c:pt idx="991">
                        <c:v>3.7615450555658586E-3</c:v>
                      </c:pt>
                      <c:pt idx="992">
                        <c:v>3.7455322494334095E-3</c:v>
                      </c:pt>
                      <c:pt idx="993">
                        <c:v>3.7296213482567115E-3</c:v>
                      </c:pt>
                      <c:pt idx="994">
                        <c:v>3.7138114902474737E-3</c:v>
                      </c:pt>
                      <c:pt idx="995">
                        <c:v>3.698101822696428E-3</c:v>
                      </c:pt>
                      <c:pt idx="996">
                        <c:v>3.682491501859612E-3</c:v>
                      </c:pt>
                      <c:pt idx="997">
                        <c:v>3.6669796928450855E-3</c:v>
                      </c:pt>
                      <c:pt idx="998">
                        <c:v>3.651565569502282E-3</c:v>
                      </c:pt>
                      <c:pt idx="999">
                        <c:v>3.6362483143123178E-3</c:v>
                      </c:pt>
                      <c:pt idx="1000">
                        <c:v>3.6210271182802486E-3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157A-499C-A205-BC1E0B093B35}"/>
                  </c:ext>
                </c:extLst>
              </c15:ser>
            </c15:filteredScatterSeries>
          </c:ext>
        </c:extLst>
      </c:scatterChart>
      <c:valAx>
        <c:axId val="754152960"/>
        <c:scaling>
          <c:orientation val="minMax"/>
          <c:max val="47"/>
          <c:min val="4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915619712"/>
        <c:crosses val="autoZero"/>
        <c:crossBetween val="midCat"/>
      </c:valAx>
      <c:valAx>
        <c:axId val="91561971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75415296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ja-JP"/>
              <a:t>222</a:t>
            </a:r>
            <a:endParaRPr lang="ja-JP" altLang="en-US"/>
          </a:p>
        </c:rich>
      </c:tx>
      <c:layout>
        <c:manualLayout>
          <c:xMode val="edge"/>
          <c:yMode val="edge"/>
          <c:x val="0.15604206880315505"/>
          <c:y val="6.79012345679012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05909519217811"/>
          <c:y val="6.2916788179255376E-2"/>
          <c:w val="0.78991425780041147"/>
          <c:h val="0.7824433751336638"/>
        </c:manualLayout>
      </c:layout>
      <c:scatterChart>
        <c:scatterStyle val="smoothMarker"/>
        <c:varyColors val="0"/>
        <c:ser>
          <c:idx val="1"/>
          <c:order val="0"/>
          <c:tx>
            <c:v>measured_400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'① measured_profile'!$K$4:$K$2000</c:f>
              <c:numCache>
                <c:formatCode>General</c:formatCode>
                <c:ptCount val="1997"/>
                <c:pt idx="0">
                  <c:v>49.5</c:v>
                </c:pt>
                <c:pt idx="1">
                  <c:v>49.502000000000002</c:v>
                </c:pt>
                <c:pt idx="2">
                  <c:v>49.503999999999998</c:v>
                </c:pt>
                <c:pt idx="3">
                  <c:v>49.506</c:v>
                </c:pt>
                <c:pt idx="4">
                  <c:v>49.508000000000003</c:v>
                </c:pt>
                <c:pt idx="5">
                  <c:v>49.51</c:v>
                </c:pt>
                <c:pt idx="6">
                  <c:v>49.512</c:v>
                </c:pt>
                <c:pt idx="7">
                  <c:v>49.514000000000003</c:v>
                </c:pt>
                <c:pt idx="8">
                  <c:v>49.515999999999998</c:v>
                </c:pt>
                <c:pt idx="9">
                  <c:v>49.518000000000001</c:v>
                </c:pt>
                <c:pt idx="10">
                  <c:v>49.52</c:v>
                </c:pt>
                <c:pt idx="11">
                  <c:v>49.521999999999998</c:v>
                </c:pt>
                <c:pt idx="12">
                  <c:v>49.524000000000001</c:v>
                </c:pt>
                <c:pt idx="13">
                  <c:v>49.526000000000003</c:v>
                </c:pt>
                <c:pt idx="14">
                  <c:v>49.527999999999999</c:v>
                </c:pt>
                <c:pt idx="15">
                  <c:v>49.53</c:v>
                </c:pt>
                <c:pt idx="16">
                  <c:v>49.531999999999996</c:v>
                </c:pt>
                <c:pt idx="17">
                  <c:v>49.533999999999999</c:v>
                </c:pt>
                <c:pt idx="18">
                  <c:v>49.536000000000001</c:v>
                </c:pt>
                <c:pt idx="19">
                  <c:v>49.537999999999997</c:v>
                </c:pt>
                <c:pt idx="20">
                  <c:v>49.54</c:v>
                </c:pt>
                <c:pt idx="21">
                  <c:v>49.542000000000002</c:v>
                </c:pt>
                <c:pt idx="22">
                  <c:v>49.543999999999997</c:v>
                </c:pt>
                <c:pt idx="23">
                  <c:v>49.545999999999999</c:v>
                </c:pt>
                <c:pt idx="24">
                  <c:v>49.548000000000002</c:v>
                </c:pt>
                <c:pt idx="25">
                  <c:v>49.55</c:v>
                </c:pt>
                <c:pt idx="26">
                  <c:v>49.552</c:v>
                </c:pt>
                <c:pt idx="27">
                  <c:v>49.554000000000002</c:v>
                </c:pt>
                <c:pt idx="28">
                  <c:v>49.555999999999997</c:v>
                </c:pt>
                <c:pt idx="29">
                  <c:v>49.558</c:v>
                </c:pt>
                <c:pt idx="30">
                  <c:v>49.56</c:v>
                </c:pt>
                <c:pt idx="31">
                  <c:v>49.561999999999998</c:v>
                </c:pt>
                <c:pt idx="32">
                  <c:v>49.564</c:v>
                </c:pt>
                <c:pt idx="33">
                  <c:v>49.566000000000003</c:v>
                </c:pt>
                <c:pt idx="34">
                  <c:v>49.567999999999998</c:v>
                </c:pt>
                <c:pt idx="35">
                  <c:v>49.57</c:v>
                </c:pt>
                <c:pt idx="36">
                  <c:v>49.572000000000003</c:v>
                </c:pt>
                <c:pt idx="37">
                  <c:v>49.573999999999998</c:v>
                </c:pt>
                <c:pt idx="38">
                  <c:v>49.576000000000001</c:v>
                </c:pt>
                <c:pt idx="39">
                  <c:v>49.578000000000003</c:v>
                </c:pt>
                <c:pt idx="40">
                  <c:v>49.58</c:v>
                </c:pt>
                <c:pt idx="41">
                  <c:v>49.582000000000001</c:v>
                </c:pt>
                <c:pt idx="42">
                  <c:v>49.584000000000003</c:v>
                </c:pt>
                <c:pt idx="43">
                  <c:v>49.585999999999999</c:v>
                </c:pt>
                <c:pt idx="44">
                  <c:v>49.588000000000001</c:v>
                </c:pt>
                <c:pt idx="45">
                  <c:v>49.59</c:v>
                </c:pt>
                <c:pt idx="46">
                  <c:v>49.591999999999999</c:v>
                </c:pt>
                <c:pt idx="47">
                  <c:v>49.594000000000001</c:v>
                </c:pt>
                <c:pt idx="48">
                  <c:v>49.595999999999997</c:v>
                </c:pt>
                <c:pt idx="49">
                  <c:v>49.597999999999999</c:v>
                </c:pt>
                <c:pt idx="50">
                  <c:v>49.6</c:v>
                </c:pt>
                <c:pt idx="51">
                  <c:v>49.601999999999997</c:v>
                </c:pt>
                <c:pt idx="52">
                  <c:v>49.603999999999999</c:v>
                </c:pt>
                <c:pt idx="53">
                  <c:v>49.606000000000002</c:v>
                </c:pt>
                <c:pt idx="54">
                  <c:v>49.607999999999997</c:v>
                </c:pt>
                <c:pt idx="55">
                  <c:v>49.61</c:v>
                </c:pt>
                <c:pt idx="56">
                  <c:v>49.612000000000002</c:v>
                </c:pt>
                <c:pt idx="57">
                  <c:v>49.613999999999997</c:v>
                </c:pt>
                <c:pt idx="58">
                  <c:v>49.616</c:v>
                </c:pt>
                <c:pt idx="59">
                  <c:v>49.618000000000002</c:v>
                </c:pt>
                <c:pt idx="60">
                  <c:v>49.62</c:v>
                </c:pt>
                <c:pt idx="61">
                  <c:v>49.622</c:v>
                </c:pt>
                <c:pt idx="62">
                  <c:v>49.624000000000002</c:v>
                </c:pt>
                <c:pt idx="63">
                  <c:v>49.625999999999998</c:v>
                </c:pt>
                <c:pt idx="64">
                  <c:v>49.628</c:v>
                </c:pt>
                <c:pt idx="65">
                  <c:v>49.63</c:v>
                </c:pt>
                <c:pt idx="66">
                  <c:v>49.631999999999998</c:v>
                </c:pt>
                <c:pt idx="67">
                  <c:v>49.634</c:v>
                </c:pt>
                <c:pt idx="68">
                  <c:v>49.636000000000003</c:v>
                </c:pt>
                <c:pt idx="69">
                  <c:v>49.637999999999998</c:v>
                </c:pt>
                <c:pt idx="70">
                  <c:v>49.64</c:v>
                </c:pt>
                <c:pt idx="71">
                  <c:v>49.642000000000003</c:v>
                </c:pt>
                <c:pt idx="72">
                  <c:v>49.643999999999998</c:v>
                </c:pt>
                <c:pt idx="73">
                  <c:v>49.646000000000001</c:v>
                </c:pt>
                <c:pt idx="74">
                  <c:v>49.648000000000003</c:v>
                </c:pt>
                <c:pt idx="75">
                  <c:v>49.65</c:v>
                </c:pt>
                <c:pt idx="76">
                  <c:v>49.652000000000001</c:v>
                </c:pt>
                <c:pt idx="77">
                  <c:v>49.654000000000003</c:v>
                </c:pt>
                <c:pt idx="78">
                  <c:v>49.655999999999999</c:v>
                </c:pt>
                <c:pt idx="79">
                  <c:v>49.658000000000001</c:v>
                </c:pt>
                <c:pt idx="80">
                  <c:v>49.66</c:v>
                </c:pt>
                <c:pt idx="81">
                  <c:v>49.661999999999999</c:v>
                </c:pt>
                <c:pt idx="82">
                  <c:v>49.664000000000001</c:v>
                </c:pt>
                <c:pt idx="83">
                  <c:v>49.665999999999997</c:v>
                </c:pt>
                <c:pt idx="84">
                  <c:v>49.667999999999999</c:v>
                </c:pt>
                <c:pt idx="85">
                  <c:v>49.67</c:v>
                </c:pt>
                <c:pt idx="86">
                  <c:v>49.671999999999997</c:v>
                </c:pt>
                <c:pt idx="87">
                  <c:v>49.673999999999999</c:v>
                </c:pt>
                <c:pt idx="88">
                  <c:v>49.676000000000002</c:v>
                </c:pt>
                <c:pt idx="89">
                  <c:v>49.677999999999997</c:v>
                </c:pt>
                <c:pt idx="90">
                  <c:v>49.68</c:v>
                </c:pt>
                <c:pt idx="91">
                  <c:v>49.682000000000002</c:v>
                </c:pt>
                <c:pt idx="92">
                  <c:v>49.683999999999997</c:v>
                </c:pt>
                <c:pt idx="93">
                  <c:v>49.686</c:v>
                </c:pt>
                <c:pt idx="94">
                  <c:v>49.688000000000002</c:v>
                </c:pt>
                <c:pt idx="95">
                  <c:v>49.69</c:v>
                </c:pt>
                <c:pt idx="96">
                  <c:v>49.692</c:v>
                </c:pt>
                <c:pt idx="97">
                  <c:v>49.694000000000003</c:v>
                </c:pt>
                <c:pt idx="98">
                  <c:v>49.695999999999998</c:v>
                </c:pt>
                <c:pt idx="99">
                  <c:v>49.698</c:v>
                </c:pt>
                <c:pt idx="100">
                  <c:v>49.7</c:v>
                </c:pt>
                <c:pt idx="101">
                  <c:v>49.701999999999998</c:v>
                </c:pt>
                <c:pt idx="102">
                  <c:v>49.704000000000001</c:v>
                </c:pt>
                <c:pt idx="103">
                  <c:v>49.706000000000003</c:v>
                </c:pt>
                <c:pt idx="104">
                  <c:v>49.707999999999998</c:v>
                </c:pt>
                <c:pt idx="105">
                  <c:v>49.71</c:v>
                </c:pt>
                <c:pt idx="106">
                  <c:v>49.712000000000003</c:v>
                </c:pt>
                <c:pt idx="107">
                  <c:v>49.713999999999999</c:v>
                </c:pt>
                <c:pt idx="108">
                  <c:v>49.716000000000001</c:v>
                </c:pt>
                <c:pt idx="109">
                  <c:v>49.718000000000004</c:v>
                </c:pt>
                <c:pt idx="110">
                  <c:v>49.72</c:v>
                </c:pt>
                <c:pt idx="111">
                  <c:v>49.722000000000001</c:v>
                </c:pt>
                <c:pt idx="112">
                  <c:v>49.723999999999997</c:v>
                </c:pt>
                <c:pt idx="113">
                  <c:v>49.725999999999999</c:v>
                </c:pt>
                <c:pt idx="114">
                  <c:v>49.728000000000002</c:v>
                </c:pt>
                <c:pt idx="115">
                  <c:v>49.73</c:v>
                </c:pt>
                <c:pt idx="116">
                  <c:v>49.731999999999999</c:v>
                </c:pt>
                <c:pt idx="117">
                  <c:v>49.734000000000002</c:v>
                </c:pt>
                <c:pt idx="118">
                  <c:v>49.735999999999997</c:v>
                </c:pt>
                <c:pt idx="119">
                  <c:v>49.738</c:v>
                </c:pt>
                <c:pt idx="120">
                  <c:v>49.74</c:v>
                </c:pt>
                <c:pt idx="121">
                  <c:v>49.741999999999997</c:v>
                </c:pt>
                <c:pt idx="122">
                  <c:v>49.744</c:v>
                </c:pt>
                <c:pt idx="123">
                  <c:v>49.746000000000002</c:v>
                </c:pt>
                <c:pt idx="124">
                  <c:v>49.747999999999998</c:v>
                </c:pt>
                <c:pt idx="125">
                  <c:v>49.75</c:v>
                </c:pt>
                <c:pt idx="126">
                  <c:v>49.752000000000002</c:v>
                </c:pt>
                <c:pt idx="127">
                  <c:v>49.753999999999998</c:v>
                </c:pt>
                <c:pt idx="128">
                  <c:v>49.756</c:v>
                </c:pt>
                <c:pt idx="129">
                  <c:v>49.758000000000003</c:v>
                </c:pt>
                <c:pt idx="130">
                  <c:v>49.76</c:v>
                </c:pt>
                <c:pt idx="131">
                  <c:v>49.762</c:v>
                </c:pt>
                <c:pt idx="132">
                  <c:v>49.764000000000003</c:v>
                </c:pt>
                <c:pt idx="133">
                  <c:v>49.765999999999998</c:v>
                </c:pt>
                <c:pt idx="134">
                  <c:v>49.768000000000001</c:v>
                </c:pt>
                <c:pt idx="135">
                  <c:v>49.77</c:v>
                </c:pt>
                <c:pt idx="136">
                  <c:v>49.771999999999998</c:v>
                </c:pt>
                <c:pt idx="137">
                  <c:v>49.774000000000001</c:v>
                </c:pt>
                <c:pt idx="138">
                  <c:v>49.776000000000003</c:v>
                </c:pt>
                <c:pt idx="139">
                  <c:v>49.777999999999999</c:v>
                </c:pt>
                <c:pt idx="140">
                  <c:v>49.78</c:v>
                </c:pt>
                <c:pt idx="141">
                  <c:v>49.781999999999996</c:v>
                </c:pt>
                <c:pt idx="142">
                  <c:v>49.783999999999999</c:v>
                </c:pt>
                <c:pt idx="143">
                  <c:v>49.786000000000001</c:v>
                </c:pt>
                <c:pt idx="144">
                  <c:v>49.787999999999997</c:v>
                </c:pt>
                <c:pt idx="145">
                  <c:v>49.79</c:v>
                </c:pt>
                <c:pt idx="146">
                  <c:v>49.792000000000002</c:v>
                </c:pt>
                <c:pt idx="147">
                  <c:v>49.793999999999997</c:v>
                </c:pt>
                <c:pt idx="148">
                  <c:v>49.795999999999999</c:v>
                </c:pt>
                <c:pt idx="149">
                  <c:v>49.798000000000002</c:v>
                </c:pt>
                <c:pt idx="150">
                  <c:v>49.8</c:v>
                </c:pt>
                <c:pt idx="151">
                  <c:v>49.802</c:v>
                </c:pt>
                <c:pt idx="152">
                  <c:v>49.804000000000002</c:v>
                </c:pt>
                <c:pt idx="153">
                  <c:v>49.805999999999997</c:v>
                </c:pt>
                <c:pt idx="154">
                  <c:v>49.808</c:v>
                </c:pt>
                <c:pt idx="155">
                  <c:v>49.81</c:v>
                </c:pt>
                <c:pt idx="156">
                  <c:v>49.811999999999998</c:v>
                </c:pt>
                <c:pt idx="157">
                  <c:v>49.814</c:v>
                </c:pt>
                <c:pt idx="158">
                  <c:v>49.816000000000003</c:v>
                </c:pt>
                <c:pt idx="159">
                  <c:v>49.817999999999998</c:v>
                </c:pt>
                <c:pt idx="160">
                  <c:v>49.82</c:v>
                </c:pt>
                <c:pt idx="161">
                  <c:v>49.822000000000003</c:v>
                </c:pt>
                <c:pt idx="162">
                  <c:v>49.823999999999998</c:v>
                </c:pt>
                <c:pt idx="163">
                  <c:v>49.826000000000001</c:v>
                </c:pt>
                <c:pt idx="164">
                  <c:v>49.828000000000003</c:v>
                </c:pt>
                <c:pt idx="165">
                  <c:v>49.83</c:v>
                </c:pt>
                <c:pt idx="166">
                  <c:v>49.832000000000001</c:v>
                </c:pt>
                <c:pt idx="167">
                  <c:v>49.834000000000003</c:v>
                </c:pt>
                <c:pt idx="168">
                  <c:v>49.835999999999999</c:v>
                </c:pt>
                <c:pt idx="169">
                  <c:v>49.838000000000001</c:v>
                </c:pt>
                <c:pt idx="170">
                  <c:v>49.84</c:v>
                </c:pt>
                <c:pt idx="171">
                  <c:v>49.841999999999999</c:v>
                </c:pt>
                <c:pt idx="172">
                  <c:v>49.844000000000001</c:v>
                </c:pt>
                <c:pt idx="173">
                  <c:v>49.845999999999997</c:v>
                </c:pt>
                <c:pt idx="174">
                  <c:v>49.847999999999999</c:v>
                </c:pt>
                <c:pt idx="175">
                  <c:v>49.85</c:v>
                </c:pt>
                <c:pt idx="176">
                  <c:v>49.851999999999997</c:v>
                </c:pt>
                <c:pt idx="177">
                  <c:v>49.853999999999999</c:v>
                </c:pt>
                <c:pt idx="178">
                  <c:v>49.856000000000002</c:v>
                </c:pt>
                <c:pt idx="179">
                  <c:v>49.857999999999997</c:v>
                </c:pt>
                <c:pt idx="180">
                  <c:v>49.86</c:v>
                </c:pt>
                <c:pt idx="181">
                  <c:v>49.862000000000002</c:v>
                </c:pt>
                <c:pt idx="182">
                  <c:v>49.863999999999997</c:v>
                </c:pt>
                <c:pt idx="183">
                  <c:v>49.866</c:v>
                </c:pt>
                <c:pt idx="184">
                  <c:v>49.868000000000002</c:v>
                </c:pt>
                <c:pt idx="185">
                  <c:v>49.87</c:v>
                </c:pt>
                <c:pt idx="186">
                  <c:v>49.872</c:v>
                </c:pt>
                <c:pt idx="187">
                  <c:v>49.874000000000002</c:v>
                </c:pt>
                <c:pt idx="188">
                  <c:v>49.875999999999998</c:v>
                </c:pt>
                <c:pt idx="189">
                  <c:v>49.878</c:v>
                </c:pt>
                <c:pt idx="190">
                  <c:v>49.88</c:v>
                </c:pt>
                <c:pt idx="191">
                  <c:v>49.881999999999998</c:v>
                </c:pt>
                <c:pt idx="192">
                  <c:v>49.884</c:v>
                </c:pt>
                <c:pt idx="193">
                  <c:v>49.886000000000003</c:v>
                </c:pt>
                <c:pt idx="194">
                  <c:v>49.887999999999998</c:v>
                </c:pt>
                <c:pt idx="195">
                  <c:v>49.89</c:v>
                </c:pt>
                <c:pt idx="196">
                  <c:v>49.892000000000003</c:v>
                </c:pt>
                <c:pt idx="197">
                  <c:v>49.893999999999998</c:v>
                </c:pt>
                <c:pt idx="198">
                  <c:v>49.896000000000001</c:v>
                </c:pt>
                <c:pt idx="199">
                  <c:v>49.898000000000003</c:v>
                </c:pt>
                <c:pt idx="200">
                  <c:v>49.9</c:v>
                </c:pt>
                <c:pt idx="201">
                  <c:v>49.902000000000001</c:v>
                </c:pt>
                <c:pt idx="202">
                  <c:v>49.904000000000003</c:v>
                </c:pt>
                <c:pt idx="203">
                  <c:v>49.905999999999999</c:v>
                </c:pt>
                <c:pt idx="204">
                  <c:v>49.908000000000001</c:v>
                </c:pt>
                <c:pt idx="205">
                  <c:v>49.91</c:v>
                </c:pt>
                <c:pt idx="206">
                  <c:v>49.911999999999999</c:v>
                </c:pt>
                <c:pt idx="207">
                  <c:v>49.914000000000001</c:v>
                </c:pt>
                <c:pt idx="208">
                  <c:v>49.915999999999997</c:v>
                </c:pt>
                <c:pt idx="209">
                  <c:v>49.917999999999999</c:v>
                </c:pt>
                <c:pt idx="210">
                  <c:v>49.92</c:v>
                </c:pt>
                <c:pt idx="211">
                  <c:v>49.921999999999997</c:v>
                </c:pt>
                <c:pt idx="212">
                  <c:v>49.923999999999999</c:v>
                </c:pt>
                <c:pt idx="213">
                  <c:v>49.926000000000002</c:v>
                </c:pt>
                <c:pt idx="214">
                  <c:v>49.927999999999997</c:v>
                </c:pt>
                <c:pt idx="215">
                  <c:v>49.93</c:v>
                </c:pt>
                <c:pt idx="216">
                  <c:v>49.932000000000002</c:v>
                </c:pt>
                <c:pt idx="217">
                  <c:v>49.933999999999997</c:v>
                </c:pt>
                <c:pt idx="218">
                  <c:v>49.936</c:v>
                </c:pt>
                <c:pt idx="219">
                  <c:v>49.938000000000002</c:v>
                </c:pt>
                <c:pt idx="220">
                  <c:v>49.94</c:v>
                </c:pt>
                <c:pt idx="221">
                  <c:v>49.942</c:v>
                </c:pt>
                <c:pt idx="222">
                  <c:v>49.944000000000003</c:v>
                </c:pt>
                <c:pt idx="223">
                  <c:v>49.945999999999998</c:v>
                </c:pt>
                <c:pt idx="224">
                  <c:v>49.948</c:v>
                </c:pt>
                <c:pt idx="225">
                  <c:v>49.95</c:v>
                </c:pt>
                <c:pt idx="226">
                  <c:v>49.951999999999998</c:v>
                </c:pt>
                <c:pt idx="227">
                  <c:v>49.954000000000001</c:v>
                </c:pt>
                <c:pt idx="228">
                  <c:v>49.956000000000003</c:v>
                </c:pt>
                <c:pt idx="229">
                  <c:v>49.957999999999998</c:v>
                </c:pt>
                <c:pt idx="230">
                  <c:v>49.96</c:v>
                </c:pt>
                <c:pt idx="231">
                  <c:v>49.962000000000003</c:v>
                </c:pt>
                <c:pt idx="232">
                  <c:v>49.963999999999999</c:v>
                </c:pt>
                <c:pt idx="233">
                  <c:v>49.966000000000001</c:v>
                </c:pt>
                <c:pt idx="234">
                  <c:v>49.968000000000004</c:v>
                </c:pt>
                <c:pt idx="235">
                  <c:v>49.97</c:v>
                </c:pt>
                <c:pt idx="236">
                  <c:v>49.972000000000001</c:v>
                </c:pt>
                <c:pt idx="237">
                  <c:v>49.973999999999997</c:v>
                </c:pt>
                <c:pt idx="238">
                  <c:v>49.975999999999999</c:v>
                </c:pt>
                <c:pt idx="239">
                  <c:v>49.978000000000002</c:v>
                </c:pt>
                <c:pt idx="240">
                  <c:v>49.98</c:v>
                </c:pt>
                <c:pt idx="241">
                  <c:v>49.981999999999999</c:v>
                </c:pt>
                <c:pt idx="242">
                  <c:v>49.984000000000002</c:v>
                </c:pt>
                <c:pt idx="243">
                  <c:v>49.985999999999997</c:v>
                </c:pt>
                <c:pt idx="244">
                  <c:v>49.988</c:v>
                </c:pt>
                <c:pt idx="245">
                  <c:v>49.99</c:v>
                </c:pt>
                <c:pt idx="246">
                  <c:v>49.991999999999997</c:v>
                </c:pt>
                <c:pt idx="247">
                  <c:v>49.994</c:v>
                </c:pt>
                <c:pt idx="248">
                  <c:v>49.996000000000002</c:v>
                </c:pt>
                <c:pt idx="249">
                  <c:v>49.997999999999998</c:v>
                </c:pt>
                <c:pt idx="250">
                  <c:v>50</c:v>
                </c:pt>
                <c:pt idx="251">
                  <c:v>50.002000000000002</c:v>
                </c:pt>
                <c:pt idx="252">
                  <c:v>50.003999999999998</c:v>
                </c:pt>
                <c:pt idx="253">
                  <c:v>50.006</c:v>
                </c:pt>
                <c:pt idx="254">
                  <c:v>50.008000000000003</c:v>
                </c:pt>
                <c:pt idx="255">
                  <c:v>50.01</c:v>
                </c:pt>
                <c:pt idx="256">
                  <c:v>50.012</c:v>
                </c:pt>
                <c:pt idx="257">
                  <c:v>50.014000000000003</c:v>
                </c:pt>
                <c:pt idx="258">
                  <c:v>50.015999999999998</c:v>
                </c:pt>
                <c:pt idx="259">
                  <c:v>50.018000000000001</c:v>
                </c:pt>
                <c:pt idx="260">
                  <c:v>50.02</c:v>
                </c:pt>
                <c:pt idx="261">
                  <c:v>50.021999999999998</c:v>
                </c:pt>
                <c:pt idx="262">
                  <c:v>50.024000000000001</c:v>
                </c:pt>
                <c:pt idx="263">
                  <c:v>50.026000000000003</c:v>
                </c:pt>
                <c:pt idx="264">
                  <c:v>50.027999999999999</c:v>
                </c:pt>
                <c:pt idx="265">
                  <c:v>50.03</c:v>
                </c:pt>
                <c:pt idx="266">
                  <c:v>50.031999999999996</c:v>
                </c:pt>
                <c:pt idx="267">
                  <c:v>50.033999999999999</c:v>
                </c:pt>
                <c:pt idx="268">
                  <c:v>50.036000000000001</c:v>
                </c:pt>
                <c:pt idx="269">
                  <c:v>50.037999999999997</c:v>
                </c:pt>
                <c:pt idx="270">
                  <c:v>50.04</c:v>
                </c:pt>
                <c:pt idx="271">
                  <c:v>50.042000000000002</c:v>
                </c:pt>
                <c:pt idx="272">
                  <c:v>50.043999999999997</c:v>
                </c:pt>
                <c:pt idx="273">
                  <c:v>50.045999999999999</c:v>
                </c:pt>
                <c:pt idx="274">
                  <c:v>50.048000000000002</c:v>
                </c:pt>
                <c:pt idx="275">
                  <c:v>50.05</c:v>
                </c:pt>
                <c:pt idx="276">
                  <c:v>50.052</c:v>
                </c:pt>
                <c:pt idx="277">
                  <c:v>50.054000000000002</c:v>
                </c:pt>
                <c:pt idx="278">
                  <c:v>50.055999999999997</c:v>
                </c:pt>
                <c:pt idx="279">
                  <c:v>50.058</c:v>
                </c:pt>
                <c:pt idx="280">
                  <c:v>50.06</c:v>
                </c:pt>
                <c:pt idx="281">
                  <c:v>50.061999999999998</c:v>
                </c:pt>
                <c:pt idx="282">
                  <c:v>50.064</c:v>
                </c:pt>
                <c:pt idx="283">
                  <c:v>50.066000000000003</c:v>
                </c:pt>
                <c:pt idx="284">
                  <c:v>50.067999999999998</c:v>
                </c:pt>
                <c:pt idx="285">
                  <c:v>50.07</c:v>
                </c:pt>
                <c:pt idx="286">
                  <c:v>50.072000000000003</c:v>
                </c:pt>
                <c:pt idx="287">
                  <c:v>50.073999999999998</c:v>
                </c:pt>
                <c:pt idx="288">
                  <c:v>50.076000000000001</c:v>
                </c:pt>
                <c:pt idx="289">
                  <c:v>50.078000000000003</c:v>
                </c:pt>
                <c:pt idx="290">
                  <c:v>50.08</c:v>
                </c:pt>
                <c:pt idx="291">
                  <c:v>50.082000000000001</c:v>
                </c:pt>
                <c:pt idx="292">
                  <c:v>50.084000000000003</c:v>
                </c:pt>
                <c:pt idx="293">
                  <c:v>50.085999999999999</c:v>
                </c:pt>
                <c:pt idx="294">
                  <c:v>50.088000000000001</c:v>
                </c:pt>
                <c:pt idx="295">
                  <c:v>50.09</c:v>
                </c:pt>
                <c:pt idx="296">
                  <c:v>50.091999999999999</c:v>
                </c:pt>
                <c:pt idx="297">
                  <c:v>50.094000000000001</c:v>
                </c:pt>
                <c:pt idx="298">
                  <c:v>50.095999999999997</c:v>
                </c:pt>
                <c:pt idx="299">
                  <c:v>50.097999999999999</c:v>
                </c:pt>
                <c:pt idx="300">
                  <c:v>50.1</c:v>
                </c:pt>
                <c:pt idx="301">
                  <c:v>50.101999999999997</c:v>
                </c:pt>
                <c:pt idx="302">
                  <c:v>50.103999999999999</c:v>
                </c:pt>
                <c:pt idx="303">
                  <c:v>50.106000000000002</c:v>
                </c:pt>
                <c:pt idx="304">
                  <c:v>50.107999999999997</c:v>
                </c:pt>
                <c:pt idx="305">
                  <c:v>50.11</c:v>
                </c:pt>
                <c:pt idx="306">
                  <c:v>50.112000000000002</c:v>
                </c:pt>
                <c:pt idx="307">
                  <c:v>50.113999999999997</c:v>
                </c:pt>
                <c:pt idx="308">
                  <c:v>50.116</c:v>
                </c:pt>
                <c:pt idx="309">
                  <c:v>50.118000000000002</c:v>
                </c:pt>
                <c:pt idx="310">
                  <c:v>50.12</c:v>
                </c:pt>
                <c:pt idx="311">
                  <c:v>50.122</c:v>
                </c:pt>
                <c:pt idx="312">
                  <c:v>50.124000000000002</c:v>
                </c:pt>
                <c:pt idx="313">
                  <c:v>50.125999999999998</c:v>
                </c:pt>
                <c:pt idx="314">
                  <c:v>50.128</c:v>
                </c:pt>
                <c:pt idx="315">
                  <c:v>50.13</c:v>
                </c:pt>
                <c:pt idx="316">
                  <c:v>50.131999999999998</c:v>
                </c:pt>
                <c:pt idx="317">
                  <c:v>50.134</c:v>
                </c:pt>
                <c:pt idx="318">
                  <c:v>50.136000000000003</c:v>
                </c:pt>
                <c:pt idx="319">
                  <c:v>50.137999999999998</c:v>
                </c:pt>
                <c:pt idx="320">
                  <c:v>50.14</c:v>
                </c:pt>
                <c:pt idx="321">
                  <c:v>50.142000000000003</c:v>
                </c:pt>
                <c:pt idx="322">
                  <c:v>50.143999999999998</c:v>
                </c:pt>
                <c:pt idx="323">
                  <c:v>50.146000000000001</c:v>
                </c:pt>
                <c:pt idx="324">
                  <c:v>50.148000000000003</c:v>
                </c:pt>
                <c:pt idx="325">
                  <c:v>50.15</c:v>
                </c:pt>
                <c:pt idx="326">
                  <c:v>50.152000000000001</c:v>
                </c:pt>
                <c:pt idx="327">
                  <c:v>50.154000000000003</c:v>
                </c:pt>
                <c:pt idx="328">
                  <c:v>50.155999999999999</c:v>
                </c:pt>
                <c:pt idx="329">
                  <c:v>50.158000000000001</c:v>
                </c:pt>
                <c:pt idx="330">
                  <c:v>50.16</c:v>
                </c:pt>
                <c:pt idx="331">
                  <c:v>50.161999999999999</c:v>
                </c:pt>
                <c:pt idx="332">
                  <c:v>50.164000000000001</c:v>
                </c:pt>
                <c:pt idx="333">
                  <c:v>50.165999999999997</c:v>
                </c:pt>
                <c:pt idx="334">
                  <c:v>50.167999999999999</c:v>
                </c:pt>
                <c:pt idx="335">
                  <c:v>50.17</c:v>
                </c:pt>
                <c:pt idx="336">
                  <c:v>50.171999999999997</c:v>
                </c:pt>
                <c:pt idx="337">
                  <c:v>50.173999999999999</c:v>
                </c:pt>
                <c:pt idx="338">
                  <c:v>50.176000000000002</c:v>
                </c:pt>
                <c:pt idx="339">
                  <c:v>50.177999999999997</c:v>
                </c:pt>
                <c:pt idx="340">
                  <c:v>50.18</c:v>
                </c:pt>
                <c:pt idx="341">
                  <c:v>50.182000000000002</c:v>
                </c:pt>
                <c:pt idx="342">
                  <c:v>50.183999999999997</c:v>
                </c:pt>
                <c:pt idx="343">
                  <c:v>50.186</c:v>
                </c:pt>
                <c:pt idx="344">
                  <c:v>50.188000000000002</c:v>
                </c:pt>
                <c:pt idx="345">
                  <c:v>50.19</c:v>
                </c:pt>
                <c:pt idx="346">
                  <c:v>50.192</c:v>
                </c:pt>
                <c:pt idx="347">
                  <c:v>50.194000000000003</c:v>
                </c:pt>
                <c:pt idx="348">
                  <c:v>50.195999999999998</c:v>
                </c:pt>
                <c:pt idx="349">
                  <c:v>50.198</c:v>
                </c:pt>
                <c:pt idx="350">
                  <c:v>50.2</c:v>
                </c:pt>
                <c:pt idx="351">
                  <c:v>50.201999999999998</c:v>
                </c:pt>
                <c:pt idx="352">
                  <c:v>50.204000000000001</c:v>
                </c:pt>
                <c:pt idx="353">
                  <c:v>50.206000000000003</c:v>
                </c:pt>
                <c:pt idx="354">
                  <c:v>50.207999999999998</c:v>
                </c:pt>
                <c:pt idx="355">
                  <c:v>50.21</c:v>
                </c:pt>
                <c:pt idx="356">
                  <c:v>50.212000000000003</c:v>
                </c:pt>
                <c:pt idx="357">
                  <c:v>50.213999999999999</c:v>
                </c:pt>
                <c:pt idx="358">
                  <c:v>50.216000000000001</c:v>
                </c:pt>
                <c:pt idx="359">
                  <c:v>50.218000000000004</c:v>
                </c:pt>
                <c:pt idx="360">
                  <c:v>50.22</c:v>
                </c:pt>
                <c:pt idx="361">
                  <c:v>50.222000000000001</c:v>
                </c:pt>
                <c:pt idx="362">
                  <c:v>50.223999999999997</c:v>
                </c:pt>
                <c:pt idx="363">
                  <c:v>50.225999999999999</c:v>
                </c:pt>
                <c:pt idx="364">
                  <c:v>50.228000000000002</c:v>
                </c:pt>
                <c:pt idx="365">
                  <c:v>50.23</c:v>
                </c:pt>
                <c:pt idx="366">
                  <c:v>50.231999999999999</c:v>
                </c:pt>
                <c:pt idx="367">
                  <c:v>50.234000000000002</c:v>
                </c:pt>
                <c:pt idx="368">
                  <c:v>50.235999999999997</c:v>
                </c:pt>
                <c:pt idx="369">
                  <c:v>50.238</c:v>
                </c:pt>
                <c:pt idx="370">
                  <c:v>50.24</c:v>
                </c:pt>
                <c:pt idx="371">
                  <c:v>50.241999999999997</c:v>
                </c:pt>
                <c:pt idx="372">
                  <c:v>50.244</c:v>
                </c:pt>
                <c:pt idx="373">
                  <c:v>50.246000000000002</c:v>
                </c:pt>
                <c:pt idx="374">
                  <c:v>50.247999999999998</c:v>
                </c:pt>
                <c:pt idx="375">
                  <c:v>50.25</c:v>
                </c:pt>
                <c:pt idx="376">
                  <c:v>50.252000000000002</c:v>
                </c:pt>
                <c:pt idx="377">
                  <c:v>50.253999999999998</c:v>
                </c:pt>
                <c:pt idx="378">
                  <c:v>50.256</c:v>
                </c:pt>
                <c:pt idx="379">
                  <c:v>50.258000000000003</c:v>
                </c:pt>
                <c:pt idx="380">
                  <c:v>50.26</c:v>
                </c:pt>
                <c:pt idx="381">
                  <c:v>50.262</c:v>
                </c:pt>
                <c:pt idx="382">
                  <c:v>50.264000000000003</c:v>
                </c:pt>
                <c:pt idx="383">
                  <c:v>50.265999999999998</c:v>
                </c:pt>
                <c:pt idx="384">
                  <c:v>50.268000000000001</c:v>
                </c:pt>
                <c:pt idx="385">
                  <c:v>50.27</c:v>
                </c:pt>
                <c:pt idx="386">
                  <c:v>50.271999999999998</c:v>
                </c:pt>
                <c:pt idx="387">
                  <c:v>50.274000000000001</c:v>
                </c:pt>
                <c:pt idx="388">
                  <c:v>50.276000000000003</c:v>
                </c:pt>
                <c:pt idx="389">
                  <c:v>50.277999999999999</c:v>
                </c:pt>
                <c:pt idx="390">
                  <c:v>50.28</c:v>
                </c:pt>
                <c:pt idx="391">
                  <c:v>50.281999999999996</c:v>
                </c:pt>
                <c:pt idx="392">
                  <c:v>50.283999999999999</c:v>
                </c:pt>
                <c:pt idx="393">
                  <c:v>50.286000000000001</c:v>
                </c:pt>
                <c:pt idx="394">
                  <c:v>50.287999999999997</c:v>
                </c:pt>
                <c:pt idx="395">
                  <c:v>50.29</c:v>
                </c:pt>
                <c:pt idx="396">
                  <c:v>50.292000000000002</c:v>
                </c:pt>
                <c:pt idx="397">
                  <c:v>50.293999999999997</c:v>
                </c:pt>
                <c:pt idx="398">
                  <c:v>50.295999999999999</c:v>
                </c:pt>
                <c:pt idx="399">
                  <c:v>50.298000000000002</c:v>
                </c:pt>
                <c:pt idx="400">
                  <c:v>50.3</c:v>
                </c:pt>
                <c:pt idx="401">
                  <c:v>50.302</c:v>
                </c:pt>
                <c:pt idx="402">
                  <c:v>50.304000000000002</c:v>
                </c:pt>
                <c:pt idx="403">
                  <c:v>50.305999999999997</c:v>
                </c:pt>
                <c:pt idx="404">
                  <c:v>50.308</c:v>
                </c:pt>
                <c:pt idx="405">
                  <c:v>50.31</c:v>
                </c:pt>
                <c:pt idx="406">
                  <c:v>50.311999999999998</c:v>
                </c:pt>
                <c:pt idx="407">
                  <c:v>50.314</c:v>
                </c:pt>
                <c:pt idx="408">
                  <c:v>50.316000000000003</c:v>
                </c:pt>
                <c:pt idx="409">
                  <c:v>50.317999999999998</c:v>
                </c:pt>
                <c:pt idx="410">
                  <c:v>50.32</c:v>
                </c:pt>
                <c:pt idx="411">
                  <c:v>50.322000000000003</c:v>
                </c:pt>
                <c:pt idx="412">
                  <c:v>50.323999999999998</c:v>
                </c:pt>
                <c:pt idx="413">
                  <c:v>50.326000000000001</c:v>
                </c:pt>
                <c:pt idx="414">
                  <c:v>50.328000000000003</c:v>
                </c:pt>
                <c:pt idx="415">
                  <c:v>50.33</c:v>
                </c:pt>
                <c:pt idx="416">
                  <c:v>50.332000000000001</c:v>
                </c:pt>
                <c:pt idx="417">
                  <c:v>50.334000000000003</c:v>
                </c:pt>
                <c:pt idx="418">
                  <c:v>50.335999999999999</c:v>
                </c:pt>
                <c:pt idx="419">
                  <c:v>50.338000000000001</c:v>
                </c:pt>
                <c:pt idx="420">
                  <c:v>50.34</c:v>
                </c:pt>
                <c:pt idx="421">
                  <c:v>50.341999999999999</c:v>
                </c:pt>
                <c:pt idx="422">
                  <c:v>50.344000000000001</c:v>
                </c:pt>
                <c:pt idx="423">
                  <c:v>50.345999999999997</c:v>
                </c:pt>
                <c:pt idx="424">
                  <c:v>50.347999999999999</c:v>
                </c:pt>
                <c:pt idx="425">
                  <c:v>50.35</c:v>
                </c:pt>
                <c:pt idx="426">
                  <c:v>50.351999999999997</c:v>
                </c:pt>
                <c:pt idx="427">
                  <c:v>50.353999999999999</c:v>
                </c:pt>
                <c:pt idx="428">
                  <c:v>50.356000000000002</c:v>
                </c:pt>
                <c:pt idx="429">
                  <c:v>50.357999999999997</c:v>
                </c:pt>
                <c:pt idx="430">
                  <c:v>50.36</c:v>
                </c:pt>
                <c:pt idx="431">
                  <c:v>50.362000000000002</c:v>
                </c:pt>
                <c:pt idx="432">
                  <c:v>50.363999999999997</c:v>
                </c:pt>
                <c:pt idx="433">
                  <c:v>50.366</c:v>
                </c:pt>
                <c:pt idx="434">
                  <c:v>50.368000000000002</c:v>
                </c:pt>
                <c:pt idx="435">
                  <c:v>50.37</c:v>
                </c:pt>
                <c:pt idx="436">
                  <c:v>50.372</c:v>
                </c:pt>
                <c:pt idx="437">
                  <c:v>50.374000000000002</c:v>
                </c:pt>
                <c:pt idx="438">
                  <c:v>50.375999999999998</c:v>
                </c:pt>
                <c:pt idx="439">
                  <c:v>50.378</c:v>
                </c:pt>
                <c:pt idx="440">
                  <c:v>50.38</c:v>
                </c:pt>
                <c:pt idx="441">
                  <c:v>50.381999999999998</c:v>
                </c:pt>
                <c:pt idx="442">
                  <c:v>50.384</c:v>
                </c:pt>
                <c:pt idx="443">
                  <c:v>50.386000000000003</c:v>
                </c:pt>
                <c:pt idx="444">
                  <c:v>50.387999999999998</c:v>
                </c:pt>
                <c:pt idx="445">
                  <c:v>50.39</c:v>
                </c:pt>
                <c:pt idx="446">
                  <c:v>50.392000000000003</c:v>
                </c:pt>
                <c:pt idx="447">
                  <c:v>50.393999999999998</c:v>
                </c:pt>
                <c:pt idx="448">
                  <c:v>50.396000000000001</c:v>
                </c:pt>
                <c:pt idx="449">
                  <c:v>50.398000000000003</c:v>
                </c:pt>
                <c:pt idx="450">
                  <c:v>50.4</c:v>
                </c:pt>
                <c:pt idx="451">
                  <c:v>50.402000000000001</c:v>
                </c:pt>
                <c:pt idx="452">
                  <c:v>50.404000000000003</c:v>
                </c:pt>
                <c:pt idx="453">
                  <c:v>50.405999999999999</c:v>
                </c:pt>
                <c:pt idx="454">
                  <c:v>50.408000000000001</c:v>
                </c:pt>
                <c:pt idx="455">
                  <c:v>50.41</c:v>
                </c:pt>
                <c:pt idx="456">
                  <c:v>50.411999999999999</c:v>
                </c:pt>
                <c:pt idx="457">
                  <c:v>50.414000000000001</c:v>
                </c:pt>
                <c:pt idx="458">
                  <c:v>50.415999999999997</c:v>
                </c:pt>
                <c:pt idx="459">
                  <c:v>50.417999999999999</c:v>
                </c:pt>
                <c:pt idx="460">
                  <c:v>50.42</c:v>
                </c:pt>
                <c:pt idx="461">
                  <c:v>50.421999999999997</c:v>
                </c:pt>
                <c:pt idx="462">
                  <c:v>50.423999999999999</c:v>
                </c:pt>
                <c:pt idx="463">
                  <c:v>50.426000000000002</c:v>
                </c:pt>
                <c:pt idx="464">
                  <c:v>50.427999999999997</c:v>
                </c:pt>
                <c:pt idx="465">
                  <c:v>50.43</c:v>
                </c:pt>
                <c:pt idx="466">
                  <c:v>50.432000000000002</c:v>
                </c:pt>
                <c:pt idx="467">
                  <c:v>50.433999999999997</c:v>
                </c:pt>
                <c:pt idx="468">
                  <c:v>50.436</c:v>
                </c:pt>
                <c:pt idx="469">
                  <c:v>50.438000000000002</c:v>
                </c:pt>
                <c:pt idx="470">
                  <c:v>50.44</c:v>
                </c:pt>
                <c:pt idx="471">
                  <c:v>50.442</c:v>
                </c:pt>
                <c:pt idx="472">
                  <c:v>50.444000000000003</c:v>
                </c:pt>
                <c:pt idx="473">
                  <c:v>50.445999999999998</c:v>
                </c:pt>
                <c:pt idx="474">
                  <c:v>50.448</c:v>
                </c:pt>
                <c:pt idx="475">
                  <c:v>50.45</c:v>
                </c:pt>
                <c:pt idx="476">
                  <c:v>50.451999999999998</c:v>
                </c:pt>
                <c:pt idx="477">
                  <c:v>50.454000000000001</c:v>
                </c:pt>
                <c:pt idx="478">
                  <c:v>50.456000000000003</c:v>
                </c:pt>
                <c:pt idx="479">
                  <c:v>50.457999999999998</c:v>
                </c:pt>
                <c:pt idx="480">
                  <c:v>50.46</c:v>
                </c:pt>
                <c:pt idx="481">
                  <c:v>50.462000000000003</c:v>
                </c:pt>
                <c:pt idx="482">
                  <c:v>50.463999999999999</c:v>
                </c:pt>
                <c:pt idx="483">
                  <c:v>50.466000000000001</c:v>
                </c:pt>
                <c:pt idx="484">
                  <c:v>50.468000000000004</c:v>
                </c:pt>
                <c:pt idx="485">
                  <c:v>50.47</c:v>
                </c:pt>
                <c:pt idx="486">
                  <c:v>50.472000000000001</c:v>
                </c:pt>
                <c:pt idx="487">
                  <c:v>50.473999999999997</c:v>
                </c:pt>
                <c:pt idx="488">
                  <c:v>50.475999999999999</c:v>
                </c:pt>
                <c:pt idx="489">
                  <c:v>50.478000000000002</c:v>
                </c:pt>
                <c:pt idx="490">
                  <c:v>50.48</c:v>
                </c:pt>
                <c:pt idx="491">
                  <c:v>50.481999999999999</c:v>
                </c:pt>
                <c:pt idx="492">
                  <c:v>50.484000000000002</c:v>
                </c:pt>
                <c:pt idx="493">
                  <c:v>50.485999999999997</c:v>
                </c:pt>
                <c:pt idx="494">
                  <c:v>50.488</c:v>
                </c:pt>
                <c:pt idx="495">
                  <c:v>50.49</c:v>
                </c:pt>
                <c:pt idx="496">
                  <c:v>50.491999999999997</c:v>
                </c:pt>
                <c:pt idx="497">
                  <c:v>50.494</c:v>
                </c:pt>
                <c:pt idx="498">
                  <c:v>50.496000000000002</c:v>
                </c:pt>
                <c:pt idx="499">
                  <c:v>50.497999999999998</c:v>
                </c:pt>
                <c:pt idx="500">
                  <c:v>50.5</c:v>
                </c:pt>
                <c:pt idx="501">
                  <c:v>50.502000000000002</c:v>
                </c:pt>
                <c:pt idx="502">
                  <c:v>50.503999999999998</c:v>
                </c:pt>
                <c:pt idx="503">
                  <c:v>50.506</c:v>
                </c:pt>
                <c:pt idx="504">
                  <c:v>50.508000000000003</c:v>
                </c:pt>
                <c:pt idx="505">
                  <c:v>50.51</c:v>
                </c:pt>
                <c:pt idx="506">
                  <c:v>50.512</c:v>
                </c:pt>
                <c:pt idx="507">
                  <c:v>50.514000000000003</c:v>
                </c:pt>
                <c:pt idx="508">
                  <c:v>50.515999999999998</c:v>
                </c:pt>
                <c:pt idx="509">
                  <c:v>50.518000000000001</c:v>
                </c:pt>
                <c:pt idx="510">
                  <c:v>50.52</c:v>
                </c:pt>
                <c:pt idx="511">
                  <c:v>50.521999999999998</c:v>
                </c:pt>
                <c:pt idx="512">
                  <c:v>50.524000000000001</c:v>
                </c:pt>
                <c:pt idx="513">
                  <c:v>50.526000000000003</c:v>
                </c:pt>
                <c:pt idx="514">
                  <c:v>50.527999999999999</c:v>
                </c:pt>
                <c:pt idx="515">
                  <c:v>50.53</c:v>
                </c:pt>
                <c:pt idx="516">
                  <c:v>50.531999999999996</c:v>
                </c:pt>
                <c:pt idx="517">
                  <c:v>50.533999999999999</c:v>
                </c:pt>
                <c:pt idx="518">
                  <c:v>50.536000000000001</c:v>
                </c:pt>
                <c:pt idx="519">
                  <c:v>50.537999999999997</c:v>
                </c:pt>
                <c:pt idx="520">
                  <c:v>50.54</c:v>
                </c:pt>
                <c:pt idx="521">
                  <c:v>50.542000000000002</c:v>
                </c:pt>
                <c:pt idx="522">
                  <c:v>50.543999999999997</c:v>
                </c:pt>
                <c:pt idx="523">
                  <c:v>50.545999999999999</c:v>
                </c:pt>
                <c:pt idx="524">
                  <c:v>50.548000000000002</c:v>
                </c:pt>
                <c:pt idx="525">
                  <c:v>50.55</c:v>
                </c:pt>
                <c:pt idx="526">
                  <c:v>50.552</c:v>
                </c:pt>
                <c:pt idx="527">
                  <c:v>50.554000000000002</c:v>
                </c:pt>
                <c:pt idx="528">
                  <c:v>50.555999999999997</c:v>
                </c:pt>
                <c:pt idx="529">
                  <c:v>50.558</c:v>
                </c:pt>
                <c:pt idx="530">
                  <c:v>50.56</c:v>
                </c:pt>
                <c:pt idx="531">
                  <c:v>50.561999999999998</c:v>
                </c:pt>
                <c:pt idx="532">
                  <c:v>50.564</c:v>
                </c:pt>
                <c:pt idx="533">
                  <c:v>50.566000000000003</c:v>
                </c:pt>
                <c:pt idx="534">
                  <c:v>50.567999999999998</c:v>
                </c:pt>
                <c:pt idx="535">
                  <c:v>50.57</c:v>
                </c:pt>
                <c:pt idx="536">
                  <c:v>50.572000000000003</c:v>
                </c:pt>
                <c:pt idx="537">
                  <c:v>50.573999999999998</c:v>
                </c:pt>
                <c:pt idx="538">
                  <c:v>50.576000000000001</c:v>
                </c:pt>
                <c:pt idx="539">
                  <c:v>50.578000000000003</c:v>
                </c:pt>
                <c:pt idx="540">
                  <c:v>50.58</c:v>
                </c:pt>
                <c:pt idx="541">
                  <c:v>50.582000000000001</c:v>
                </c:pt>
                <c:pt idx="542">
                  <c:v>50.584000000000003</c:v>
                </c:pt>
                <c:pt idx="543">
                  <c:v>50.585999999999999</c:v>
                </c:pt>
                <c:pt idx="544">
                  <c:v>50.588000000000001</c:v>
                </c:pt>
                <c:pt idx="545">
                  <c:v>50.59</c:v>
                </c:pt>
                <c:pt idx="546">
                  <c:v>50.591999999999999</c:v>
                </c:pt>
                <c:pt idx="547">
                  <c:v>50.594000000000001</c:v>
                </c:pt>
                <c:pt idx="548">
                  <c:v>50.595999999999997</c:v>
                </c:pt>
                <c:pt idx="549">
                  <c:v>50.597999999999999</c:v>
                </c:pt>
                <c:pt idx="550">
                  <c:v>50.6</c:v>
                </c:pt>
                <c:pt idx="551">
                  <c:v>50.601999999999997</c:v>
                </c:pt>
                <c:pt idx="552">
                  <c:v>50.603999999999999</c:v>
                </c:pt>
                <c:pt idx="553">
                  <c:v>50.606000000000002</c:v>
                </c:pt>
                <c:pt idx="554">
                  <c:v>50.607999999999997</c:v>
                </c:pt>
                <c:pt idx="555">
                  <c:v>50.61</c:v>
                </c:pt>
                <c:pt idx="556">
                  <c:v>50.612000000000002</c:v>
                </c:pt>
                <c:pt idx="557">
                  <c:v>50.613999999999997</c:v>
                </c:pt>
                <c:pt idx="558">
                  <c:v>50.616</c:v>
                </c:pt>
                <c:pt idx="559">
                  <c:v>50.618000000000002</c:v>
                </c:pt>
                <c:pt idx="560">
                  <c:v>50.62</c:v>
                </c:pt>
                <c:pt idx="561">
                  <c:v>50.622</c:v>
                </c:pt>
                <c:pt idx="562">
                  <c:v>50.624000000000002</c:v>
                </c:pt>
                <c:pt idx="563">
                  <c:v>50.625999999999998</c:v>
                </c:pt>
                <c:pt idx="564">
                  <c:v>50.628</c:v>
                </c:pt>
                <c:pt idx="565">
                  <c:v>50.63</c:v>
                </c:pt>
                <c:pt idx="566">
                  <c:v>50.631999999999998</c:v>
                </c:pt>
                <c:pt idx="567">
                  <c:v>50.634</c:v>
                </c:pt>
                <c:pt idx="568">
                  <c:v>50.636000000000003</c:v>
                </c:pt>
                <c:pt idx="569">
                  <c:v>50.637999999999998</c:v>
                </c:pt>
                <c:pt idx="570">
                  <c:v>50.64</c:v>
                </c:pt>
                <c:pt idx="571">
                  <c:v>50.642000000000003</c:v>
                </c:pt>
                <c:pt idx="572">
                  <c:v>50.643999999999998</c:v>
                </c:pt>
                <c:pt idx="573">
                  <c:v>50.646000000000001</c:v>
                </c:pt>
                <c:pt idx="574">
                  <c:v>50.648000000000003</c:v>
                </c:pt>
                <c:pt idx="575">
                  <c:v>50.65</c:v>
                </c:pt>
                <c:pt idx="576">
                  <c:v>50.652000000000001</c:v>
                </c:pt>
                <c:pt idx="577">
                  <c:v>50.654000000000003</c:v>
                </c:pt>
                <c:pt idx="578">
                  <c:v>50.655999999999999</c:v>
                </c:pt>
                <c:pt idx="579">
                  <c:v>50.658000000000001</c:v>
                </c:pt>
                <c:pt idx="580">
                  <c:v>50.66</c:v>
                </c:pt>
                <c:pt idx="581">
                  <c:v>50.661999999999999</c:v>
                </c:pt>
                <c:pt idx="582">
                  <c:v>50.664000000000001</c:v>
                </c:pt>
                <c:pt idx="583">
                  <c:v>50.665999999999997</c:v>
                </c:pt>
                <c:pt idx="584">
                  <c:v>50.667999999999999</c:v>
                </c:pt>
                <c:pt idx="585">
                  <c:v>50.67</c:v>
                </c:pt>
                <c:pt idx="586">
                  <c:v>50.671999999999997</c:v>
                </c:pt>
                <c:pt idx="587">
                  <c:v>50.673999999999999</c:v>
                </c:pt>
                <c:pt idx="588">
                  <c:v>50.676000000000002</c:v>
                </c:pt>
                <c:pt idx="589">
                  <c:v>50.677999999999997</c:v>
                </c:pt>
                <c:pt idx="590">
                  <c:v>50.68</c:v>
                </c:pt>
                <c:pt idx="591">
                  <c:v>50.682000000000002</c:v>
                </c:pt>
                <c:pt idx="592">
                  <c:v>50.683999999999997</c:v>
                </c:pt>
                <c:pt idx="593">
                  <c:v>50.686</c:v>
                </c:pt>
                <c:pt idx="594">
                  <c:v>50.688000000000002</c:v>
                </c:pt>
                <c:pt idx="595">
                  <c:v>50.69</c:v>
                </c:pt>
                <c:pt idx="596">
                  <c:v>50.692</c:v>
                </c:pt>
                <c:pt idx="597">
                  <c:v>50.694000000000003</c:v>
                </c:pt>
                <c:pt idx="598">
                  <c:v>50.695999999999998</c:v>
                </c:pt>
                <c:pt idx="599">
                  <c:v>50.698</c:v>
                </c:pt>
                <c:pt idx="600">
                  <c:v>50.7</c:v>
                </c:pt>
                <c:pt idx="601">
                  <c:v>50.701999999999998</c:v>
                </c:pt>
                <c:pt idx="602">
                  <c:v>50.704000000000001</c:v>
                </c:pt>
                <c:pt idx="603">
                  <c:v>50.706000000000003</c:v>
                </c:pt>
                <c:pt idx="604">
                  <c:v>50.707999999999998</c:v>
                </c:pt>
                <c:pt idx="605">
                  <c:v>50.71</c:v>
                </c:pt>
                <c:pt idx="606">
                  <c:v>50.712000000000003</c:v>
                </c:pt>
                <c:pt idx="607">
                  <c:v>50.713999999999999</c:v>
                </c:pt>
                <c:pt idx="608">
                  <c:v>50.716000000000001</c:v>
                </c:pt>
                <c:pt idx="609">
                  <c:v>50.718000000000004</c:v>
                </c:pt>
                <c:pt idx="610">
                  <c:v>50.72</c:v>
                </c:pt>
                <c:pt idx="611">
                  <c:v>50.722000000000001</c:v>
                </c:pt>
                <c:pt idx="612">
                  <c:v>50.723999999999997</c:v>
                </c:pt>
                <c:pt idx="613">
                  <c:v>50.725999999999999</c:v>
                </c:pt>
                <c:pt idx="614">
                  <c:v>50.728000000000002</c:v>
                </c:pt>
                <c:pt idx="615">
                  <c:v>50.73</c:v>
                </c:pt>
                <c:pt idx="616">
                  <c:v>50.731999999999999</c:v>
                </c:pt>
                <c:pt idx="617">
                  <c:v>50.734000000000002</c:v>
                </c:pt>
                <c:pt idx="618">
                  <c:v>50.735999999999997</c:v>
                </c:pt>
                <c:pt idx="619">
                  <c:v>50.738</c:v>
                </c:pt>
                <c:pt idx="620">
                  <c:v>50.74</c:v>
                </c:pt>
                <c:pt idx="621">
                  <c:v>50.741999999999997</c:v>
                </c:pt>
                <c:pt idx="622">
                  <c:v>50.744</c:v>
                </c:pt>
                <c:pt idx="623">
                  <c:v>50.746000000000002</c:v>
                </c:pt>
                <c:pt idx="624">
                  <c:v>50.747999999999998</c:v>
                </c:pt>
                <c:pt idx="625">
                  <c:v>50.75</c:v>
                </c:pt>
                <c:pt idx="626">
                  <c:v>50.752000000000002</c:v>
                </c:pt>
                <c:pt idx="627">
                  <c:v>50.753999999999998</c:v>
                </c:pt>
                <c:pt idx="628">
                  <c:v>50.756</c:v>
                </c:pt>
                <c:pt idx="629">
                  <c:v>50.758000000000003</c:v>
                </c:pt>
                <c:pt idx="630">
                  <c:v>50.76</c:v>
                </c:pt>
                <c:pt idx="631">
                  <c:v>50.762</c:v>
                </c:pt>
                <c:pt idx="632">
                  <c:v>50.764000000000003</c:v>
                </c:pt>
                <c:pt idx="633">
                  <c:v>50.765999999999998</c:v>
                </c:pt>
                <c:pt idx="634">
                  <c:v>50.768000000000001</c:v>
                </c:pt>
                <c:pt idx="635">
                  <c:v>50.77</c:v>
                </c:pt>
                <c:pt idx="636">
                  <c:v>50.771999999999998</c:v>
                </c:pt>
                <c:pt idx="637">
                  <c:v>50.774000000000001</c:v>
                </c:pt>
                <c:pt idx="638">
                  <c:v>50.776000000000003</c:v>
                </c:pt>
                <c:pt idx="639">
                  <c:v>50.777999999999999</c:v>
                </c:pt>
                <c:pt idx="640">
                  <c:v>50.78</c:v>
                </c:pt>
                <c:pt idx="641">
                  <c:v>50.781999999999996</c:v>
                </c:pt>
                <c:pt idx="642">
                  <c:v>50.783999999999999</c:v>
                </c:pt>
                <c:pt idx="643">
                  <c:v>50.786000000000001</c:v>
                </c:pt>
                <c:pt idx="644">
                  <c:v>50.787999999999997</c:v>
                </c:pt>
                <c:pt idx="645">
                  <c:v>50.79</c:v>
                </c:pt>
                <c:pt idx="646">
                  <c:v>50.792000000000002</c:v>
                </c:pt>
                <c:pt idx="647">
                  <c:v>50.793999999999997</c:v>
                </c:pt>
                <c:pt idx="648">
                  <c:v>50.795999999999999</c:v>
                </c:pt>
                <c:pt idx="649">
                  <c:v>50.798000000000002</c:v>
                </c:pt>
                <c:pt idx="650">
                  <c:v>50.8</c:v>
                </c:pt>
                <c:pt idx="651">
                  <c:v>50.802</c:v>
                </c:pt>
                <c:pt idx="652">
                  <c:v>50.804000000000002</c:v>
                </c:pt>
                <c:pt idx="653">
                  <c:v>50.805999999999997</c:v>
                </c:pt>
                <c:pt idx="654">
                  <c:v>50.808</c:v>
                </c:pt>
                <c:pt idx="655">
                  <c:v>50.81</c:v>
                </c:pt>
                <c:pt idx="656">
                  <c:v>50.811999999999998</c:v>
                </c:pt>
                <c:pt idx="657">
                  <c:v>50.814</c:v>
                </c:pt>
                <c:pt idx="658">
                  <c:v>50.816000000000003</c:v>
                </c:pt>
                <c:pt idx="659">
                  <c:v>50.817999999999998</c:v>
                </c:pt>
                <c:pt idx="660">
                  <c:v>50.82</c:v>
                </c:pt>
                <c:pt idx="661">
                  <c:v>50.822000000000003</c:v>
                </c:pt>
                <c:pt idx="662">
                  <c:v>50.823999999999998</c:v>
                </c:pt>
                <c:pt idx="663">
                  <c:v>50.826000000000001</c:v>
                </c:pt>
                <c:pt idx="664">
                  <c:v>50.828000000000003</c:v>
                </c:pt>
                <c:pt idx="665">
                  <c:v>50.83</c:v>
                </c:pt>
                <c:pt idx="666">
                  <c:v>50.832000000000001</c:v>
                </c:pt>
                <c:pt idx="667">
                  <c:v>50.834000000000003</c:v>
                </c:pt>
                <c:pt idx="668">
                  <c:v>50.835999999999999</c:v>
                </c:pt>
                <c:pt idx="669">
                  <c:v>50.838000000000001</c:v>
                </c:pt>
                <c:pt idx="670">
                  <c:v>50.84</c:v>
                </c:pt>
                <c:pt idx="671">
                  <c:v>50.841999999999999</c:v>
                </c:pt>
                <c:pt idx="672">
                  <c:v>50.844000000000001</c:v>
                </c:pt>
                <c:pt idx="673">
                  <c:v>50.845999999999997</c:v>
                </c:pt>
                <c:pt idx="674">
                  <c:v>50.847999999999999</c:v>
                </c:pt>
                <c:pt idx="675">
                  <c:v>50.85</c:v>
                </c:pt>
                <c:pt idx="676">
                  <c:v>50.851999999999997</c:v>
                </c:pt>
                <c:pt idx="677">
                  <c:v>50.853999999999999</c:v>
                </c:pt>
                <c:pt idx="678">
                  <c:v>50.856000000000002</c:v>
                </c:pt>
                <c:pt idx="679">
                  <c:v>50.857999999999997</c:v>
                </c:pt>
                <c:pt idx="680">
                  <c:v>50.86</c:v>
                </c:pt>
                <c:pt idx="681">
                  <c:v>50.862000000000002</c:v>
                </c:pt>
                <c:pt idx="682">
                  <c:v>50.863999999999997</c:v>
                </c:pt>
                <c:pt idx="683">
                  <c:v>50.866</c:v>
                </c:pt>
                <c:pt idx="684">
                  <c:v>50.868000000000002</c:v>
                </c:pt>
                <c:pt idx="685">
                  <c:v>50.87</c:v>
                </c:pt>
                <c:pt idx="686">
                  <c:v>50.872</c:v>
                </c:pt>
                <c:pt idx="687">
                  <c:v>50.874000000000002</c:v>
                </c:pt>
                <c:pt idx="688">
                  <c:v>50.875999999999998</c:v>
                </c:pt>
                <c:pt idx="689">
                  <c:v>50.878</c:v>
                </c:pt>
                <c:pt idx="690">
                  <c:v>50.88</c:v>
                </c:pt>
                <c:pt idx="691">
                  <c:v>50.881999999999998</c:v>
                </c:pt>
                <c:pt idx="692">
                  <c:v>50.884</c:v>
                </c:pt>
                <c:pt idx="693">
                  <c:v>50.886000000000003</c:v>
                </c:pt>
                <c:pt idx="694">
                  <c:v>50.887999999999998</c:v>
                </c:pt>
                <c:pt idx="695">
                  <c:v>50.89</c:v>
                </c:pt>
                <c:pt idx="696">
                  <c:v>50.892000000000003</c:v>
                </c:pt>
                <c:pt idx="697">
                  <c:v>50.893999999999998</c:v>
                </c:pt>
                <c:pt idx="698">
                  <c:v>50.896000000000001</c:v>
                </c:pt>
                <c:pt idx="699">
                  <c:v>50.898000000000003</c:v>
                </c:pt>
                <c:pt idx="700">
                  <c:v>50.9</c:v>
                </c:pt>
                <c:pt idx="701">
                  <c:v>50.902000000000001</c:v>
                </c:pt>
                <c:pt idx="702">
                  <c:v>50.904000000000003</c:v>
                </c:pt>
                <c:pt idx="703">
                  <c:v>50.905999999999999</c:v>
                </c:pt>
                <c:pt idx="704">
                  <c:v>50.908000000000001</c:v>
                </c:pt>
                <c:pt idx="705">
                  <c:v>50.91</c:v>
                </c:pt>
                <c:pt idx="706">
                  <c:v>50.911999999999999</c:v>
                </c:pt>
                <c:pt idx="707">
                  <c:v>50.914000000000001</c:v>
                </c:pt>
                <c:pt idx="708">
                  <c:v>50.915999999999997</c:v>
                </c:pt>
                <c:pt idx="709">
                  <c:v>50.917999999999999</c:v>
                </c:pt>
                <c:pt idx="710">
                  <c:v>50.92</c:v>
                </c:pt>
                <c:pt idx="711">
                  <c:v>50.921999999999997</c:v>
                </c:pt>
                <c:pt idx="712">
                  <c:v>50.923999999999999</c:v>
                </c:pt>
                <c:pt idx="713">
                  <c:v>50.926000000000002</c:v>
                </c:pt>
                <c:pt idx="714">
                  <c:v>50.927999999999997</c:v>
                </c:pt>
                <c:pt idx="715">
                  <c:v>50.93</c:v>
                </c:pt>
                <c:pt idx="716">
                  <c:v>50.932000000000002</c:v>
                </c:pt>
                <c:pt idx="717">
                  <c:v>50.933999999999997</c:v>
                </c:pt>
                <c:pt idx="718">
                  <c:v>50.936</c:v>
                </c:pt>
                <c:pt idx="719">
                  <c:v>50.938000000000002</c:v>
                </c:pt>
                <c:pt idx="720">
                  <c:v>50.94</c:v>
                </c:pt>
                <c:pt idx="721">
                  <c:v>50.942</c:v>
                </c:pt>
                <c:pt idx="722">
                  <c:v>50.944000000000003</c:v>
                </c:pt>
                <c:pt idx="723">
                  <c:v>50.945999999999998</c:v>
                </c:pt>
                <c:pt idx="724">
                  <c:v>50.948</c:v>
                </c:pt>
                <c:pt idx="725">
                  <c:v>50.95</c:v>
                </c:pt>
                <c:pt idx="726">
                  <c:v>50.951999999999998</c:v>
                </c:pt>
                <c:pt idx="727">
                  <c:v>50.954000000000001</c:v>
                </c:pt>
                <c:pt idx="728">
                  <c:v>50.956000000000003</c:v>
                </c:pt>
                <c:pt idx="729">
                  <c:v>50.957999999999998</c:v>
                </c:pt>
                <c:pt idx="730">
                  <c:v>50.96</c:v>
                </c:pt>
                <c:pt idx="731">
                  <c:v>50.962000000000003</c:v>
                </c:pt>
                <c:pt idx="732">
                  <c:v>50.963999999999999</c:v>
                </c:pt>
                <c:pt idx="733">
                  <c:v>50.966000000000001</c:v>
                </c:pt>
                <c:pt idx="734">
                  <c:v>50.968000000000004</c:v>
                </c:pt>
                <c:pt idx="735">
                  <c:v>50.97</c:v>
                </c:pt>
                <c:pt idx="736">
                  <c:v>50.972000000000001</c:v>
                </c:pt>
                <c:pt idx="737">
                  <c:v>50.973999999999997</c:v>
                </c:pt>
                <c:pt idx="738">
                  <c:v>50.975999999999999</c:v>
                </c:pt>
                <c:pt idx="739">
                  <c:v>50.978000000000002</c:v>
                </c:pt>
                <c:pt idx="740">
                  <c:v>50.98</c:v>
                </c:pt>
                <c:pt idx="741">
                  <c:v>50.981999999999999</c:v>
                </c:pt>
                <c:pt idx="742">
                  <c:v>50.984000000000002</c:v>
                </c:pt>
                <c:pt idx="743">
                  <c:v>50.985999999999997</c:v>
                </c:pt>
                <c:pt idx="744">
                  <c:v>50.988</c:v>
                </c:pt>
                <c:pt idx="745">
                  <c:v>50.99</c:v>
                </c:pt>
                <c:pt idx="746">
                  <c:v>50.991999999999997</c:v>
                </c:pt>
                <c:pt idx="747">
                  <c:v>50.994</c:v>
                </c:pt>
                <c:pt idx="748">
                  <c:v>50.996000000000002</c:v>
                </c:pt>
                <c:pt idx="749">
                  <c:v>50.997999999999998</c:v>
                </c:pt>
                <c:pt idx="750">
                  <c:v>51</c:v>
                </c:pt>
                <c:pt idx="751">
                  <c:v>51.002000000000002</c:v>
                </c:pt>
                <c:pt idx="752">
                  <c:v>51.003999999999998</c:v>
                </c:pt>
                <c:pt idx="753">
                  <c:v>51.006</c:v>
                </c:pt>
                <c:pt idx="754">
                  <c:v>51.008000000000003</c:v>
                </c:pt>
                <c:pt idx="755">
                  <c:v>51.01</c:v>
                </c:pt>
                <c:pt idx="756">
                  <c:v>51.012</c:v>
                </c:pt>
                <c:pt idx="757">
                  <c:v>51.014000000000003</c:v>
                </c:pt>
                <c:pt idx="758">
                  <c:v>51.015999999999998</c:v>
                </c:pt>
                <c:pt idx="759">
                  <c:v>51.018000000000001</c:v>
                </c:pt>
                <c:pt idx="760">
                  <c:v>51.02</c:v>
                </c:pt>
                <c:pt idx="761">
                  <c:v>51.021999999999998</c:v>
                </c:pt>
                <c:pt idx="762">
                  <c:v>51.024000000000001</c:v>
                </c:pt>
                <c:pt idx="763">
                  <c:v>51.026000000000003</c:v>
                </c:pt>
                <c:pt idx="764">
                  <c:v>51.027999999999999</c:v>
                </c:pt>
                <c:pt idx="765">
                  <c:v>51.03</c:v>
                </c:pt>
                <c:pt idx="766">
                  <c:v>51.031999999999996</c:v>
                </c:pt>
                <c:pt idx="767">
                  <c:v>51.033999999999999</c:v>
                </c:pt>
                <c:pt idx="768">
                  <c:v>51.036000000000001</c:v>
                </c:pt>
                <c:pt idx="769">
                  <c:v>51.037999999999997</c:v>
                </c:pt>
                <c:pt idx="770">
                  <c:v>51.04</c:v>
                </c:pt>
                <c:pt idx="771">
                  <c:v>51.042000000000002</c:v>
                </c:pt>
                <c:pt idx="772">
                  <c:v>51.043999999999997</c:v>
                </c:pt>
                <c:pt idx="773">
                  <c:v>51.045999999999999</c:v>
                </c:pt>
                <c:pt idx="774">
                  <c:v>51.048000000000002</c:v>
                </c:pt>
                <c:pt idx="775">
                  <c:v>51.05</c:v>
                </c:pt>
                <c:pt idx="776">
                  <c:v>51.052</c:v>
                </c:pt>
                <c:pt idx="777">
                  <c:v>51.054000000000002</c:v>
                </c:pt>
                <c:pt idx="778">
                  <c:v>51.055999999999997</c:v>
                </c:pt>
                <c:pt idx="779">
                  <c:v>51.058</c:v>
                </c:pt>
                <c:pt idx="780">
                  <c:v>51.06</c:v>
                </c:pt>
                <c:pt idx="781">
                  <c:v>51.061999999999998</c:v>
                </c:pt>
                <c:pt idx="782">
                  <c:v>51.064</c:v>
                </c:pt>
                <c:pt idx="783">
                  <c:v>51.066000000000003</c:v>
                </c:pt>
                <c:pt idx="784">
                  <c:v>51.067999999999998</c:v>
                </c:pt>
                <c:pt idx="785">
                  <c:v>51.07</c:v>
                </c:pt>
                <c:pt idx="786">
                  <c:v>51.072000000000003</c:v>
                </c:pt>
                <c:pt idx="787">
                  <c:v>51.073999999999998</c:v>
                </c:pt>
                <c:pt idx="788">
                  <c:v>51.076000000000001</c:v>
                </c:pt>
                <c:pt idx="789">
                  <c:v>51.078000000000003</c:v>
                </c:pt>
                <c:pt idx="790">
                  <c:v>51.08</c:v>
                </c:pt>
                <c:pt idx="791">
                  <c:v>51.082000000000001</c:v>
                </c:pt>
                <c:pt idx="792">
                  <c:v>51.084000000000003</c:v>
                </c:pt>
                <c:pt idx="793">
                  <c:v>51.085999999999999</c:v>
                </c:pt>
                <c:pt idx="794">
                  <c:v>51.088000000000001</c:v>
                </c:pt>
                <c:pt idx="795">
                  <c:v>51.09</c:v>
                </c:pt>
                <c:pt idx="796">
                  <c:v>51.091999999999999</c:v>
                </c:pt>
                <c:pt idx="797">
                  <c:v>51.094000000000001</c:v>
                </c:pt>
                <c:pt idx="798">
                  <c:v>51.095999999999997</c:v>
                </c:pt>
                <c:pt idx="799">
                  <c:v>51.097999999999999</c:v>
                </c:pt>
                <c:pt idx="800">
                  <c:v>51.1</c:v>
                </c:pt>
                <c:pt idx="801">
                  <c:v>51.101999999999997</c:v>
                </c:pt>
                <c:pt idx="802">
                  <c:v>51.103999999999999</c:v>
                </c:pt>
                <c:pt idx="803">
                  <c:v>51.106000000000002</c:v>
                </c:pt>
                <c:pt idx="804">
                  <c:v>51.107999999999997</c:v>
                </c:pt>
                <c:pt idx="805">
                  <c:v>51.11</c:v>
                </c:pt>
                <c:pt idx="806">
                  <c:v>51.112000000000002</c:v>
                </c:pt>
                <c:pt idx="807">
                  <c:v>51.113999999999997</c:v>
                </c:pt>
                <c:pt idx="808">
                  <c:v>51.116</c:v>
                </c:pt>
                <c:pt idx="809">
                  <c:v>51.118000000000002</c:v>
                </c:pt>
                <c:pt idx="810">
                  <c:v>51.12</c:v>
                </c:pt>
                <c:pt idx="811">
                  <c:v>51.122</c:v>
                </c:pt>
                <c:pt idx="812">
                  <c:v>51.124000000000002</c:v>
                </c:pt>
                <c:pt idx="813">
                  <c:v>51.125999999999998</c:v>
                </c:pt>
                <c:pt idx="814">
                  <c:v>51.128</c:v>
                </c:pt>
                <c:pt idx="815">
                  <c:v>51.13</c:v>
                </c:pt>
                <c:pt idx="816">
                  <c:v>51.131999999999998</c:v>
                </c:pt>
                <c:pt idx="817">
                  <c:v>51.134</c:v>
                </c:pt>
                <c:pt idx="818">
                  <c:v>51.136000000000003</c:v>
                </c:pt>
                <c:pt idx="819">
                  <c:v>51.137999999999998</c:v>
                </c:pt>
                <c:pt idx="820">
                  <c:v>51.14</c:v>
                </c:pt>
                <c:pt idx="821">
                  <c:v>51.142000000000003</c:v>
                </c:pt>
                <c:pt idx="822">
                  <c:v>51.143999999999998</c:v>
                </c:pt>
                <c:pt idx="823">
                  <c:v>51.146000000000001</c:v>
                </c:pt>
                <c:pt idx="824">
                  <c:v>51.148000000000003</c:v>
                </c:pt>
                <c:pt idx="825">
                  <c:v>51.15</c:v>
                </c:pt>
                <c:pt idx="826">
                  <c:v>51.152000000000001</c:v>
                </c:pt>
                <c:pt idx="827">
                  <c:v>51.154000000000003</c:v>
                </c:pt>
                <c:pt idx="828">
                  <c:v>51.155999999999999</c:v>
                </c:pt>
                <c:pt idx="829">
                  <c:v>51.158000000000001</c:v>
                </c:pt>
                <c:pt idx="830">
                  <c:v>51.16</c:v>
                </c:pt>
                <c:pt idx="831">
                  <c:v>51.161999999999999</c:v>
                </c:pt>
                <c:pt idx="832">
                  <c:v>51.164000000000001</c:v>
                </c:pt>
                <c:pt idx="833">
                  <c:v>51.165999999999997</c:v>
                </c:pt>
                <c:pt idx="834">
                  <c:v>51.167999999999999</c:v>
                </c:pt>
                <c:pt idx="835">
                  <c:v>51.17</c:v>
                </c:pt>
                <c:pt idx="836">
                  <c:v>51.171999999999997</c:v>
                </c:pt>
                <c:pt idx="837">
                  <c:v>51.173999999999999</c:v>
                </c:pt>
                <c:pt idx="838">
                  <c:v>51.176000000000002</c:v>
                </c:pt>
                <c:pt idx="839">
                  <c:v>51.177999999999997</c:v>
                </c:pt>
                <c:pt idx="840">
                  <c:v>51.18</c:v>
                </c:pt>
                <c:pt idx="841">
                  <c:v>51.182000000000002</c:v>
                </c:pt>
                <c:pt idx="842">
                  <c:v>51.183999999999997</c:v>
                </c:pt>
                <c:pt idx="843">
                  <c:v>51.186</c:v>
                </c:pt>
                <c:pt idx="844">
                  <c:v>51.188000000000002</c:v>
                </c:pt>
                <c:pt idx="845">
                  <c:v>51.19</c:v>
                </c:pt>
                <c:pt idx="846">
                  <c:v>51.192</c:v>
                </c:pt>
                <c:pt idx="847">
                  <c:v>51.194000000000003</c:v>
                </c:pt>
                <c:pt idx="848">
                  <c:v>51.195999999999998</c:v>
                </c:pt>
                <c:pt idx="849">
                  <c:v>51.198</c:v>
                </c:pt>
                <c:pt idx="850">
                  <c:v>51.2</c:v>
                </c:pt>
                <c:pt idx="851">
                  <c:v>51.201999999999998</c:v>
                </c:pt>
                <c:pt idx="852">
                  <c:v>51.204000000000001</c:v>
                </c:pt>
                <c:pt idx="853">
                  <c:v>51.206000000000003</c:v>
                </c:pt>
                <c:pt idx="854">
                  <c:v>51.207999999999998</c:v>
                </c:pt>
                <c:pt idx="855">
                  <c:v>51.21</c:v>
                </c:pt>
                <c:pt idx="856">
                  <c:v>51.212000000000003</c:v>
                </c:pt>
                <c:pt idx="857">
                  <c:v>51.213999999999999</c:v>
                </c:pt>
                <c:pt idx="858">
                  <c:v>51.216000000000001</c:v>
                </c:pt>
                <c:pt idx="859">
                  <c:v>51.218000000000004</c:v>
                </c:pt>
                <c:pt idx="860">
                  <c:v>51.22</c:v>
                </c:pt>
                <c:pt idx="861">
                  <c:v>51.222000000000001</c:v>
                </c:pt>
                <c:pt idx="862">
                  <c:v>51.223999999999997</c:v>
                </c:pt>
                <c:pt idx="863">
                  <c:v>51.225999999999999</c:v>
                </c:pt>
                <c:pt idx="864">
                  <c:v>51.228000000000002</c:v>
                </c:pt>
                <c:pt idx="865">
                  <c:v>51.23</c:v>
                </c:pt>
                <c:pt idx="866">
                  <c:v>51.231999999999999</c:v>
                </c:pt>
                <c:pt idx="867">
                  <c:v>51.234000000000002</c:v>
                </c:pt>
                <c:pt idx="868">
                  <c:v>51.235999999999997</c:v>
                </c:pt>
                <c:pt idx="869">
                  <c:v>51.238</c:v>
                </c:pt>
                <c:pt idx="870">
                  <c:v>51.24</c:v>
                </c:pt>
                <c:pt idx="871">
                  <c:v>51.241999999999997</c:v>
                </c:pt>
                <c:pt idx="872">
                  <c:v>51.244</c:v>
                </c:pt>
                <c:pt idx="873">
                  <c:v>51.246000000000002</c:v>
                </c:pt>
                <c:pt idx="874">
                  <c:v>51.247999999999998</c:v>
                </c:pt>
                <c:pt idx="875">
                  <c:v>51.25</c:v>
                </c:pt>
                <c:pt idx="876">
                  <c:v>51.252000000000002</c:v>
                </c:pt>
                <c:pt idx="877">
                  <c:v>51.253999999999998</c:v>
                </c:pt>
                <c:pt idx="878">
                  <c:v>51.256</c:v>
                </c:pt>
                <c:pt idx="879">
                  <c:v>51.258000000000003</c:v>
                </c:pt>
                <c:pt idx="880">
                  <c:v>51.26</c:v>
                </c:pt>
                <c:pt idx="881">
                  <c:v>51.262</c:v>
                </c:pt>
                <c:pt idx="882">
                  <c:v>51.264000000000003</c:v>
                </c:pt>
                <c:pt idx="883">
                  <c:v>51.265999999999998</c:v>
                </c:pt>
                <c:pt idx="884">
                  <c:v>51.268000000000001</c:v>
                </c:pt>
                <c:pt idx="885">
                  <c:v>51.27</c:v>
                </c:pt>
                <c:pt idx="886">
                  <c:v>51.271999999999998</c:v>
                </c:pt>
                <c:pt idx="887">
                  <c:v>51.274000000000001</c:v>
                </c:pt>
                <c:pt idx="888">
                  <c:v>51.276000000000003</c:v>
                </c:pt>
                <c:pt idx="889">
                  <c:v>51.277999999999999</c:v>
                </c:pt>
                <c:pt idx="890">
                  <c:v>51.28</c:v>
                </c:pt>
                <c:pt idx="891">
                  <c:v>51.281999999999996</c:v>
                </c:pt>
                <c:pt idx="892">
                  <c:v>51.283999999999999</c:v>
                </c:pt>
                <c:pt idx="893">
                  <c:v>51.286000000000001</c:v>
                </c:pt>
                <c:pt idx="894">
                  <c:v>51.287999999999997</c:v>
                </c:pt>
                <c:pt idx="895">
                  <c:v>51.29</c:v>
                </c:pt>
                <c:pt idx="896">
                  <c:v>51.292000000000002</c:v>
                </c:pt>
                <c:pt idx="897">
                  <c:v>51.293999999999997</c:v>
                </c:pt>
                <c:pt idx="898">
                  <c:v>51.295999999999999</c:v>
                </c:pt>
                <c:pt idx="899">
                  <c:v>51.298000000000002</c:v>
                </c:pt>
                <c:pt idx="900">
                  <c:v>51.3</c:v>
                </c:pt>
                <c:pt idx="901">
                  <c:v>51.302</c:v>
                </c:pt>
                <c:pt idx="902">
                  <c:v>51.304000000000002</c:v>
                </c:pt>
                <c:pt idx="903">
                  <c:v>51.305999999999997</c:v>
                </c:pt>
                <c:pt idx="904">
                  <c:v>51.308</c:v>
                </c:pt>
                <c:pt idx="905">
                  <c:v>51.31</c:v>
                </c:pt>
                <c:pt idx="906">
                  <c:v>51.311999999999998</c:v>
                </c:pt>
                <c:pt idx="907">
                  <c:v>51.314</c:v>
                </c:pt>
                <c:pt idx="908">
                  <c:v>51.316000000000003</c:v>
                </c:pt>
                <c:pt idx="909">
                  <c:v>51.317999999999998</c:v>
                </c:pt>
                <c:pt idx="910">
                  <c:v>51.32</c:v>
                </c:pt>
                <c:pt idx="911">
                  <c:v>51.322000000000003</c:v>
                </c:pt>
                <c:pt idx="912">
                  <c:v>51.323999999999998</c:v>
                </c:pt>
                <c:pt idx="913">
                  <c:v>51.326000000000001</c:v>
                </c:pt>
                <c:pt idx="914">
                  <c:v>51.328000000000003</c:v>
                </c:pt>
                <c:pt idx="915">
                  <c:v>51.33</c:v>
                </c:pt>
                <c:pt idx="916">
                  <c:v>51.332000000000001</c:v>
                </c:pt>
                <c:pt idx="917">
                  <c:v>51.334000000000003</c:v>
                </c:pt>
                <c:pt idx="918">
                  <c:v>51.335999999999999</c:v>
                </c:pt>
                <c:pt idx="919">
                  <c:v>51.338000000000001</c:v>
                </c:pt>
                <c:pt idx="920">
                  <c:v>51.34</c:v>
                </c:pt>
                <c:pt idx="921">
                  <c:v>51.341999999999999</c:v>
                </c:pt>
                <c:pt idx="922">
                  <c:v>51.344000000000001</c:v>
                </c:pt>
                <c:pt idx="923">
                  <c:v>51.345999999999997</c:v>
                </c:pt>
                <c:pt idx="924">
                  <c:v>51.347999999999999</c:v>
                </c:pt>
                <c:pt idx="925">
                  <c:v>51.35</c:v>
                </c:pt>
                <c:pt idx="926">
                  <c:v>51.351999999999997</c:v>
                </c:pt>
                <c:pt idx="927">
                  <c:v>51.353999999999999</c:v>
                </c:pt>
                <c:pt idx="928">
                  <c:v>51.356000000000002</c:v>
                </c:pt>
                <c:pt idx="929">
                  <c:v>51.357999999999997</c:v>
                </c:pt>
                <c:pt idx="930">
                  <c:v>51.36</c:v>
                </c:pt>
                <c:pt idx="931">
                  <c:v>51.362000000000002</c:v>
                </c:pt>
                <c:pt idx="932">
                  <c:v>51.363999999999997</c:v>
                </c:pt>
                <c:pt idx="933">
                  <c:v>51.366</c:v>
                </c:pt>
                <c:pt idx="934">
                  <c:v>51.368000000000002</c:v>
                </c:pt>
                <c:pt idx="935">
                  <c:v>51.37</c:v>
                </c:pt>
                <c:pt idx="936">
                  <c:v>51.372</c:v>
                </c:pt>
                <c:pt idx="937">
                  <c:v>51.374000000000002</c:v>
                </c:pt>
                <c:pt idx="938">
                  <c:v>51.375999999999998</c:v>
                </c:pt>
                <c:pt idx="939">
                  <c:v>51.378</c:v>
                </c:pt>
                <c:pt idx="940">
                  <c:v>51.38</c:v>
                </c:pt>
                <c:pt idx="941">
                  <c:v>51.381999999999998</c:v>
                </c:pt>
                <c:pt idx="942">
                  <c:v>51.384</c:v>
                </c:pt>
                <c:pt idx="943">
                  <c:v>51.386000000000003</c:v>
                </c:pt>
                <c:pt idx="944">
                  <c:v>51.387999999999998</c:v>
                </c:pt>
                <c:pt idx="945">
                  <c:v>51.39</c:v>
                </c:pt>
                <c:pt idx="946">
                  <c:v>51.392000000000003</c:v>
                </c:pt>
                <c:pt idx="947">
                  <c:v>51.393999999999998</c:v>
                </c:pt>
                <c:pt idx="948">
                  <c:v>51.396000000000001</c:v>
                </c:pt>
                <c:pt idx="949">
                  <c:v>51.398000000000003</c:v>
                </c:pt>
                <c:pt idx="950">
                  <c:v>51.4</c:v>
                </c:pt>
                <c:pt idx="951">
                  <c:v>51.402000000000001</c:v>
                </c:pt>
                <c:pt idx="952">
                  <c:v>51.404000000000003</c:v>
                </c:pt>
                <c:pt idx="953">
                  <c:v>51.405999999999999</c:v>
                </c:pt>
                <c:pt idx="954">
                  <c:v>51.408000000000001</c:v>
                </c:pt>
                <c:pt idx="955">
                  <c:v>51.41</c:v>
                </c:pt>
                <c:pt idx="956">
                  <c:v>51.411999999999999</c:v>
                </c:pt>
                <c:pt idx="957">
                  <c:v>51.414000000000001</c:v>
                </c:pt>
                <c:pt idx="958">
                  <c:v>51.415999999999997</c:v>
                </c:pt>
                <c:pt idx="959">
                  <c:v>51.417999999999999</c:v>
                </c:pt>
                <c:pt idx="960">
                  <c:v>51.42</c:v>
                </c:pt>
                <c:pt idx="961">
                  <c:v>51.421999999999997</c:v>
                </c:pt>
                <c:pt idx="962">
                  <c:v>51.423999999999999</c:v>
                </c:pt>
                <c:pt idx="963">
                  <c:v>51.426000000000002</c:v>
                </c:pt>
                <c:pt idx="964">
                  <c:v>51.427999999999997</c:v>
                </c:pt>
                <c:pt idx="965">
                  <c:v>51.43</c:v>
                </c:pt>
                <c:pt idx="966">
                  <c:v>51.432000000000002</c:v>
                </c:pt>
                <c:pt idx="967">
                  <c:v>51.433999999999997</c:v>
                </c:pt>
                <c:pt idx="968">
                  <c:v>51.436</c:v>
                </c:pt>
                <c:pt idx="969">
                  <c:v>51.438000000000002</c:v>
                </c:pt>
                <c:pt idx="970">
                  <c:v>51.44</c:v>
                </c:pt>
                <c:pt idx="971">
                  <c:v>51.442</c:v>
                </c:pt>
                <c:pt idx="972">
                  <c:v>51.444000000000003</c:v>
                </c:pt>
                <c:pt idx="973">
                  <c:v>51.445999999999998</c:v>
                </c:pt>
                <c:pt idx="974">
                  <c:v>51.448</c:v>
                </c:pt>
                <c:pt idx="975">
                  <c:v>51.45</c:v>
                </c:pt>
                <c:pt idx="976">
                  <c:v>51.451999999999998</c:v>
                </c:pt>
                <c:pt idx="977">
                  <c:v>51.454000000000001</c:v>
                </c:pt>
                <c:pt idx="978">
                  <c:v>51.456000000000003</c:v>
                </c:pt>
                <c:pt idx="979">
                  <c:v>51.457999999999998</c:v>
                </c:pt>
                <c:pt idx="980">
                  <c:v>51.46</c:v>
                </c:pt>
                <c:pt idx="981">
                  <c:v>51.462000000000003</c:v>
                </c:pt>
                <c:pt idx="982">
                  <c:v>51.463999999999999</c:v>
                </c:pt>
                <c:pt idx="983">
                  <c:v>51.466000000000001</c:v>
                </c:pt>
                <c:pt idx="984">
                  <c:v>51.468000000000004</c:v>
                </c:pt>
                <c:pt idx="985">
                  <c:v>51.47</c:v>
                </c:pt>
                <c:pt idx="986">
                  <c:v>51.472000000000001</c:v>
                </c:pt>
                <c:pt idx="987">
                  <c:v>51.473999999999997</c:v>
                </c:pt>
                <c:pt idx="988">
                  <c:v>51.475999999999999</c:v>
                </c:pt>
                <c:pt idx="989">
                  <c:v>51.478000000000002</c:v>
                </c:pt>
                <c:pt idx="990">
                  <c:v>51.48</c:v>
                </c:pt>
                <c:pt idx="991">
                  <c:v>51.481999999999999</c:v>
                </c:pt>
                <c:pt idx="992">
                  <c:v>51.484000000000002</c:v>
                </c:pt>
                <c:pt idx="993">
                  <c:v>51.485999999999997</c:v>
                </c:pt>
                <c:pt idx="994">
                  <c:v>51.488</c:v>
                </c:pt>
                <c:pt idx="995">
                  <c:v>51.49</c:v>
                </c:pt>
                <c:pt idx="996">
                  <c:v>51.491999999999997</c:v>
                </c:pt>
                <c:pt idx="997">
                  <c:v>51.494</c:v>
                </c:pt>
                <c:pt idx="998">
                  <c:v>51.496000000000002</c:v>
                </c:pt>
                <c:pt idx="999">
                  <c:v>51.497999999999998</c:v>
                </c:pt>
                <c:pt idx="1000">
                  <c:v>51.5</c:v>
                </c:pt>
              </c:numCache>
            </c:numRef>
          </c:xVal>
          <c:yVal>
            <c:numRef>
              <c:f>'① measured_profile'!$L$4:$L$2000</c:f>
              <c:numCache>
                <c:formatCode>General</c:formatCode>
                <c:ptCount val="1997"/>
                <c:pt idx="0">
                  <c:v>70.833332999999996</c:v>
                </c:pt>
                <c:pt idx="1">
                  <c:v>137.5</c:v>
                </c:pt>
                <c:pt idx="2">
                  <c:v>91.666667000000004</c:v>
                </c:pt>
                <c:pt idx="3">
                  <c:v>120.833333</c:v>
                </c:pt>
                <c:pt idx="4">
                  <c:v>87.5</c:v>
                </c:pt>
                <c:pt idx="5">
                  <c:v>104.166667</c:v>
                </c:pt>
                <c:pt idx="6">
                  <c:v>116.666667</c:v>
                </c:pt>
                <c:pt idx="7">
                  <c:v>112.5</c:v>
                </c:pt>
                <c:pt idx="8">
                  <c:v>104.166667</c:v>
                </c:pt>
                <c:pt idx="9">
                  <c:v>104.166667</c:v>
                </c:pt>
                <c:pt idx="10">
                  <c:v>100</c:v>
                </c:pt>
                <c:pt idx="11">
                  <c:v>141.66666699999999</c:v>
                </c:pt>
                <c:pt idx="12">
                  <c:v>116.666667</c:v>
                </c:pt>
                <c:pt idx="13">
                  <c:v>125</c:v>
                </c:pt>
                <c:pt idx="14">
                  <c:v>116.666667</c:v>
                </c:pt>
                <c:pt idx="15">
                  <c:v>91.666667000000004</c:v>
                </c:pt>
                <c:pt idx="16">
                  <c:v>104.166667</c:v>
                </c:pt>
                <c:pt idx="17">
                  <c:v>104.166667</c:v>
                </c:pt>
                <c:pt idx="18">
                  <c:v>79.166667000000004</c:v>
                </c:pt>
                <c:pt idx="19">
                  <c:v>66.666667000000004</c:v>
                </c:pt>
                <c:pt idx="20">
                  <c:v>58.333333000000003</c:v>
                </c:pt>
                <c:pt idx="21">
                  <c:v>91.666667000000004</c:v>
                </c:pt>
                <c:pt idx="22">
                  <c:v>75</c:v>
                </c:pt>
                <c:pt idx="23">
                  <c:v>87.5</c:v>
                </c:pt>
                <c:pt idx="24">
                  <c:v>100</c:v>
                </c:pt>
                <c:pt idx="25">
                  <c:v>120.833333</c:v>
                </c:pt>
                <c:pt idx="26">
                  <c:v>95.833332999999996</c:v>
                </c:pt>
                <c:pt idx="27">
                  <c:v>83.333332999999996</c:v>
                </c:pt>
                <c:pt idx="28">
                  <c:v>91.666667000000004</c:v>
                </c:pt>
                <c:pt idx="29">
                  <c:v>58.333333000000003</c:v>
                </c:pt>
                <c:pt idx="30">
                  <c:v>137.5</c:v>
                </c:pt>
                <c:pt idx="31">
                  <c:v>91.666667000000004</c:v>
                </c:pt>
                <c:pt idx="32">
                  <c:v>133.33333300000001</c:v>
                </c:pt>
                <c:pt idx="33">
                  <c:v>108.333333</c:v>
                </c:pt>
                <c:pt idx="34">
                  <c:v>137.5</c:v>
                </c:pt>
                <c:pt idx="35">
                  <c:v>87.5</c:v>
                </c:pt>
                <c:pt idx="36">
                  <c:v>108.333333</c:v>
                </c:pt>
                <c:pt idx="37">
                  <c:v>141.66666699999999</c:v>
                </c:pt>
                <c:pt idx="38">
                  <c:v>137.5</c:v>
                </c:pt>
                <c:pt idx="39">
                  <c:v>75</c:v>
                </c:pt>
                <c:pt idx="40">
                  <c:v>83.333332999999996</c:v>
                </c:pt>
                <c:pt idx="41">
                  <c:v>83.333332999999996</c:v>
                </c:pt>
                <c:pt idx="42">
                  <c:v>75</c:v>
                </c:pt>
                <c:pt idx="43">
                  <c:v>91.666667000000004</c:v>
                </c:pt>
                <c:pt idx="44">
                  <c:v>112.5</c:v>
                </c:pt>
                <c:pt idx="45">
                  <c:v>108.333333</c:v>
                </c:pt>
                <c:pt idx="46">
                  <c:v>91.666667000000004</c:v>
                </c:pt>
                <c:pt idx="47">
                  <c:v>83.333332999999996</c:v>
                </c:pt>
                <c:pt idx="48">
                  <c:v>104.166667</c:v>
                </c:pt>
                <c:pt idx="49">
                  <c:v>91.666667000000004</c:v>
                </c:pt>
                <c:pt idx="50">
                  <c:v>75</c:v>
                </c:pt>
                <c:pt idx="51">
                  <c:v>116.666667</c:v>
                </c:pt>
                <c:pt idx="52">
                  <c:v>58.333333000000003</c:v>
                </c:pt>
                <c:pt idx="53">
                  <c:v>95.833332999999996</c:v>
                </c:pt>
                <c:pt idx="54">
                  <c:v>112.5</c:v>
                </c:pt>
                <c:pt idx="55">
                  <c:v>120.833333</c:v>
                </c:pt>
                <c:pt idx="56">
                  <c:v>70.833332999999996</c:v>
                </c:pt>
                <c:pt idx="57">
                  <c:v>108.333333</c:v>
                </c:pt>
                <c:pt idx="58">
                  <c:v>108.333333</c:v>
                </c:pt>
                <c:pt idx="59">
                  <c:v>87.5</c:v>
                </c:pt>
                <c:pt idx="60">
                  <c:v>129.16666699999999</c:v>
                </c:pt>
                <c:pt idx="61">
                  <c:v>137.5</c:v>
                </c:pt>
                <c:pt idx="62">
                  <c:v>100</c:v>
                </c:pt>
                <c:pt idx="63">
                  <c:v>87.5</c:v>
                </c:pt>
                <c:pt idx="64">
                  <c:v>87.5</c:v>
                </c:pt>
                <c:pt idx="65">
                  <c:v>91.666667000000004</c:v>
                </c:pt>
                <c:pt idx="66">
                  <c:v>87.5</c:v>
                </c:pt>
                <c:pt idx="67">
                  <c:v>100</c:v>
                </c:pt>
                <c:pt idx="68">
                  <c:v>79.166667000000004</c:v>
                </c:pt>
                <c:pt idx="69">
                  <c:v>70.833332999999996</c:v>
                </c:pt>
                <c:pt idx="70">
                  <c:v>95.833332999999996</c:v>
                </c:pt>
                <c:pt idx="71">
                  <c:v>108.333333</c:v>
                </c:pt>
                <c:pt idx="72">
                  <c:v>104.166667</c:v>
                </c:pt>
                <c:pt idx="73">
                  <c:v>58.333333000000003</c:v>
                </c:pt>
                <c:pt idx="74">
                  <c:v>108.333333</c:v>
                </c:pt>
                <c:pt idx="75">
                  <c:v>83.333332999999996</c:v>
                </c:pt>
                <c:pt idx="76">
                  <c:v>125</c:v>
                </c:pt>
                <c:pt idx="77">
                  <c:v>95.833332999999996</c:v>
                </c:pt>
                <c:pt idx="78">
                  <c:v>95.833332999999996</c:v>
                </c:pt>
                <c:pt idx="79">
                  <c:v>95.833332999999996</c:v>
                </c:pt>
                <c:pt idx="80">
                  <c:v>91.666667000000004</c:v>
                </c:pt>
                <c:pt idx="81">
                  <c:v>108.333333</c:v>
                </c:pt>
                <c:pt idx="82">
                  <c:v>108.333333</c:v>
                </c:pt>
                <c:pt idx="83">
                  <c:v>108.333333</c:v>
                </c:pt>
                <c:pt idx="84">
                  <c:v>83.333332999999996</c:v>
                </c:pt>
                <c:pt idx="85">
                  <c:v>120.833333</c:v>
                </c:pt>
                <c:pt idx="86">
                  <c:v>83.333332999999996</c:v>
                </c:pt>
                <c:pt idx="87">
                  <c:v>129.16666699999999</c:v>
                </c:pt>
                <c:pt idx="88">
                  <c:v>70.833332999999996</c:v>
                </c:pt>
                <c:pt idx="89">
                  <c:v>87.5</c:v>
                </c:pt>
                <c:pt idx="90">
                  <c:v>95.833332999999996</c:v>
                </c:pt>
                <c:pt idx="91">
                  <c:v>100</c:v>
                </c:pt>
                <c:pt idx="92">
                  <c:v>70.833332999999996</c:v>
                </c:pt>
                <c:pt idx="93">
                  <c:v>91.666667000000004</c:v>
                </c:pt>
                <c:pt idx="94">
                  <c:v>62.5</c:v>
                </c:pt>
                <c:pt idx="95">
                  <c:v>104.166667</c:v>
                </c:pt>
                <c:pt idx="96">
                  <c:v>120.833333</c:v>
                </c:pt>
                <c:pt idx="97">
                  <c:v>95.833332999999996</c:v>
                </c:pt>
                <c:pt idx="98">
                  <c:v>104.166667</c:v>
                </c:pt>
                <c:pt idx="99">
                  <c:v>120.833333</c:v>
                </c:pt>
                <c:pt idx="100">
                  <c:v>70.833332999999996</c:v>
                </c:pt>
                <c:pt idx="101">
                  <c:v>108.333333</c:v>
                </c:pt>
                <c:pt idx="102">
                  <c:v>108.333333</c:v>
                </c:pt>
                <c:pt idx="103">
                  <c:v>83.333332999999996</c:v>
                </c:pt>
                <c:pt idx="104">
                  <c:v>137.5</c:v>
                </c:pt>
                <c:pt idx="105">
                  <c:v>87.5</c:v>
                </c:pt>
                <c:pt idx="106">
                  <c:v>116.666667</c:v>
                </c:pt>
                <c:pt idx="107">
                  <c:v>83.333332999999996</c:v>
                </c:pt>
                <c:pt idx="108">
                  <c:v>116.666667</c:v>
                </c:pt>
                <c:pt idx="109">
                  <c:v>83.333332999999996</c:v>
                </c:pt>
                <c:pt idx="110">
                  <c:v>120.833333</c:v>
                </c:pt>
                <c:pt idx="111">
                  <c:v>137.5</c:v>
                </c:pt>
                <c:pt idx="112">
                  <c:v>79.166667000000004</c:v>
                </c:pt>
                <c:pt idx="113">
                  <c:v>91.666667000000004</c:v>
                </c:pt>
                <c:pt idx="114">
                  <c:v>125</c:v>
                </c:pt>
                <c:pt idx="115">
                  <c:v>108.333333</c:v>
                </c:pt>
                <c:pt idx="116">
                  <c:v>79.166667000000004</c:v>
                </c:pt>
                <c:pt idx="117">
                  <c:v>112.5</c:v>
                </c:pt>
                <c:pt idx="118">
                  <c:v>83.333332999999996</c:v>
                </c:pt>
                <c:pt idx="119">
                  <c:v>87.5</c:v>
                </c:pt>
                <c:pt idx="120">
                  <c:v>95.833332999999996</c:v>
                </c:pt>
                <c:pt idx="121">
                  <c:v>87.5</c:v>
                </c:pt>
                <c:pt idx="122">
                  <c:v>112.5</c:v>
                </c:pt>
                <c:pt idx="123">
                  <c:v>66.666667000000004</c:v>
                </c:pt>
                <c:pt idx="124">
                  <c:v>91.666667000000004</c:v>
                </c:pt>
                <c:pt idx="125">
                  <c:v>95.833332999999996</c:v>
                </c:pt>
                <c:pt idx="126">
                  <c:v>95.833332999999996</c:v>
                </c:pt>
                <c:pt idx="127">
                  <c:v>100</c:v>
                </c:pt>
                <c:pt idx="128">
                  <c:v>108.333333</c:v>
                </c:pt>
                <c:pt idx="129">
                  <c:v>125</c:v>
                </c:pt>
                <c:pt idx="130">
                  <c:v>104.166667</c:v>
                </c:pt>
                <c:pt idx="131">
                  <c:v>104.166667</c:v>
                </c:pt>
                <c:pt idx="132">
                  <c:v>108.333333</c:v>
                </c:pt>
                <c:pt idx="133">
                  <c:v>100</c:v>
                </c:pt>
                <c:pt idx="134">
                  <c:v>83.333332999999996</c:v>
                </c:pt>
                <c:pt idx="135">
                  <c:v>87.5</c:v>
                </c:pt>
                <c:pt idx="136">
                  <c:v>83.333332999999996</c:v>
                </c:pt>
                <c:pt idx="137">
                  <c:v>75</c:v>
                </c:pt>
                <c:pt idx="138">
                  <c:v>108.333333</c:v>
                </c:pt>
                <c:pt idx="139">
                  <c:v>79.166667000000004</c:v>
                </c:pt>
                <c:pt idx="140">
                  <c:v>133.33333300000001</c:v>
                </c:pt>
                <c:pt idx="141">
                  <c:v>125</c:v>
                </c:pt>
                <c:pt idx="142">
                  <c:v>112.5</c:v>
                </c:pt>
                <c:pt idx="143">
                  <c:v>79.166667000000004</c:v>
                </c:pt>
                <c:pt idx="144">
                  <c:v>75</c:v>
                </c:pt>
                <c:pt idx="145">
                  <c:v>83.333332999999996</c:v>
                </c:pt>
                <c:pt idx="146">
                  <c:v>70.833332999999996</c:v>
                </c:pt>
                <c:pt idx="147">
                  <c:v>91.666667000000004</c:v>
                </c:pt>
                <c:pt idx="148">
                  <c:v>95.833332999999996</c:v>
                </c:pt>
                <c:pt idx="149">
                  <c:v>116.666667</c:v>
                </c:pt>
                <c:pt idx="150">
                  <c:v>120.833333</c:v>
                </c:pt>
                <c:pt idx="151">
                  <c:v>162.5</c:v>
                </c:pt>
                <c:pt idx="152">
                  <c:v>91.666667000000004</c:v>
                </c:pt>
                <c:pt idx="153">
                  <c:v>108.333333</c:v>
                </c:pt>
                <c:pt idx="154">
                  <c:v>137.5</c:v>
                </c:pt>
                <c:pt idx="155">
                  <c:v>116.666667</c:v>
                </c:pt>
                <c:pt idx="156">
                  <c:v>87.5</c:v>
                </c:pt>
                <c:pt idx="157">
                  <c:v>75</c:v>
                </c:pt>
                <c:pt idx="158">
                  <c:v>112.5</c:v>
                </c:pt>
                <c:pt idx="159">
                  <c:v>141.66666699999999</c:v>
                </c:pt>
                <c:pt idx="160">
                  <c:v>120.833333</c:v>
                </c:pt>
                <c:pt idx="161">
                  <c:v>112.5</c:v>
                </c:pt>
                <c:pt idx="162">
                  <c:v>104.166667</c:v>
                </c:pt>
                <c:pt idx="163">
                  <c:v>95.833332999999996</c:v>
                </c:pt>
                <c:pt idx="164">
                  <c:v>83.333332999999996</c:v>
                </c:pt>
                <c:pt idx="165">
                  <c:v>125</c:v>
                </c:pt>
                <c:pt idx="166">
                  <c:v>62.5</c:v>
                </c:pt>
                <c:pt idx="167">
                  <c:v>95.833332999999996</c:v>
                </c:pt>
                <c:pt idx="168">
                  <c:v>91.666667000000004</c:v>
                </c:pt>
                <c:pt idx="169">
                  <c:v>137.5</c:v>
                </c:pt>
                <c:pt idx="170">
                  <c:v>150</c:v>
                </c:pt>
                <c:pt idx="171">
                  <c:v>95.833332999999996</c:v>
                </c:pt>
                <c:pt idx="172">
                  <c:v>108.333333</c:v>
                </c:pt>
                <c:pt idx="173">
                  <c:v>125</c:v>
                </c:pt>
                <c:pt idx="174">
                  <c:v>91.666667000000004</c:v>
                </c:pt>
                <c:pt idx="175">
                  <c:v>120.833333</c:v>
                </c:pt>
                <c:pt idx="176">
                  <c:v>87.5</c:v>
                </c:pt>
                <c:pt idx="177">
                  <c:v>100</c:v>
                </c:pt>
                <c:pt idx="178">
                  <c:v>100</c:v>
                </c:pt>
                <c:pt idx="179">
                  <c:v>83.333332999999996</c:v>
                </c:pt>
                <c:pt idx="180">
                  <c:v>58.333333000000003</c:v>
                </c:pt>
                <c:pt idx="181">
                  <c:v>129.16666699999999</c:v>
                </c:pt>
                <c:pt idx="182">
                  <c:v>133.33333300000001</c:v>
                </c:pt>
                <c:pt idx="183">
                  <c:v>120.833333</c:v>
                </c:pt>
                <c:pt idx="184">
                  <c:v>108.333333</c:v>
                </c:pt>
                <c:pt idx="185">
                  <c:v>104.166667</c:v>
                </c:pt>
                <c:pt idx="186">
                  <c:v>116.666667</c:v>
                </c:pt>
                <c:pt idx="187">
                  <c:v>137.5</c:v>
                </c:pt>
                <c:pt idx="188">
                  <c:v>108.333333</c:v>
                </c:pt>
                <c:pt idx="189">
                  <c:v>83.333332999999996</c:v>
                </c:pt>
                <c:pt idx="190">
                  <c:v>133.33333300000001</c:v>
                </c:pt>
                <c:pt idx="191">
                  <c:v>79.166667000000004</c:v>
                </c:pt>
                <c:pt idx="192">
                  <c:v>100</c:v>
                </c:pt>
                <c:pt idx="193">
                  <c:v>145.83333300000001</c:v>
                </c:pt>
                <c:pt idx="194">
                  <c:v>70.833332999999996</c:v>
                </c:pt>
                <c:pt idx="195">
                  <c:v>87.5</c:v>
                </c:pt>
                <c:pt idx="196">
                  <c:v>100</c:v>
                </c:pt>
                <c:pt idx="197">
                  <c:v>133.33333300000001</c:v>
                </c:pt>
                <c:pt idx="198">
                  <c:v>100</c:v>
                </c:pt>
                <c:pt idx="199">
                  <c:v>95.833332999999996</c:v>
                </c:pt>
                <c:pt idx="200">
                  <c:v>104.166667</c:v>
                </c:pt>
                <c:pt idx="201">
                  <c:v>87.5</c:v>
                </c:pt>
                <c:pt idx="202">
                  <c:v>108.333333</c:v>
                </c:pt>
                <c:pt idx="203">
                  <c:v>112.5</c:v>
                </c:pt>
                <c:pt idx="204">
                  <c:v>95.833332999999996</c:v>
                </c:pt>
                <c:pt idx="205">
                  <c:v>112.5</c:v>
                </c:pt>
                <c:pt idx="206">
                  <c:v>120.833333</c:v>
                </c:pt>
                <c:pt idx="207">
                  <c:v>145.83333300000001</c:v>
                </c:pt>
                <c:pt idx="208">
                  <c:v>116.666667</c:v>
                </c:pt>
                <c:pt idx="209">
                  <c:v>79.166667000000004</c:v>
                </c:pt>
                <c:pt idx="210">
                  <c:v>104.166667</c:v>
                </c:pt>
                <c:pt idx="211">
                  <c:v>137.5</c:v>
                </c:pt>
                <c:pt idx="212">
                  <c:v>91.666667000000004</c:v>
                </c:pt>
                <c:pt idx="213">
                  <c:v>120.833333</c:v>
                </c:pt>
                <c:pt idx="214">
                  <c:v>112.5</c:v>
                </c:pt>
                <c:pt idx="215">
                  <c:v>104.166667</c:v>
                </c:pt>
                <c:pt idx="216">
                  <c:v>104.166667</c:v>
                </c:pt>
                <c:pt idx="217">
                  <c:v>79.166667000000004</c:v>
                </c:pt>
                <c:pt idx="218">
                  <c:v>116.666667</c:v>
                </c:pt>
                <c:pt idx="219">
                  <c:v>137.5</c:v>
                </c:pt>
                <c:pt idx="220">
                  <c:v>116.666667</c:v>
                </c:pt>
                <c:pt idx="221">
                  <c:v>100</c:v>
                </c:pt>
                <c:pt idx="222">
                  <c:v>87.5</c:v>
                </c:pt>
                <c:pt idx="223">
                  <c:v>100</c:v>
                </c:pt>
                <c:pt idx="224">
                  <c:v>137.5</c:v>
                </c:pt>
                <c:pt idx="225">
                  <c:v>91.666667000000004</c:v>
                </c:pt>
                <c:pt idx="226">
                  <c:v>95.833332999999996</c:v>
                </c:pt>
                <c:pt idx="227">
                  <c:v>100</c:v>
                </c:pt>
                <c:pt idx="228">
                  <c:v>179.16666699999999</c:v>
                </c:pt>
                <c:pt idx="229">
                  <c:v>125</c:v>
                </c:pt>
                <c:pt idx="230">
                  <c:v>58.333333000000003</c:v>
                </c:pt>
                <c:pt idx="231">
                  <c:v>108.333333</c:v>
                </c:pt>
                <c:pt idx="232">
                  <c:v>91.666667000000004</c:v>
                </c:pt>
                <c:pt idx="233">
                  <c:v>87.5</c:v>
                </c:pt>
                <c:pt idx="234">
                  <c:v>70.833332999999996</c:v>
                </c:pt>
                <c:pt idx="235">
                  <c:v>137.5</c:v>
                </c:pt>
                <c:pt idx="236">
                  <c:v>137.5</c:v>
                </c:pt>
                <c:pt idx="237">
                  <c:v>116.666667</c:v>
                </c:pt>
                <c:pt idx="238">
                  <c:v>104.166667</c:v>
                </c:pt>
                <c:pt idx="239">
                  <c:v>120.833333</c:v>
                </c:pt>
                <c:pt idx="240">
                  <c:v>79.166667000000004</c:v>
                </c:pt>
                <c:pt idx="241">
                  <c:v>150</c:v>
                </c:pt>
                <c:pt idx="242">
                  <c:v>129.16666699999999</c:v>
                </c:pt>
                <c:pt idx="243">
                  <c:v>95.833332999999996</c:v>
                </c:pt>
                <c:pt idx="244">
                  <c:v>100</c:v>
                </c:pt>
                <c:pt idx="245">
                  <c:v>108.333333</c:v>
                </c:pt>
                <c:pt idx="246">
                  <c:v>104.166667</c:v>
                </c:pt>
                <c:pt idx="247">
                  <c:v>120.833333</c:v>
                </c:pt>
                <c:pt idx="248">
                  <c:v>133.33333300000001</c:v>
                </c:pt>
                <c:pt idx="249">
                  <c:v>120.833333</c:v>
                </c:pt>
                <c:pt idx="250">
                  <c:v>79.166667000000004</c:v>
                </c:pt>
                <c:pt idx="251">
                  <c:v>162.5</c:v>
                </c:pt>
                <c:pt idx="252">
                  <c:v>95.833332999999996</c:v>
                </c:pt>
                <c:pt idx="253">
                  <c:v>116.666667</c:v>
                </c:pt>
                <c:pt idx="254">
                  <c:v>133.33333300000001</c:v>
                </c:pt>
                <c:pt idx="255">
                  <c:v>91.666667000000004</c:v>
                </c:pt>
                <c:pt idx="256">
                  <c:v>70.833332999999996</c:v>
                </c:pt>
                <c:pt idx="257">
                  <c:v>112.5</c:v>
                </c:pt>
                <c:pt idx="258">
                  <c:v>100</c:v>
                </c:pt>
                <c:pt idx="259">
                  <c:v>116.666667</c:v>
                </c:pt>
                <c:pt idx="260">
                  <c:v>66.666667000000004</c:v>
                </c:pt>
                <c:pt idx="261">
                  <c:v>108.333333</c:v>
                </c:pt>
                <c:pt idx="262">
                  <c:v>145.83333300000001</c:v>
                </c:pt>
                <c:pt idx="263">
                  <c:v>133.33333300000001</c:v>
                </c:pt>
                <c:pt idx="264">
                  <c:v>137.5</c:v>
                </c:pt>
                <c:pt idx="265">
                  <c:v>58.333333000000003</c:v>
                </c:pt>
                <c:pt idx="266">
                  <c:v>112.5</c:v>
                </c:pt>
                <c:pt idx="267">
                  <c:v>83.333332999999996</c:v>
                </c:pt>
                <c:pt idx="268">
                  <c:v>137.5</c:v>
                </c:pt>
                <c:pt idx="269">
                  <c:v>100</c:v>
                </c:pt>
                <c:pt idx="270">
                  <c:v>141.66666699999999</c:v>
                </c:pt>
                <c:pt idx="271">
                  <c:v>125</c:v>
                </c:pt>
                <c:pt idx="272">
                  <c:v>116.666667</c:v>
                </c:pt>
                <c:pt idx="273">
                  <c:v>87.5</c:v>
                </c:pt>
                <c:pt idx="274">
                  <c:v>87.5</c:v>
                </c:pt>
                <c:pt idx="275">
                  <c:v>91.666667000000004</c:v>
                </c:pt>
                <c:pt idx="276">
                  <c:v>112.5</c:v>
                </c:pt>
                <c:pt idx="277">
                  <c:v>87.5</c:v>
                </c:pt>
                <c:pt idx="278">
                  <c:v>125</c:v>
                </c:pt>
                <c:pt idx="279">
                  <c:v>120.833333</c:v>
                </c:pt>
                <c:pt idx="280">
                  <c:v>100</c:v>
                </c:pt>
                <c:pt idx="281">
                  <c:v>129.16666699999999</c:v>
                </c:pt>
                <c:pt idx="282">
                  <c:v>120.833333</c:v>
                </c:pt>
                <c:pt idx="283">
                  <c:v>87.5</c:v>
                </c:pt>
                <c:pt idx="284">
                  <c:v>75</c:v>
                </c:pt>
                <c:pt idx="285">
                  <c:v>87.5</c:v>
                </c:pt>
                <c:pt idx="286">
                  <c:v>125</c:v>
                </c:pt>
                <c:pt idx="287">
                  <c:v>129.16666699999999</c:v>
                </c:pt>
                <c:pt idx="288">
                  <c:v>95.833332999999996</c:v>
                </c:pt>
                <c:pt idx="289">
                  <c:v>129.16666699999999</c:v>
                </c:pt>
                <c:pt idx="290">
                  <c:v>120.833333</c:v>
                </c:pt>
                <c:pt idx="291">
                  <c:v>91.666667000000004</c:v>
                </c:pt>
                <c:pt idx="292">
                  <c:v>104.166667</c:v>
                </c:pt>
                <c:pt idx="293">
                  <c:v>125</c:v>
                </c:pt>
                <c:pt idx="294">
                  <c:v>108.333333</c:v>
                </c:pt>
                <c:pt idx="295">
                  <c:v>129.16666699999999</c:v>
                </c:pt>
                <c:pt idx="296">
                  <c:v>129.16666699999999</c:v>
                </c:pt>
                <c:pt idx="297">
                  <c:v>129.16666699999999</c:v>
                </c:pt>
                <c:pt idx="298">
                  <c:v>91.666667000000004</c:v>
                </c:pt>
                <c:pt idx="299">
                  <c:v>125</c:v>
                </c:pt>
                <c:pt idx="300">
                  <c:v>116.666667</c:v>
                </c:pt>
                <c:pt idx="301">
                  <c:v>83.333332999999996</c:v>
                </c:pt>
                <c:pt idx="302">
                  <c:v>95.833332999999996</c:v>
                </c:pt>
                <c:pt idx="303">
                  <c:v>91.666667000000004</c:v>
                </c:pt>
                <c:pt idx="304">
                  <c:v>108.333333</c:v>
                </c:pt>
                <c:pt idx="305">
                  <c:v>137.5</c:v>
                </c:pt>
                <c:pt idx="306">
                  <c:v>125</c:v>
                </c:pt>
                <c:pt idx="307">
                  <c:v>112.5</c:v>
                </c:pt>
                <c:pt idx="308">
                  <c:v>100</c:v>
                </c:pt>
                <c:pt idx="309">
                  <c:v>137.5</c:v>
                </c:pt>
                <c:pt idx="310">
                  <c:v>79.166667000000004</c:v>
                </c:pt>
                <c:pt idx="311">
                  <c:v>91.666667000000004</c:v>
                </c:pt>
                <c:pt idx="312">
                  <c:v>87.5</c:v>
                </c:pt>
                <c:pt idx="313">
                  <c:v>137.5</c:v>
                </c:pt>
                <c:pt idx="314">
                  <c:v>129.16666699999999</c:v>
                </c:pt>
                <c:pt idx="315">
                  <c:v>79.166667000000004</c:v>
                </c:pt>
                <c:pt idx="316">
                  <c:v>116.666667</c:v>
                </c:pt>
                <c:pt idx="317">
                  <c:v>100</c:v>
                </c:pt>
                <c:pt idx="318">
                  <c:v>95.833332999999996</c:v>
                </c:pt>
                <c:pt idx="319">
                  <c:v>154.16666699999999</c:v>
                </c:pt>
                <c:pt idx="320">
                  <c:v>108.333333</c:v>
                </c:pt>
                <c:pt idx="321">
                  <c:v>125</c:v>
                </c:pt>
                <c:pt idx="322">
                  <c:v>108.333333</c:v>
                </c:pt>
                <c:pt idx="323">
                  <c:v>95.833332999999996</c:v>
                </c:pt>
                <c:pt idx="324">
                  <c:v>108.333333</c:v>
                </c:pt>
                <c:pt idx="325">
                  <c:v>145.83333300000001</c:v>
                </c:pt>
                <c:pt idx="326">
                  <c:v>116.666667</c:v>
                </c:pt>
                <c:pt idx="327">
                  <c:v>166.66666699999999</c:v>
                </c:pt>
                <c:pt idx="328">
                  <c:v>116.666667</c:v>
                </c:pt>
                <c:pt idx="329">
                  <c:v>133.33333300000001</c:v>
                </c:pt>
                <c:pt idx="330">
                  <c:v>91.666667000000004</c:v>
                </c:pt>
                <c:pt idx="331">
                  <c:v>95.833332999999996</c:v>
                </c:pt>
                <c:pt idx="332">
                  <c:v>108.333333</c:v>
                </c:pt>
                <c:pt idx="333">
                  <c:v>100</c:v>
                </c:pt>
                <c:pt idx="334">
                  <c:v>87.5</c:v>
                </c:pt>
                <c:pt idx="335">
                  <c:v>91.666667000000004</c:v>
                </c:pt>
                <c:pt idx="336">
                  <c:v>116.666667</c:v>
                </c:pt>
                <c:pt idx="337">
                  <c:v>100</c:v>
                </c:pt>
                <c:pt idx="338">
                  <c:v>104.166667</c:v>
                </c:pt>
                <c:pt idx="339">
                  <c:v>133.33333300000001</c:v>
                </c:pt>
                <c:pt idx="340">
                  <c:v>87.5</c:v>
                </c:pt>
                <c:pt idx="341">
                  <c:v>75</c:v>
                </c:pt>
                <c:pt idx="342">
                  <c:v>95.833332999999996</c:v>
                </c:pt>
                <c:pt idx="343">
                  <c:v>129.16666699999999</c:v>
                </c:pt>
                <c:pt idx="344">
                  <c:v>100</c:v>
                </c:pt>
                <c:pt idx="345">
                  <c:v>125</c:v>
                </c:pt>
                <c:pt idx="346">
                  <c:v>120.833333</c:v>
                </c:pt>
                <c:pt idx="347">
                  <c:v>112.5</c:v>
                </c:pt>
                <c:pt idx="348">
                  <c:v>133.33333300000001</c:v>
                </c:pt>
                <c:pt idx="349">
                  <c:v>133.33333300000001</c:v>
                </c:pt>
                <c:pt idx="350">
                  <c:v>104.166667</c:v>
                </c:pt>
                <c:pt idx="351">
                  <c:v>112.5</c:v>
                </c:pt>
                <c:pt idx="352">
                  <c:v>129.16666699999999</c:v>
                </c:pt>
                <c:pt idx="353">
                  <c:v>100</c:v>
                </c:pt>
                <c:pt idx="354">
                  <c:v>87.5</c:v>
                </c:pt>
                <c:pt idx="355">
                  <c:v>108.333333</c:v>
                </c:pt>
                <c:pt idx="356">
                  <c:v>150</c:v>
                </c:pt>
                <c:pt idx="357">
                  <c:v>120.833333</c:v>
                </c:pt>
                <c:pt idx="358">
                  <c:v>158.33333300000001</c:v>
                </c:pt>
                <c:pt idx="359">
                  <c:v>104.166667</c:v>
                </c:pt>
                <c:pt idx="360">
                  <c:v>129.16666699999999</c:v>
                </c:pt>
                <c:pt idx="361">
                  <c:v>112.5</c:v>
                </c:pt>
                <c:pt idx="362">
                  <c:v>129.16666699999999</c:v>
                </c:pt>
                <c:pt idx="363">
                  <c:v>137.5</c:v>
                </c:pt>
                <c:pt idx="364">
                  <c:v>104.166667</c:v>
                </c:pt>
                <c:pt idx="365">
                  <c:v>112.5</c:v>
                </c:pt>
                <c:pt idx="366">
                  <c:v>145.83333300000001</c:v>
                </c:pt>
                <c:pt idx="367">
                  <c:v>150</c:v>
                </c:pt>
                <c:pt idx="368">
                  <c:v>120.833333</c:v>
                </c:pt>
                <c:pt idx="369">
                  <c:v>133.33333300000001</c:v>
                </c:pt>
                <c:pt idx="370">
                  <c:v>108.333333</c:v>
                </c:pt>
                <c:pt idx="371">
                  <c:v>112.5</c:v>
                </c:pt>
                <c:pt idx="372">
                  <c:v>104.166667</c:v>
                </c:pt>
                <c:pt idx="373">
                  <c:v>108.333333</c:v>
                </c:pt>
                <c:pt idx="374">
                  <c:v>125</c:v>
                </c:pt>
                <c:pt idx="375">
                  <c:v>125</c:v>
                </c:pt>
                <c:pt idx="376">
                  <c:v>133.33333300000001</c:v>
                </c:pt>
                <c:pt idx="377">
                  <c:v>162.5</c:v>
                </c:pt>
                <c:pt idx="378">
                  <c:v>104.166667</c:v>
                </c:pt>
                <c:pt idx="379">
                  <c:v>120.833333</c:v>
                </c:pt>
                <c:pt idx="380">
                  <c:v>125</c:v>
                </c:pt>
                <c:pt idx="381">
                  <c:v>141.66666699999999</c:v>
                </c:pt>
                <c:pt idx="382">
                  <c:v>95.833332999999996</c:v>
                </c:pt>
                <c:pt idx="383">
                  <c:v>125</c:v>
                </c:pt>
                <c:pt idx="384">
                  <c:v>137.5</c:v>
                </c:pt>
                <c:pt idx="385">
                  <c:v>145.83333300000001</c:v>
                </c:pt>
                <c:pt idx="386">
                  <c:v>91.666667000000004</c:v>
                </c:pt>
                <c:pt idx="387">
                  <c:v>179.16666699999999</c:v>
                </c:pt>
                <c:pt idx="388">
                  <c:v>120.833333</c:v>
                </c:pt>
                <c:pt idx="389">
                  <c:v>112.5</c:v>
                </c:pt>
                <c:pt idx="390">
                  <c:v>125</c:v>
                </c:pt>
                <c:pt idx="391">
                  <c:v>133.33333300000001</c:v>
                </c:pt>
                <c:pt idx="392">
                  <c:v>133.33333300000001</c:v>
                </c:pt>
                <c:pt idx="393">
                  <c:v>141.66666699999999</c:v>
                </c:pt>
                <c:pt idx="394">
                  <c:v>100</c:v>
                </c:pt>
                <c:pt idx="395">
                  <c:v>91.666667000000004</c:v>
                </c:pt>
                <c:pt idx="396">
                  <c:v>141.66666699999999</c:v>
                </c:pt>
                <c:pt idx="397">
                  <c:v>150</c:v>
                </c:pt>
                <c:pt idx="398">
                  <c:v>104.166667</c:v>
                </c:pt>
                <c:pt idx="399">
                  <c:v>108.333333</c:v>
                </c:pt>
                <c:pt idx="400">
                  <c:v>125</c:v>
                </c:pt>
                <c:pt idx="401">
                  <c:v>125</c:v>
                </c:pt>
                <c:pt idx="402">
                  <c:v>145.83333300000001</c:v>
                </c:pt>
                <c:pt idx="403">
                  <c:v>108.333333</c:v>
                </c:pt>
                <c:pt idx="404">
                  <c:v>125</c:v>
                </c:pt>
                <c:pt idx="405">
                  <c:v>125</c:v>
                </c:pt>
                <c:pt idx="406">
                  <c:v>104.166667</c:v>
                </c:pt>
                <c:pt idx="407">
                  <c:v>141.66666699999999</c:v>
                </c:pt>
                <c:pt idx="408">
                  <c:v>120.833333</c:v>
                </c:pt>
                <c:pt idx="409">
                  <c:v>158.33333300000001</c:v>
                </c:pt>
                <c:pt idx="410">
                  <c:v>133.33333300000001</c:v>
                </c:pt>
                <c:pt idx="411">
                  <c:v>100</c:v>
                </c:pt>
                <c:pt idx="412">
                  <c:v>133.33333300000001</c:v>
                </c:pt>
                <c:pt idx="413">
                  <c:v>120.833333</c:v>
                </c:pt>
                <c:pt idx="414">
                  <c:v>141.66666699999999</c:v>
                </c:pt>
                <c:pt idx="415">
                  <c:v>133.33333300000001</c:v>
                </c:pt>
                <c:pt idx="416">
                  <c:v>100</c:v>
                </c:pt>
                <c:pt idx="417">
                  <c:v>133.33333300000001</c:v>
                </c:pt>
                <c:pt idx="418">
                  <c:v>104.166667</c:v>
                </c:pt>
                <c:pt idx="419">
                  <c:v>100</c:v>
                </c:pt>
                <c:pt idx="420">
                  <c:v>91.666667000000004</c:v>
                </c:pt>
                <c:pt idx="421">
                  <c:v>95.833332999999996</c:v>
                </c:pt>
                <c:pt idx="422">
                  <c:v>125</c:v>
                </c:pt>
                <c:pt idx="423">
                  <c:v>145.83333300000001</c:v>
                </c:pt>
                <c:pt idx="424">
                  <c:v>133.33333300000001</c:v>
                </c:pt>
                <c:pt idx="425">
                  <c:v>162.5</c:v>
                </c:pt>
                <c:pt idx="426">
                  <c:v>125</c:v>
                </c:pt>
                <c:pt idx="427">
                  <c:v>141.66666699999999</c:v>
                </c:pt>
                <c:pt idx="428">
                  <c:v>150</c:v>
                </c:pt>
                <c:pt idx="429">
                  <c:v>116.666667</c:v>
                </c:pt>
                <c:pt idx="430">
                  <c:v>112.5</c:v>
                </c:pt>
                <c:pt idx="431">
                  <c:v>183.33333300000001</c:v>
                </c:pt>
                <c:pt idx="432">
                  <c:v>129.16666699999999</c:v>
                </c:pt>
                <c:pt idx="433">
                  <c:v>108.333333</c:v>
                </c:pt>
                <c:pt idx="434">
                  <c:v>145.83333300000001</c:v>
                </c:pt>
                <c:pt idx="435">
                  <c:v>87.5</c:v>
                </c:pt>
                <c:pt idx="436">
                  <c:v>95.833332999999996</c:v>
                </c:pt>
                <c:pt idx="437">
                  <c:v>183.33333300000001</c:v>
                </c:pt>
                <c:pt idx="438">
                  <c:v>154.16666699999999</c:v>
                </c:pt>
                <c:pt idx="439">
                  <c:v>137.5</c:v>
                </c:pt>
                <c:pt idx="440">
                  <c:v>170.83333300000001</c:v>
                </c:pt>
                <c:pt idx="441">
                  <c:v>141.66666699999999</c:v>
                </c:pt>
                <c:pt idx="442">
                  <c:v>120.833333</c:v>
                </c:pt>
                <c:pt idx="443">
                  <c:v>154.16666699999999</c:v>
                </c:pt>
                <c:pt idx="444">
                  <c:v>195.83333300000001</c:v>
                </c:pt>
                <c:pt idx="445">
                  <c:v>179.16666699999999</c:v>
                </c:pt>
                <c:pt idx="446">
                  <c:v>145.83333300000001</c:v>
                </c:pt>
                <c:pt idx="447">
                  <c:v>137.5</c:v>
                </c:pt>
                <c:pt idx="448">
                  <c:v>204.16666699999999</c:v>
                </c:pt>
                <c:pt idx="449">
                  <c:v>120.833333</c:v>
                </c:pt>
                <c:pt idx="450">
                  <c:v>154.16666699999999</c:v>
                </c:pt>
                <c:pt idx="451">
                  <c:v>129.16666699999999</c:v>
                </c:pt>
                <c:pt idx="452">
                  <c:v>170.83333300000001</c:v>
                </c:pt>
                <c:pt idx="453">
                  <c:v>116.666667</c:v>
                </c:pt>
                <c:pt idx="454">
                  <c:v>183.33333300000001</c:v>
                </c:pt>
                <c:pt idx="455">
                  <c:v>141.66666699999999</c:v>
                </c:pt>
                <c:pt idx="456">
                  <c:v>179.16666699999999</c:v>
                </c:pt>
                <c:pt idx="457">
                  <c:v>145.83333300000001</c:v>
                </c:pt>
                <c:pt idx="458">
                  <c:v>129.16666699999999</c:v>
                </c:pt>
                <c:pt idx="459">
                  <c:v>154.16666699999999</c:v>
                </c:pt>
                <c:pt idx="460">
                  <c:v>195.83333300000001</c:v>
                </c:pt>
                <c:pt idx="461">
                  <c:v>91.666667000000004</c:v>
                </c:pt>
                <c:pt idx="462">
                  <c:v>208.33333300000001</c:v>
                </c:pt>
                <c:pt idx="463">
                  <c:v>166.66666699999999</c:v>
                </c:pt>
                <c:pt idx="464">
                  <c:v>175</c:v>
                </c:pt>
                <c:pt idx="465">
                  <c:v>158.33333300000001</c:v>
                </c:pt>
                <c:pt idx="466">
                  <c:v>158.33333300000001</c:v>
                </c:pt>
                <c:pt idx="467">
                  <c:v>170.83333300000001</c:v>
                </c:pt>
                <c:pt idx="468">
                  <c:v>112.5</c:v>
                </c:pt>
                <c:pt idx="469">
                  <c:v>183.33333300000001</c:v>
                </c:pt>
                <c:pt idx="470">
                  <c:v>112.5</c:v>
                </c:pt>
                <c:pt idx="471">
                  <c:v>183.33333300000001</c:v>
                </c:pt>
                <c:pt idx="472">
                  <c:v>166.66666699999999</c:v>
                </c:pt>
                <c:pt idx="473">
                  <c:v>125</c:v>
                </c:pt>
                <c:pt idx="474">
                  <c:v>212.5</c:v>
                </c:pt>
                <c:pt idx="475">
                  <c:v>116.666667</c:v>
                </c:pt>
                <c:pt idx="476">
                  <c:v>200</c:v>
                </c:pt>
                <c:pt idx="477">
                  <c:v>150</c:v>
                </c:pt>
                <c:pt idx="478">
                  <c:v>166.66666699999999</c:v>
                </c:pt>
                <c:pt idx="479">
                  <c:v>137.5</c:v>
                </c:pt>
                <c:pt idx="480">
                  <c:v>137.5</c:v>
                </c:pt>
                <c:pt idx="481">
                  <c:v>183.33333300000001</c:v>
                </c:pt>
                <c:pt idx="482">
                  <c:v>175</c:v>
                </c:pt>
                <c:pt idx="483">
                  <c:v>133.33333300000001</c:v>
                </c:pt>
                <c:pt idx="484">
                  <c:v>166.66666699999999</c:v>
                </c:pt>
                <c:pt idx="485">
                  <c:v>204.16666699999999</c:v>
                </c:pt>
                <c:pt idx="486">
                  <c:v>116.666667</c:v>
                </c:pt>
                <c:pt idx="487">
                  <c:v>183.33333300000001</c:v>
                </c:pt>
                <c:pt idx="488">
                  <c:v>208.33333300000001</c:v>
                </c:pt>
                <c:pt idx="489">
                  <c:v>154.16666699999999</c:v>
                </c:pt>
                <c:pt idx="490">
                  <c:v>179.16666699999999</c:v>
                </c:pt>
                <c:pt idx="491">
                  <c:v>183.33333300000001</c:v>
                </c:pt>
                <c:pt idx="492">
                  <c:v>216.66666699999999</c:v>
                </c:pt>
                <c:pt idx="493">
                  <c:v>158.33333300000001</c:v>
                </c:pt>
                <c:pt idx="494">
                  <c:v>150</c:v>
                </c:pt>
                <c:pt idx="495">
                  <c:v>183.33333300000001</c:v>
                </c:pt>
                <c:pt idx="496">
                  <c:v>237.5</c:v>
                </c:pt>
                <c:pt idx="497">
                  <c:v>137.5</c:v>
                </c:pt>
                <c:pt idx="498">
                  <c:v>187.5</c:v>
                </c:pt>
                <c:pt idx="499">
                  <c:v>191.66666699999999</c:v>
                </c:pt>
                <c:pt idx="500">
                  <c:v>154.16666699999999</c:v>
                </c:pt>
                <c:pt idx="501">
                  <c:v>162.5</c:v>
                </c:pt>
                <c:pt idx="502">
                  <c:v>179.16666699999999</c:v>
                </c:pt>
                <c:pt idx="503">
                  <c:v>208.33333300000001</c:v>
                </c:pt>
                <c:pt idx="504">
                  <c:v>195.83333300000001</c:v>
                </c:pt>
                <c:pt idx="505">
                  <c:v>195.83333300000001</c:v>
                </c:pt>
                <c:pt idx="506">
                  <c:v>254.16666699999999</c:v>
                </c:pt>
                <c:pt idx="507">
                  <c:v>216.66666699999999</c:v>
                </c:pt>
                <c:pt idx="508">
                  <c:v>220.83333300000001</c:v>
                </c:pt>
                <c:pt idx="509">
                  <c:v>229.16666699999999</c:v>
                </c:pt>
                <c:pt idx="510">
                  <c:v>220.83333300000001</c:v>
                </c:pt>
                <c:pt idx="511">
                  <c:v>216.66666699999999</c:v>
                </c:pt>
                <c:pt idx="512">
                  <c:v>208.33333300000001</c:v>
                </c:pt>
                <c:pt idx="513">
                  <c:v>200</c:v>
                </c:pt>
                <c:pt idx="514">
                  <c:v>237.5</c:v>
                </c:pt>
                <c:pt idx="515">
                  <c:v>200</c:v>
                </c:pt>
                <c:pt idx="516">
                  <c:v>237.5</c:v>
                </c:pt>
                <c:pt idx="517">
                  <c:v>245.83333300000001</c:v>
                </c:pt>
                <c:pt idx="518">
                  <c:v>225</c:v>
                </c:pt>
                <c:pt idx="519">
                  <c:v>170.83333300000001</c:v>
                </c:pt>
                <c:pt idx="520">
                  <c:v>200</c:v>
                </c:pt>
                <c:pt idx="521">
                  <c:v>191.66666699999999</c:v>
                </c:pt>
                <c:pt idx="522">
                  <c:v>250</c:v>
                </c:pt>
                <c:pt idx="523">
                  <c:v>162.5</c:v>
                </c:pt>
                <c:pt idx="524">
                  <c:v>245.83333300000001</c:v>
                </c:pt>
                <c:pt idx="525">
                  <c:v>287.5</c:v>
                </c:pt>
                <c:pt idx="526">
                  <c:v>262.5</c:v>
                </c:pt>
                <c:pt idx="527">
                  <c:v>304.16666700000002</c:v>
                </c:pt>
                <c:pt idx="528">
                  <c:v>279.16666700000002</c:v>
                </c:pt>
                <c:pt idx="529">
                  <c:v>275</c:v>
                </c:pt>
                <c:pt idx="530">
                  <c:v>254.16666699999999</c:v>
                </c:pt>
                <c:pt idx="531">
                  <c:v>283.33333299999998</c:v>
                </c:pt>
                <c:pt idx="532">
                  <c:v>237.5</c:v>
                </c:pt>
                <c:pt idx="533">
                  <c:v>262.5</c:v>
                </c:pt>
                <c:pt idx="534">
                  <c:v>287.5</c:v>
                </c:pt>
                <c:pt idx="535">
                  <c:v>300</c:v>
                </c:pt>
                <c:pt idx="536">
                  <c:v>295.83333299999998</c:v>
                </c:pt>
                <c:pt idx="537">
                  <c:v>254.16666699999999</c:v>
                </c:pt>
                <c:pt idx="538">
                  <c:v>262.5</c:v>
                </c:pt>
                <c:pt idx="539">
                  <c:v>270.83333299999998</c:v>
                </c:pt>
                <c:pt idx="540">
                  <c:v>312.5</c:v>
                </c:pt>
                <c:pt idx="541">
                  <c:v>270.83333299999998</c:v>
                </c:pt>
                <c:pt idx="542">
                  <c:v>358.33333299999998</c:v>
                </c:pt>
                <c:pt idx="543">
                  <c:v>275</c:v>
                </c:pt>
                <c:pt idx="544">
                  <c:v>316.66666700000002</c:v>
                </c:pt>
                <c:pt idx="545">
                  <c:v>266.66666700000002</c:v>
                </c:pt>
                <c:pt idx="546">
                  <c:v>345.83333299999998</c:v>
                </c:pt>
                <c:pt idx="547">
                  <c:v>325</c:v>
                </c:pt>
                <c:pt idx="548">
                  <c:v>325</c:v>
                </c:pt>
                <c:pt idx="549">
                  <c:v>295.83333299999998</c:v>
                </c:pt>
                <c:pt idx="550">
                  <c:v>387.5</c:v>
                </c:pt>
                <c:pt idx="551">
                  <c:v>354.16666700000002</c:v>
                </c:pt>
                <c:pt idx="552">
                  <c:v>400</c:v>
                </c:pt>
                <c:pt idx="553">
                  <c:v>325</c:v>
                </c:pt>
                <c:pt idx="554">
                  <c:v>420.83333299999998</c:v>
                </c:pt>
                <c:pt idx="555">
                  <c:v>337.5</c:v>
                </c:pt>
                <c:pt idx="556">
                  <c:v>433.33333299999998</c:v>
                </c:pt>
                <c:pt idx="557">
                  <c:v>445.83333299999998</c:v>
                </c:pt>
                <c:pt idx="558">
                  <c:v>391.66666700000002</c:v>
                </c:pt>
                <c:pt idx="559">
                  <c:v>420.83333299999998</c:v>
                </c:pt>
                <c:pt idx="560">
                  <c:v>466.66666700000002</c:v>
                </c:pt>
                <c:pt idx="561">
                  <c:v>508.33333299999998</c:v>
                </c:pt>
                <c:pt idx="562">
                  <c:v>504.16666700000002</c:v>
                </c:pt>
                <c:pt idx="563">
                  <c:v>537.5</c:v>
                </c:pt>
                <c:pt idx="564">
                  <c:v>612.5</c:v>
                </c:pt>
                <c:pt idx="565">
                  <c:v>566.66666699999996</c:v>
                </c:pt>
                <c:pt idx="566">
                  <c:v>591.66666699999996</c:v>
                </c:pt>
                <c:pt idx="567">
                  <c:v>525</c:v>
                </c:pt>
                <c:pt idx="568">
                  <c:v>475</c:v>
                </c:pt>
                <c:pt idx="569">
                  <c:v>504.16666700000002</c:v>
                </c:pt>
                <c:pt idx="570">
                  <c:v>612.5</c:v>
                </c:pt>
                <c:pt idx="571">
                  <c:v>604.16666699999996</c:v>
                </c:pt>
                <c:pt idx="572">
                  <c:v>687.5</c:v>
                </c:pt>
                <c:pt idx="573">
                  <c:v>666.66666699999996</c:v>
                </c:pt>
                <c:pt idx="574">
                  <c:v>779.16666699999996</c:v>
                </c:pt>
                <c:pt idx="575">
                  <c:v>729.16666699999996</c:v>
                </c:pt>
                <c:pt idx="576">
                  <c:v>762.5</c:v>
                </c:pt>
                <c:pt idx="577">
                  <c:v>691.66666699999996</c:v>
                </c:pt>
                <c:pt idx="578">
                  <c:v>708.33333300000004</c:v>
                </c:pt>
                <c:pt idx="579">
                  <c:v>800</c:v>
                </c:pt>
                <c:pt idx="580">
                  <c:v>729.16666699999996</c:v>
                </c:pt>
                <c:pt idx="581">
                  <c:v>862.5</c:v>
                </c:pt>
                <c:pt idx="582">
                  <c:v>1037.5</c:v>
                </c:pt>
                <c:pt idx="583">
                  <c:v>1058.333333</c:v>
                </c:pt>
                <c:pt idx="584">
                  <c:v>1025</c:v>
                </c:pt>
                <c:pt idx="585">
                  <c:v>1133.333333</c:v>
                </c:pt>
                <c:pt idx="586">
                  <c:v>1008.333333</c:v>
                </c:pt>
                <c:pt idx="587">
                  <c:v>1083.333333</c:v>
                </c:pt>
                <c:pt idx="588">
                  <c:v>1050</c:v>
                </c:pt>
                <c:pt idx="589">
                  <c:v>1141.666667</c:v>
                </c:pt>
                <c:pt idx="590">
                  <c:v>1133.333333</c:v>
                </c:pt>
                <c:pt idx="591">
                  <c:v>1170.833333</c:v>
                </c:pt>
                <c:pt idx="592">
                  <c:v>1345.833333</c:v>
                </c:pt>
                <c:pt idx="593">
                  <c:v>1362.5</c:v>
                </c:pt>
                <c:pt idx="594">
                  <c:v>1383.333333</c:v>
                </c:pt>
                <c:pt idx="595">
                  <c:v>1304.166667</c:v>
                </c:pt>
                <c:pt idx="596">
                  <c:v>1491.666667</c:v>
                </c:pt>
                <c:pt idx="597">
                  <c:v>1616.666667</c:v>
                </c:pt>
                <c:pt idx="598">
                  <c:v>1695.833333</c:v>
                </c:pt>
                <c:pt idx="599">
                  <c:v>1575</c:v>
                </c:pt>
                <c:pt idx="600">
                  <c:v>1625</c:v>
                </c:pt>
                <c:pt idx="601">
                  <c:v>1741.666667</c:v>
                </c:pt>
                <c:pt idx="602">
                  <c:v>1816.666667</c:v>
                </c:pt>
                <c:pt idx="603">
                  <c:v>1804.166667</c:v>
                </c:pt>
                <c:pt idx="604">
                  <c:v>1979.166667</c:v>
                </c:pt>
                <c:pt idx="605">
                  <c:v>2100</c:v>
                </c:pt>
                <c:pt idx="606">
                  <c:v>1995.833333</c:v>
                </c:pt>
                <c:pt idx="607">
                  <c:v>2154.166667</c:v>
                </c:pt>
                <c:pt idx="608">
                  <c:v>2220.833333</c:v>
                </c:pt>
                <c:pt idx="609">
                  <c:v>2387.5</c:v>
                </c:pt>
                <c:pt idx="610">
                  <c:v>2308.333333</c:v>
                </c:pt>
                <c:pt idx="611">
                  <c:v>2416.666667</c:v>
                </c:pt>
                <c:pt idx="612">
                  <c:v>2595.833333</c:v>
                </c:pt>
                <c:pt idx="613">
                  <c:v>2600</c:v>
                </c:pt>
                <c:pt idx="614">
                  <c:v>2600</c:v>
                </c:pt>
                <c:pt idx="615">
                  <c:v>2670.833333</c:v>
                </c:pt>
                <c:pt idx="616">
                  <c:v>2783.333333</c:v>
                </c:pt>
                <c:pt idx="617">
                  <c:v>3079.166667</c:v>
                </c:pt>
                <c:pt idx="618">
                  <c:v>2670.833333</c:v>
                </c:pt>
                <c:pt idx="619">
                  <c:v>2991.666667</c:v>
                </c:pt>
                <c:pt idx="620">
                  <c:v>3154.166667</c:v>
                </c:pt>
                <c:pt idx="621">
                  <c:v>3208.333333</c:v>
                </c:pt>
                <c:pt idx="622">
                  <c:v>3287.5</c:v>
                </c:pt>
                <c:pt idx="623">
                  <c:v>3045.833333</c:v>
                </c:pt>
                <c:pt idx="624">
                  <c:v>3329.166667</c:v>
                </c:pt>
                <c:pt idx="625">
                  <c:v>3250</c:v>
                </c:pt>
                <c:pt idx="626">
                  <c:v>3491.666667</c:v>
                </c:pt>
                <c:pt idx="627">
                  <c:v>3425</c:v>
                </c:pt>
                <c:pt idx="628">
                  <c:v>3262.5</c:v>
                </c:pt>
                <c:pt idx="629">
                  <c:v>3400</c:v>
                </c:pt>
                <c:pt idx="630">
                  <c:v>3362.5</c:v>
                </c:pt>
                <c:pt idx="631">
                  <c:v>3208.333333</c:v>
                </c:pt>
                <c:pt idx="632">
                  <c:v>3529.166667</c:v>
                </c:pt>
                <c:pt idx="633">
                  <c:v>3416.666667</c:v>
                </c:pt>
                <c:pt idx="634">
                  <c:v>3345.833333</c:v>
                </c:pt>
                <c:pt idx="635">
                  <c:v>2995.833333</c:v>
                </c:pt>
                <c:pt idx="636">
                  <c:v>3275</c:v>
                </c:pt>
                <c:pt idx="637">
                  <c:v>3304.166667</c:v>
                </c:pt>
                <c:pt idx="638">
                  <c:v>2983.333333</c:v>
                </c:pt>
                <c:pt idx="639">
                  <c:v>3125</c:v>
                </c:pt>
                <c:pt idx="640">
                  <c:v>3158.333333</c:v>
                </c:pt>
                <c:pt idx="641">
                  <c:v>3016.666667</c:v>
                </c:pt>
                <c:pt idx="642">
                  <c:v>3025</c:v>
                </c:pt>
                <c:pt idx="643">
                  <c:v>2808.333333</c:v>
                </c:pt>
                <c:pt idx="644">
                  <c:v>2550</c:v>
                </c:pt>
                <c:pt idx="645">
                  <c:v>2845.833333</c:v>
                </c:pt>
                <c:pt idx="646">
                  <c:v>2787.5</c:v>
                </c:pt>
                <c:pt idx="647">
                  <c:v>2500</c:v>
                </c:pt>
                <c:pt idx="648">
                  <c:v>2445.833333</c:v>
                </c:pt>
                <c:pt idx="649">
                  <c:v>2312.5</c:v>
                </c:pt>
                <c:pt idx="650">
                  <c:v>2270.833333</c:v>
                </c:pt>
                <c:pt idx="651">
                  <c:v>2141.666667</c:v>
                </c:pt>
                <c:pt idx="652">
                  <c:v>2220.833333</c:v>
                </c:pt>
                <c:pt idx="653">
                  <c:v>2225</c:v>
                </c:pt>
                <c:pt idx="654">
                  <c:v>2075</c:v>
                </c:pt>
                <c:pt idx="655">
                  <c:v>1879.166667</c:v>
                </c:pt>
                <c:pt idx="656">
                  <c:v>1879.166667</c:v>
                </c:pt>
                <c:pt idx="657">
                  <c:v>1808.333333</c:v>
                </c:pt>
                <c:pt idx="658">
                  <c:v>1583.333333</c:v>
                </c:pt>
                <c:pt idx="659">
                  <c:v>1612.5</c:v>
                </c:pt>
                <c:pt idx="660">
                  <c:v>1550</c:v>
                </c:pt>
                <c:pt idx="661">
                  <c:v>1366.666667</c:v>
                </c:pt>
                <c:pt idx="662">
                  <c:v>1633.333333</c:v>
                </c:pt>
                <c:pt idx="663">
                  <c:v>1245.833333</c:v>
                </c:pt>
                <c:pt idx="664">
                  <c:v>1329.166667</c:v>
                </c:pt>
                <c:pt idx="665">
                  <c:v>1229.166667</c:v>
                </c:pt>
                <c:pt idx="666">
                  <c:v>1304.166667</c:v>
                </c:pt>
                <c:pt idx="667">
                  <c:v>1116.666667</c:v>
                </c:pt>
                <c:pt idx="668">
                  <c:v>1225</c:v>
                </c:pt>
                <c:pt idx="669">
                  <c:v>983.33333300000004</c:v>
                </c:pt>
                <c:pt idx="670">
                  <c:v>987.5</c:v>
                </c:pt>
                <c:pt idx="671">
                  <c:v>979.16666699999996</c:v>
                </c:pt>
                <c:pt idx="672">
                  <c:v>912.5</c:v>
                </c:pt>
                <c:pt idx="673">
                  <c:v>837.5</c:v>
                </c:pt>
                <c:pt idx="674">
                  <c:v>975</c:v>
                </c:pt>
                <c:pt idx="675">
                  <c:v>795.83333300000004</c:v>
                </c:pt>
                <c:pt idx="676">
                  <c:v>795.83333300000004</c:v>
                </c:pt>
                <c:pt idx="677">
                  <c:v>758.33333300000004</c:v>
                </c:pt>
                <c:pt idx="678">
                  <c:v>858.33333300000004</c:v>
                </c:pt>
                <c:pt idx="679">
                  <c:v>704.16666699999996</c:v>
                </c:pt>
                <c:pt idx="680">
                  <c:v>625</c:v>
                </c:pt>
                <c:pt idx="681">
                  <c:v>700</c:v>
                </c:pt>
                <c:pt idx="682">
                  <c:v>733.33333300000004</c:v>
                </c:pt>
                <c:pt idx="683">
                  <c:v>700</c:v>
                </c:pt>
                <c:pt idx="684">
                  <c:v>537.5</c:v>
                </c:pt>
                <c:pt idx="685">
                  <c:v>637.5</c:v>
                </c:pt>
                <c:pt idx="686">
                  <c:v>616.66666699999996</c:v>
                </c:pt>
                <c:pt idx="687">
                  <c:v>658.33333300000004</c:v>
                </c:pt>
                <c:pt idx="688">
                  <c:v>575</c:v>
                </c:pt>
                <c:pt idx="689">
                  <c:v>525</c:v>
                </c:pt>
                <c:pt idx="690">
                  <c:v>437.5</c:v>
                </c:pt>
                <c:pt idx="691">
                  <c:v>541.66666699999996</c:v>
                </c:pt>
                <c:pt idx="692">
                  <c:v>525</c:v>
                </c:pt>
                <c:pt idx="693">
                  <c:v>529.16666699999996</c:v>
                </c:pt>
                <c:pt idx="694">
                  <c:v>483.33333299999998</c:v>
                </c:pt>
                <c:pt idx="695">
                  <c:v>487.5</c:v>
                </c:pt>
                <c:pt idx="696">
                  <c:v>554.16666699999996</c:v>
                </c:pt>
                <c:pt idx="697">
                  <c:v>391.66666700000002</c:v>
                </c:pt>
                <c:pt idx="698">
                  <c:v>425</c:v>
                </c:pt>
                <c:pt idx="699">
                  <c:v>500</c:v>
                </c:pt>
                <c:pt idx="700">
                  <c:v>479.16666700000002</c:v>
                </c:pt>
                <c:pt idx="701">
                  <c:v>445.83333299999998</c:v>
                </c:pt>
                <c:pt idx="702">
                  <c:v>554.16666699999996</c:v>
                </c:pt>
                <c:pt idx="703">
                  <c:v>437.5</c:v>
                </c:pt>
                <c:pt idx="704">
                  <c:v>454.16666700000002</c:v>
                </c:pt>
                <c:pt idx="705">
                  <c:v>416.66666700000002</c:v>
                </c:pt>
                <c:pt idx="706">
                  <c:v>450</c:v>
                </c:pt>
                <c:pt idx="707">
                  <c:v>429.16666700000002</c:v>
                </c:pt>
                <c:pt idx="708">
                  <c:v>512.5</c:v>
                </c:pt>
                <c:pt idx="709">
                  <c:v>408.33333299999998</c:v>
                </c:pt>
                <c:pt idx="710">
                  <c:v>487.5</c:v>
                </c:pt>
                <c:pt idx="711">
                  <c:v>454.16666700000002</c:v>
                </c:pt>
                <c:pt idx="712">
                  <c:v>512.5</c:v>
                </c:pt>
                <c:pt idx="713">
                  <c:v>429.16666700000002</c:v>
                </c:pt>
                <c:pt idx="714">
                  <c:v>450</c:v>
                </c:pt>
                <c:pt idx="715">
                  <c:v>450</c:v>
                </c:pt>
                <c:pt idx="716">
                  <c:v>387.5</c:v>
                </c:pt>
                <c:pt idx="717">
                  <c:v>441.66666700000002</c:v>
                </c:pt>
                <c:pt idx="718">
                  <c:v>450</c:v>
                </c:pt>
                <c:pt idx="719">
                  <c:v>479.16666700000002</c:v>
                </c:pt>
                <c:pt idx="720">
                  <c:v>445.83333299999998</c:v>
                </c:pt>
                <c:pt idx="721">
                  <c:v>454.16666700000002</c:v>
                </c:pt>
                <c:pt idx="722">
                  <c:v>433.33333299999998</c:v>
                </c:pt>
                <c:pt idx="723">
                  <c:v>429.16666700000002</c:v>
                </c:pt>
                <c:pt idx="724">
                  <c:v>412.5</c:v>
                </c:pt>
                <c:pt idx="725">
                  <c:v>416.66666700000002</c:v>
                </c:pt>
                <c:pt idx="726">
                  <c:v>504.16666700000002</c:v>
                </c:pt>
                <c:pt idx="727">
                  <c:v>454.16666700000002</c:v>
                </c:pt>
                <c:pt idx="728">
                  <c:v>516.66666699999996</c:v>
                </c:pt>
                <c:pt idx="729">
                  <c:v>545.83333300000004</c:v>
                </c:pt>
                <c:pt idx="730">
                  <c:v>454.16666700000002</c:v>
                </c:pt>
                <c:pt idx="731">
                  <c:v>470.83333299999998</c:v>
                </c:pt>
                <c:pt idx="732">
                  <c:v>433.33333299999998</c:v>
                </c:pt>
                <c:pt idx="733">
                  <c:v>425</c:v>
                </c:pt>
                <c:pt idx="734">
                  <c:v>441.66666700000002</c:v>
                </c:pt>
                <c:pt idx="735">
                  <c:v>470.83333299999998</c:v>
                </c:pt>
                <c:pt idx="736">
                  <c:v>500</c:v>
                </c:pt>
                <c:pt idx="737">
                  <c:v>512.5</c:v>
                </c:pt>
                <c:pt idx="738">
                  <c:v>558.33333300000004</c:v>
                </c:pt>
                <c:pt idx="739">
                  <c:v>620.83333300000004</c:v>
                </c:pt>
                <c:pt idx="740">
                  <c:v>520.83333300000004</c:v>
                </c:pt>
                <c:pt idx="741">
                  <c:v>637.5</c:v>
                </c:pt>
                <c:pt idx="742">
                  <c:v>529.16666699999996</c:v>
                </c:pt>
                <c:pt idx="743">
                  <c:v>579.16666699999996</c:v>
                </c:pt>
                <c:pt idx="744">
                  <c:v>529.16666699999996</c:v>
                </c:pt>
                <c:pt idx="745">
                  <c:v>558.33333300000004</c:v>
                </c:pt>
                <c:pt idx="746">
                  <c:v>491.66666700000002</c:v>
                </c:pt>
                <c:pt idx="747">
                  <c:v>637.5</c:v>
                </c:pt>
                <c:pt idx="748">
                  <c:v>587.5</c:v>
                </c:pt>
                <c:pt idx="749">
                  <c:v>670.83333300000004</c:v>
                </c:pt>
                <c:pt idx="750">
                  <c:v>679.16666699999996</c:v>
                </c:pt>
                <c:pt idx="751">
                  <c:v>775</c:v>
                </c:pt>
                <c:pt idx="752">
                  <c:v>787.5</c:v>
                </c:pt>
                <c:pt idx="753">
                  <c:v>683.33333300000004</c:v>
                </c:pt>
                <c:pt idx="754">
                  <c:v>733.33333300000004</c:v>
                </c:pt>
                <c:pt idx="755">
                  <c:v>845.83333300000004</c:v>
                </c:pt>
                <c:pt idx="756">
                  <c:v>795.83333300000004</c:v>
                </c:pt>
                <c:pt idx="757">
                  <c:v>687.5</c:v>
                </c:pt>
                <c:pt idx="758">
                  <c:v>854.16666699999996</c:v>
                </c:pt>
                <c:pt idx="759">
                  <c:v>900</c:v>
                </c:pt>
                <c:pt idx="760">
                  <c:v>987.5</c:v>
                </c:pt>
                <c:pt idx="761">
                  <c:v>804.16666699999996</c:v>
                </c:pt>
                <c:pt idx="762">
                  <c:v>1095.833333</c:v>
                </c:pt>
                <c:pt idx="763">
                  <c:v>975</c:v>
                </c:pt>
                <c:pt idx="764">
                  <c:v>1070.833333</c:v>
                </c:pt>
                <c:pt idx="765">
                  <c:v>945.83333300000004</c:v>
                </c:pt>
                <c:pt idx="766">
                  <c:v>987.5</c:v>
                </c:pt>
                <c:pt idx="767">
                  <c:v>1016.666667</c:v>
                </c:pt>
                <c:pt idx="768">
                  <c:v>1154.166667</c:v>
                </c:pt>
                <c:pt idx="769">
                  <c:v>1183.333333</c:v>
                </c:pt>
                <c:pt idx="770">
                  <c:v>1208.333333</c:v>
                </c:pt>
                <c:pt idx="771">
                  <c:v>1254.166667</c:v>
                </c:pt>
                <c:pt idx="772">
                  <c:v>1195.833333</c:v>
                </c:pt>
                <c:pt idx="773">
                  <c:v>1287.5</c:v>
                </c:pt>
                <c:pt idx="774">
                  <c:v>1425</c:v>
                </c:pt>
                <c:pt idx="775">
                  <c:v>1391.666667</c:v>
                </c:pt>
                <c:pt idx="776">
                  <c:v>1500</c:v>
                </c:pt>
                <c:pt idx="777">
                  <c:v>1316.666667</c:v>
                </c:pt>
                <c:pt idx="778">
                  <c:v>1554.166667</c:v>
                </c:pt>
                <c:pt idx="779">
                  <c:v>1545.833333</c:v>
                </c:pt>
                <c:pt idx="780">
                  <c:v>1520.833333</c:v>
                </c:pt>
                <c:pt idx="781">
                  <c:v>1612.5</c:v>
                </c:pt>
                <c:pt idx="782">
                  <c:v>1595.833333</c:v>
                </c:pt>
                <c:pt idx="783">
                  <c:v>1820.833333</c:v>
                </c:pt>
                <c:pt idx="784">
                  <c:v>1633.333333</c:v>
                </c:pt>
                <c:pt idx="785">
                  <c:v>1541.666667</c:v>
                </c:pt>
                <c:pt idx="786">
                  <c:v>1754.166667</c:v>
                </c:pt>
                <c:pt idx="787">
                  <c:v>1804.166667</c:v>
                </c:pt>
                <c:pt idx="788">
                  <c:v>1729.166667</c:v>
                </c:pt>
                <c:pt idx="789">
                  <c:v>1837.5</c:v>
                </c:pt>
                <c:pt idx="790">
                  <c:v>1725</c:v>
                </c:pt>
                <c:pt idx="791">
                  <c:v>1795.833333</c:v>
                </c:pt>
                <c:pt idx="792">
                  <c:v>1954.166667</c:v>
                </c:pt>
                <c:pt idx="793">
                  <c:v>2033.333333</c:v>
                </c:pt>
                <c:pt idx="794">
                  <c:v>1983.333333</c:v>
                </c:pt>
                <c:pt idx="795">
                  <c:v>1837.5</c:v>
                </c:pt>
                <c:pt idx="796">
                  <c:v>1937.5</c:v>
                </c:pt>
                <c:pt idx="797">
                  <c:v>1862.5</c:v>
                </c:pt>
                <c:pt idx="798">
                  <c:v>1820.833333</c:v>
                </c:pt>
                <c:pt idx="799">
                  <c:v>1825</c:v>
                </c:pt>
                <c:pt idx="800">
                  <c:v>1791.666667</c:v>
                </c:pt>
                <c:pt idx="801">
                  <c:v>1712.5</c:v>
                </c:pt>
                <c:pt idx="802">
                  <c:v>1816.666667</c:v>
                </c:pt>
                <c:pt idx="803">
                  <c:v>1912.5</c:v>
                </c:pt>
                <c:pt idx="804">
                  <c:v>1795.833333</c:v>
                </c:pt>
                <c:pt idx="805">
                  <c:v>1704.166667</c:v>
                </c:pt>
                <c:pt idx="806">
                  <c:v>1829.166667</c:v>
                </c:pt>
                <c:pt idx="807">
                  <c:v>1675</c:v>
                </c:pt>
                <c:pt idx="808">
                  <c:v>1683.333333</c:v>
                </c:pt>
                <c:pt idx="809">
                  <c:v>1412.5</c:v>
                </c:pt>
                <c:pt idx="810">
                  <c:v>1558.333333</c:v>
                </c:pt>
                <c:pt idx="811">
                  <c:v>1445.833333</c:v>
                </c:pt>
                <c:pt idx="812">
                  <c:v>1458.333333</c:v>
                </c:pt>
                <c:pt idx="813">
                  <c:v>1337.5</c:v>
                </c:pt>
                <c:pt idx="814">
                  <c:v>1370.833333</c:v>
                </c:pt>
                <c:pt idx="815">
                  <c:v>1204.166667</c:v>
                </c:pt>
                <c:pt idx="816">
                  <c:v>1220.833333</c:v>
                </c:pt>
                <c:pt idx="817">
                  <c:v>1058.333333</c:v>
                </c:pt>
                <c:pt idx="818">
                  <c:v>1100</c:v>
                </c:pt>
                <c:pt idx="819">
                  <c:v>1120.833333</c:v>
                </c:pt>
                <c:pt idx="820">
                  <c:v>1158.333333</c:v>
                </c:pt>
                <c:pt idx="821">
                  <c:v>995.83333300000004</c:v>
                </c:pt>
                <c:pt idx="822">
                  <c:v>1029.166667</c:v>
                </c:pt>
                <c:pt idx="823">
                  <c:v>1000</c:v>
                </c:pt>
                <c:pt idx="824">
                  <c:v>975</c:v>
                </c:pt>
                <c:pt idx="825">
                  <c:v>929.16666699999996</c:v>
                </c:pt>
                <c:pt idx="826">
                  <c:v>920.83333300000004</c:v>
                </c:pt>
                <c:pt idx="827">
                  <c:v>812.5</c:v>
                </c:pt>
                <c:pt idx="828">
                  <c:v>908.33333300000004</c:v>
                </c:pt>
                <c:pt idx="829">
                  <c:v>900</c:v>
                </c:pt>
                <c:pt idx="830">
                  <c:v>675</c:v>
                </c:pt>
                <c:pt idx="831">
                  <c:v>745.83333300000004</c:v>
                </c:pt>
                <c:pt idx="832">
                  <c:v>645.83333300000004</c:v>
                </c:pt>
                <c:pt idx="833">
                  <c:v>729.16666699999996</c:v>
                </c:pt>
                <c:pt idx="834">
                  <c:v>600</c:v>
                </c:pt>
                <c:pt idx="835">
                  <c:v>533.33333300000004</c:v>
                </c:pt>
                <c:pt idx="836">
                  <c:v>591.66666699999996</c:v>
                </c:pt>
                <c:pt idx="837">
                  <c:v>579.16666699999996</c:v>
                </c:pt>
                <c:pt idx="838">
                  <c:v>495.83333299999998</c:v>
                </c:pt>
                <c:pt idx="839">
                  <c:v>525</c:v>
                </c:pt>
                <c:pt idx="840">
                  <c:v>462.5</c:v>
                </c:pt>
                <c:pt idx="841">
                  <c:v>587.5</c:v>
                </c:pt>
                <c:pt idx="842">
                  <c:v>495.83333299999998</c:v>
                </c:pt>
                <c:pt idx="843">
                  <c:v>454.16666700000002</c:v>
                </c:pt>
                <c:pt idx="844">
                  <c:v>458.33333299999998</c:v>
                </c:pt>
                <c:pt idx="845">
                  <c:v>491.66666700000002</c:v>
                </c:pt>
                <c:pt idx="846">
                  <c:v>370.83333299999998</c:v>
                </c:pt>
                <c:pt idx="847">
                  <c:v>391.66666700000002</c:v>
                </c:pt>
                <c:pt idx="848">
                  <c:v>425</c:v>
                </c:pt>
                <c:pt idx="849">
                  <c:v>445.83333299999998</c:v>
                </c:pt>
                <c:pt idx="850">
                  <c:v>358.33333299999998</c:v>
                </c:pt>
                <c:pt idx="851">
                  <c:v>370.83333299999998</c:v>
                </c:pt>
                <c:pt idx="852">
                  <c:v>312.5</c:v>
                </c:pt>
                <c:pt idx="853">
                  <c:v>387.5</c:v>
                </c:pt>
                <c:pt idx="854">
                  <c:v>337.5</c:v>
                </c:pt>
                <c:pt idx="855">
                  <c:v>325</c:v>
                </c:pt>
                <c:pt idx="856">
                  <c:v>333.33333299999998</c:v>
                </c:pt>
                <c:pt idx="857">
                  <c:v>279.16666700000002</c:v>
                </c:pt>
                <c:pt idx="858">
                  <c:v>358.33333299999998</c:v>
                </c:pt>
                <c:pt idx="859">
                  <c:v>237.5</c:v>
                </c:pt>
                <c:pt idx="860">
                  <c:v>291.66666700000002</c:v>
                </c:pt>
                <c:pt idx="861">
                  <c:v>225</c:v>
                </c:pt>
                <c:pt idx="862">
                  <c:v>295.83333299999998</c:v>
                </c:pt>
                <c:pt idx="863">
                  <c:v>325</c:v>
                </c:pt>
                <c:pt idx="864">
                  <c:v>241.66666699999999</c:v>
                </c:pt>
                <c:pt idx="865">
                  <c:v>308.33333299999998</c:v>
                </c:pt>
                <c:pt idx="866">
                  <c:v>308.33333299999998</c:v>
                </c:pt>
                <c:pt idx="867">
                  <c:v>229.16666699999999</c:v>
                </c:pt>
                <c:pt idx="868">
                  <c:v>233.33333300000001</c:v>
                </c:pt>
                <c:pt idx="869">
                  <c:v>254.16666699999999</c:v>
                </c:pt>
                <c:pt idx="870">
                  <c:v>195.83333300000001</c:v>
                </c:pt>
                <c:pt idx="871">
                  <c:v>170.83333300000001</c:v>
                </c:pt>
                <c:pt idx="872">
                  <c:v>233.33333300000001</c:v>
                </c:pt>
                <c:pt idx="873">
                  <c:v>275</c:v>
                </c:pt>
                <c:pt idx="874">
                  <c:v>266.66666700000002</c:v>
                </c:pt>
                <c:pt idx="875">
                  <c:v>258.33333299999998</c:v>
                </c:pt>
                <c:pt idx="876">
                  <c:v>212.5</c:v>
                </c:pt>
                <c:pt idx="877">
                  <c:v>237.5</c:v>
                </c:pt>
                <c:pt idx="878">
                  <c:v>195.83333300000001</c:v>
                </c:pt>
                <c:pt idx="879">
                  <c:v>212.5</c:v>
                </c:pt>
                <c:pt idx="880">
                  <c:v>200</c:v>
                </c:pt>
                <c:pt idx="881">
                  <c:v>225</c:v>
                </c:pt>
                <c:pt idx="882">
                  <c:v>225</c:v>
                </c:pt>
                <c:pt idx="883">
                  <c:v>200</c:v>
                </c:pt>
                <c:pt idx="884">
                  <c:v>266.66666700000002</c:v>
                </c:pt>
                <c:pt idx="885">
                  <c:v>195.83333300000001</c:v>
                </c:pt>
                <c:pt idx="886">
                  <c:v>220.83333300000001</c:v>
                </c:pt>
                <c:pt idx="887">
                  <c:v>212.5</c:v>
                </c:pt>
                <c:pt idx="888">
                  <c:v>179.16666699999999</c:v>
                </c:pt>
                <c:pt idx="889">
                  <c:v>212.5</c:v>
                </c:pt>
                <c:pt idx="890">
                  <c:v>175</c:v>
                </c:pt>
                <c:pt idx="891">
                  <c:v>204.16666699999999</c:v>
                </c:pt>
                <c:pt idx="892">
                  <c:v>170.83333300000001</c:v>
                </c:pt>
                <c:pt idx="893">
                  <c:v>208.33333300000001</c:v>
                </c:pt>
                <c:pt idx="894">
                  <c:v>179.16666699999999</c:v>
                </c:pt>
                <c:pt idx="895">
                  <c:v>195.83333300000001</c:v>
                </c:pt>
                <c:pt idx="896">
                  <c:v>166.66666699999999</c:v>
                </c:pt>
                <c:pt idx="897">
                  <c:v>175</c:v>
                </c:pt>
                <c:pt idx="898">
                  <c:v>241.66666699999999</c:v>
                </c:pt>
                <c:pt idx="899">
                  <c:v>200</c:v>
                </c:pt>
                <c:pt idx="900">
                  <c:v>150</c:v>
                </c:pt>
                <c:pt idx="901">
                  <c:v>212.5</c:v>
                </c:pt>
                <c:pt idx="902">
                  <c:v>183.33333300000001</c:v>
                </c:pt>
                <c:pt idx="903">
                  <c:v>170.83333300000001</c:v>
                </c:pt>
                <c:pt idx="904">
                  <c:v>162.5</c:v>
                </c:pt>
                <c:pt idx="905">
                  <c:v>137.5</c:v>
                </c:pt>
                <c:pt idx="906">
                  <c:v>187.5</c:v>
                </c:pt>
                <c:pt idx="907">
                  <c:v>170.83333300000001</c:v>
                </c:pt>
                <c:pt idx="908">
                  <c:v>162.5</c:v>
                </c:pt>
                <c:pt idx="909">
                  <c:v>129.16666699999999</c:v>
                </c:pt>
                <c:pt idx="910">
                  <c:v>195.83333300000001</c:v>
                </c:pt>
                <c:pt idx="911">
                  <c:v>162.5</c:v>
                </c:pt>
                <c:pt idx="912">
                  <c:v>175</c:v>
                </c:pt>
                <c:pt idx="913">
                  <c:v>137.5</c:v>
                </c:pt>
                <c:pt idx="914">
                  <c:v>145.83333300000001</c:v>
                </c:pt>
                <c:pt idx="915">
                  <c:v>133.33333300000001</c:v>
                </c:pt>
                <c:pt idx="916">
                  <c:v>141.66666699999999</c:v>
                </c:pt>
                <c:pt idx="917">
                  <c:v>170.83333300000001</c:v>
                </c:pt>
                <c:pt idx="918">
                  <c:v>187.5</c:v>
                </c:pt>
                <c:pt idx="919">
                  <c:v>137.5</c:v>
                </c:pt>
                <c:pt idx="920">
                  <c:v>195.83333300000001</c:v>
                </c:pt>
                <c:pt idx="921">
                  <c:v>129.16666699999999</c:v>
                </c:pt>
                <c:pt idx="922">
                  <c:v>154.16666699999999</c:v>
                </c:pt>
                <c:pt idx="923">
                  <c:v>162.5</c:v>
                </c:pt>
                <c:pt idx="924">
                  <c:v>120.833333</c:v>
                </c:pt>
                <c:pt idx="925">
                  <c:v>141.66666699999999</c:v>
                </c:pt>
                <c:pt idx="926">
                  <c:v>116.666667</c:v>
                </c:pt>
                <c:pt idx="927">
                  <c:v>158.33333300000001</c:v>
                </c:pt>
                <c:pt idx="928">
                  <c:v>137.5</c:v>
                </c:pt>
                <c:pt idx="929">
                  <c:v>158.33333300000001</c:v>
                </c:pt>
                <c:pt idx="930">
                  <c:v>170.83333300000001</c:v>
                </c:pt>
                <c:pt idx="931">
                  <c:v>104.166667</c:v>
                </c:pt>
                <c:pt idx="932">
                  <c:v>108.333333</c:v>
                </c:pt>
                <c:pt idx="933">
                  <c:v>175</c:v>
                </c:pt>
                <c:pt idx="934">
                  <c:v>154.16666699999999</c:v>
                </c:pt>
                <c:pt idx="935">
                  <c:v>141.66666699999999</c:v>
                </c:pt>
                <c:pt idx="936">
                  <c:v>162.5</c:v>
                </c:pt>
                <c:pt idx="937">
                  <c:v>129.16666699999999</c:v>
                </c:pt>
                <c:pt idx="938">
                  <c:v>137.5</c:v>
                </c:pt>
                <c:pt idx="939">
                  <c:v>154.16666699999999</c:v>
                </c:pt>
                <c:pt idx="940">
                  <c:v>129.16666699999999</c:v>
                </c:pt>
                <c:pt idx="941">
                  <c:v>150</c:v>
                </c:pt>
                <c:pt idx="942">
                  <c:v>141.66666699999999</c:v>
                </c:pt>
                <c:pt idx="943">
                  <c:v>141.66666699999999</c:v>
                </c:pt>
                <c:pt idx="944">
                  <c:v>145.83333300000001</c:v>
                </c:pt>
                <c:pt idx="945">
                  <c:v>125</c:v>
                </c:pt>
                <c:pt idx="946">
                  <c:v>137.5</c:v>
                </c:pt>
                <c:pt idx="947">
                  <c:v>104.166667</c:v>
                </c:pt>
                <c:pt idx="948">
                  <c:v>125</c:v>
                </c:pt>
                <c:pt idx="949">
                  <c:v>116.666667</c:v>
                </c:pt>
                <c:pt idx="950">
                  <c:v>129.16666699999999</c:v>
                </c:pt>
                <c:pt idx="951">
                  <c:v>141.66666699999999</c:v>
                </c:pt>
                <c:pt idx="952">
                  <c:v>125</c:v>
                </c:pt>
                <c:pt idx="953">
                  <c:v>108.333333</c:v>
                </c:pt>
                <c:pt idx="954">
                  <c:v>137.5</c:v>
                </c:pt>
                <c:pt idx="955">
                  <c:v>141.66666699999999</c:v>
                </c:pt>
                <c:pt idx="956">
                  <c:v>112.5</c:v>
                </c:pt>
                <c:pt idx="957">
                  <c:v>166.66666699999999</c:v>
                </c:pt>
                <c:pt idx="958">
                  <c:v>170.83333300000001</c:v>
                </c:pt>
                <c:pt idx="959">
                  <c:v>133.33333300000001</c:v>
                </c:pt>
                <c:pt idx="960">
                  <c:v>108.333333</c:v>
                </c:pt>
                <c:pt idx="961">
                  <c:v>108.333333</c:v>
                </c:pt>
                <c:pt idx="962">
                  <c:v>108.333333</c:v>
                </c:pt>
                <c:pt idx="963">
                  <c:v>112.5</c:v>
                </c:pt>
                <c:pt idx="964">
                  <c:v>133.33333300000001</c:v>
                </c:pt>
                <c:pt idx="965">
                  <c:v>104.166667</c:v>
                </c:pt>
                <c:pt idx="966">
                  <c:v>166.66666699999999</c:v>
                </c:pt>
                <c:pt idx="967">
                  <c:v>112.5</c:v>
                </c:pt>
                <c:pt idx="968">
                  <c:v>137.5</c:v>
                </c:pt>
                <c:pt idx="969">
                  <c:v>125</c:v>
                </c:pt>
                <c:pt idx="970">
                  <c:v>133.33333300000001</c:v>
                </c:pt>
                <c:pt idx="971">
                  <c:v>125</c:v>
                </c:pt>
                <c:pt idx="972">
                  <c:v>108.333333</c:v>
                </c:pt>
                <c:pt idx="973">
                  <c:v>108.333333</c:v>
                </c:pt>
                <c:pt idx="974">
                  <c:v>145.83333300000001</c:v>
                </c:pt>
                <c:pt idx="975">
                  <c:v>129.16666699999999</c:v>
                </c:pt>
                <c:pt idx="976">
                  <c:v>154.16666699999999</c:v>
                </c:pt>
                <c:pt idx="977">
                  <c:v>129.16666699999999</c:v>
                </c:pt>
                <c:pt idx="978">
                  <c:v>116.666667</c:v>
                </c:pt>
                <c:pt idx="979">
                  <c:v>137.5</c:v>
                </c:pt>
                <c:pt idx="980">
                  <c:v>129.16666699999999</c:v>
                </c:pt>
                <c:pt idx="981">
                  <c:v>108.333333</c:v>
                </c:pt>
                <c:pt idx="982">
                  <c:v>87.5</c:v>
                </c:pt>
                <c:pt idx="983">
                  <c:v>95.833332999999996</c:v>
                </c:pt>
                <c:pt idx="984">
                  <c:v>91.666667000000004</c:v>
                </c:pt>
                <c:pt idx="985">
                  <c:v>150</c:v>
                </c:pt>
                <c:pt idx="986">
                  <c:v>112.5</c:v>
                </c:pt>
                <c:pt idx="987">
                  <c:v>191.66666699999999</c:v>
                </c:pt>
                <c:pt idx="988">
                  <c:v>150</c:v>
                </c:pt>
                <c:pt idx="989">
                  <c:v>87.5</c:v>
                </c:pt>
                <c:pt idx="990">
                  <c:v>141.66666699999999</c:v>
                </c:pt>
                <c:pt idx="991">
                  <c:v>116.666667</c:v>
                </c:pt>
                <c:pt idx="992">
                  <c:v>129.16666699999999</c:v>
                </c:pt>
                <c:pt idx="993">
                  <c:v>154.16666699999999</c:v>
                </c:pt>
                <c:pt idx="994">
                  <c:v>108.333333</c:v>
                </c:pt>
                <c:pt idx="995">
                  <c:v>125</c:v>
                </c:pt>
                <c:pt idx="996">
                  <c:v>104.166667</c:v>
                </c:pt>
                <c:pt idx="997">
                  <c:v>125</c:v>
                </c:pt>
                <c:pt idx="998">
                  <c:v>104.166667</c:v>
                </c:pt>
                <c:pt idx="999">
                  <c:v>133.33333300000001</c:v>
                </c:pt>
                <c:pt idx="1000">
                  <c:v>125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F41-4DA0-AFA5-4E27FBEBD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620256"/>
        <c:axId val="91562297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sample_400</c:v>
                </c:tx>
                <c:spPr>
                  <a:ln w="19050">
                    <a:solidFill>
                      <a:srgbClr val="0000FF"/>
                    </a:solidFill>
                  </a:ln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'③ simulated_sample_profile'!$K$4:$K$20000</c15:sqref>
                        </c15:formulaRef>
                      </c:ext>
                    </c:extLst>
                    <c:numCache>
                      <c:formatCode>General</c:formatCode>
                      <c:ptCount val="19997"/>
                      <c:pt idx="0">
                        <c:v>49.5</c:v>
                      </c:pt>
                      <c:pt idx="1">
                        <c:v>49.502000000000002</c:v>
                      </c:pt>
                      <c:pt idx="2">
                        <c:v>49.503999999999998</c:v>
                      </c:pt>
                      <c:pt idx="3">
                        <c:v>49.506</c:v>
                      </c:pt>
                      <c:pt idx="4">
                        <c:v>49.508000000000003</c:v>
                      </c:pt>
                      <c:pt idx="5">
                        <c:v>49.51</c:v>
                      </c:pt>
                      <c:pt idx="6">
                        <c:v>49.512</c:v>
                      </c:pt>
                      <c:pt idx="7">
                        <c:v>49.514000000000003</c:v>
                      </c:pt>
                      <c:pt idx="8">
                        <c:v>49.515999999999998</c:v>
                      </c:pt>
                      <c:pt idx="9">
                        <c:v>49.518000000000001</c:v>
                      </c:pt>
                      <c:pt idx="10">
                        <c:v>49.52</c:v>
                      </c:pt>
                      <c:pt idx="11">
                        <c:v>49.521999999999998</c:v>
                      </c:pt>
                      <c:pt idx="12">
                        <c:v>49.524000000000001</c:v>
                      </c:pt>
                      <c:pt idx="13">
                        <c:v>49.526000000000003</c:v>
                      </c:pt>
                      <c:pt idx="14">
                        <c:v>49.527999999999999</c:v>
                      </c:pt>
                      <c:pt idx="15">
                        <c:v>49.53</c:v>
                      </c:pt>
                      <c:pt idx="16">
                        <c:v>49.531999999999996</c:v>
                      </c:pt>
                      <c:pt idx="17">
                        <c:v>49.533999999999999</c:v>
                      </c:pt>
                      <c:pt idx="18">
                        <c:v>49.536000000000001</c:v>
                      </c:pt>
                      <c:pt idx="19">
                        <c:v>49.537999999999997</c:v>
                      </c:pt>
                      <c:pt idx="20">
                        <c:v>49.54</c:v>
                      </c:pt>
                      <c:pt idx="21">
                        <c:v>49.542000000000002</c:v>
                      </c:pt>
                      <c:pt idx="22">
                        <c:v>49.543999999999997</c:v>
                      </c:pt>
                      <c:pt idx="23">
                        <c:v>49.545999999999999</c:v>
                      </c:pt>
                      <c:pt idx="24">
                        <c:v>49.548000000000002</c:v>
                      </c:pt>
                      <c:pt idx="25">
                        <c:v>49.55</c:v>
                      </c:pt>
                      <c:pt idx="26">
                        <c:v>49.552</c:v>
                      </c:pt>
                      <c:pt idx="27">
                        <c:v>49.554000000000002</c:v>
                      </c:pt>
                      <c:pt idx="28">
                        <c:v>49.555999999999997</c:v>
                      </c:pt>
                      <c:pt idx="29">
                        <c:v>49.558</c:v>
                      </c:pt>
                      <c:pt idx="30">
                        <c:v>49.56</c:v>
                      </c:pt>
                      <c:pt idx="31">
                        <c:v>49.561999999999998</c:v>
                      </c:pt>
                      <c:pt idx="32">
                        <c:v>49.563999999999901</c:v>
                      </c:pt>
                      <c:pt idx="33">
                        <c:v>49.566000000000003</c:v>
                      </c:pt>
                      <c:pt idx="34">
                        <c:v>49.567999999999998</c:v>
                      </c:pt>
                      <c:pt idx="35">
                        <c:v>49.57</c:v>
                      </c:pt>
                      <c:pt idx="36">
                        <c:v>49.572000000000003</c:v>
                      </c:pt>
                      <c:pt idx="37">
                        <c:v>49.573999999999998</c:v>
                      </c:pt>
                      <c:pt idx="38">
                        <c:v>49.576000000000001</c:v>
                      </c:pt>
                      <c:pt idx="39">
                        <c:v>49.578000000000003</c:v>
                      </c:pt>
                      <c:pt idx="40">
                        <c:v>49.58</c:v>
                      </c:pt>
                      <c:pt idx="41">
                        <c:v>49.582000000000001</c:v>
                      </c:pt>
                      <c:pt idx="42">
                        <c:v>49.584000000000003</c:v>
                      </c:pt>
                      <c:pt idx="43">
                        <c:v>49.585999999999999</c:v>
                      </c:pt>
                      <c:pt idx="44">
                        <c:v>49.588000000000001</c:v>
                      </c:pt>
                      <c:pt idx="45">
                        <c:v>49.59</c:v>
                      </c:pt>
                      <c:pt idx="46">
                        <c:v>49.591999999999999</c:v>
                      </c:pt>
                      <c:pt idx="47">
                        <c:v>49.594000000000001</c:v>
                      </c:pt>
                      <c:pt idx="48">
                        <c:v>49.595999999999997</c:v>
                      </c:pt>
                      <c:pt idx="49">
                        <c:v>49.597999999999999</c:v>
                      </c:pt>
                      <c:pt idx="50">
                        <c:v>49.6</c:v>
                      </c:pt>
                      <c:pt idx="51">
                        <c:v>49.601999999999997</c:v>
                      </c:pt>
                      <c:pt idx="52">
                        <c:v>49.603999999999999</c:v>
                      </c:pt>
                      <c:pt idx="53">
                        <c:v>49.606000000000002</c:v>
                      </c:pt>
                      <c:pt idx="54">
                        <c:v>49.607999999999997</c:v>
                      </c:pt>
                      <c:pt idx="55">
                        <c:v>49.61</c:v>
                      </c:pt>
                      <c:pt idx="56">
                        <c:v>49.612000000000002</c:v>
                      </c:pt>
                      <c:pt idx="57">
                        <c:v>49.613999999999997</c:v>
                      </c:pt>
                      <c:pt idx="58">
                        <c:v>49.616</c:v>
                      </c:pt>
                      <c:pt idx="59">
                        <c:v>49.618000000000002</c:v>
                      </c:pt>
                      <c:pt idx="60">
                        <c:v>49.62</c:v>
                      </c:pt>
                      <c:pt idx="61">
                        <c:v>49.622</c:v>
                      </c:pt>
                      <c:pt idx="62">
                        <c:v>49.624000000000002</c:v>
                      </c:pt>
                      <c:pt idx="63">
                        <c:v>49.625999999999998</c:v>
                      </c:pt>
                      <c:pt idx="64">
                        <c:v>49.628</c:v>
                      </c:pt>
                      <c:pt idx="65">
                        <c:v>49.63</c:v>
                      </c:pt>
                      <c:pt idx="66">
                        <c:v>49.631999999999998</c:v>
                      </c:pt>
                      <c:pt idx="67">
                        <c:v>49.633999999999901</c:v>
                      </c:pt>
                      <c:pt idx="68">
                        <c:v>49.636000000000003</c:v>
                      </c:pt>
                      <c:pt idx="69">
                        <c:v>49.637999999999998</c:v>
                      </c:pt>
                      <c:pt idx="70">
                        <c:v>49.64</c:v>
                      </c:pt>
                      <c:pt idx="71">
                        <c:v>49.642000000000003</c:v>
                      </c:pt>
                      <c:pt idx="72">
                        <c:v>49.643999999999998</c:v>
                      </c:pt>
                      <c:pt idx="73">
                        <c:v>49.646000000000001</c:v>
                      </c:pt>
                      <c:pt idx="74">
                        <c:v>49.648000000000003</c:v>
                      </c:pt>
                      <c:pt idx="75">
                        <c:v>49.65</c:v>
                      </c:pt>
                      <c:pt idx="76">
                        <c:v>49.652000000000001</c:v>
                      </c:pt>
                      <c:pt idx="77">
                        <c:v>49.654000000000003</c:v>
                      </c:pt>
                      <c:pt idx="78">
                        <c:v>49.655999999999999</c:v>
                      </c:pt>
                      <c:pt idx="79">
                        <c:v>49.658000000000001</c:v>
                      </c:pt>
                      <c:pt idx="80">
                        <c:v>49.66</c:v>
                      </c:pt>
                      <c:pt idx="81">
                        <c:v>49.661999999999999</c:v>
                      </c:pt>
                      <c:pt idx="82">
                        <c:v>49.664000000000001</c:v>
                      </c:pt>
                      <c:pt idx="83">
                        <c:v>49.665999999999997</c:v>
                      </c:pt>
                      <c:pt idx="84">
                        <c:v>49.667999999999999</c:v>
                      </c:pt>
                      <c:pt idx="85">
                        <c:v>49.67</c:v>
                      </c:pt>
                      <c:pt idx="86">
                        <c:v>49.671999999999997</c:v>
                      </c:pt>
                      <c:pt idx="87">
                        <c:v>49.673999999999999</c:v>
                      </c:pt>
                      <c:pt idx="88">
                        <c:v>49.676000000000002</c:v>
                      </c:pt>
                      <c:pt idx="89">
                        <c:v>49.677999999999997</c:v>
                      </c:pt>
                      <c:pt idx="90">
                        <c:v>49.68</c:v>
                      </c:pt>
                      <c:pt idx="91">
                        <c:v>49.682000000000002</c:v>
                      </c:pt>
                      <c:pt idx="92">
                        <c:v>49.683999999999997</c:v>
                      </c:pt>
                      <c:pt idx="93">
                        <c:v>49.686</c:v>
                      </c:pt>
                      <c:pt idx="94">
                        <c:v>49.688000000000002</c:v>
                      </c:pt>
                      <c:pt idx="95">
                        <c:v>49.69</c:v>
                      </c:pt>
                      <c:pt idx="96">
                        <c:v>49.692</c:v>
                      </c:pt>
                      <c:pt idx="97">
                        <c:v>49.694000000000003</c:v>
                      </c:pt>
                      <c:pt idx="98">
                        <c:v>49.695999999999998</c:v>
                      </c:pt>
                      <c:pt idx="99">
                        <c:v>49.698</c:v>
                      </c:pt>
                      <c:pt idx="100">
                        <c:v>49.7</c:v>
                      </c:pt>
                      <c:pt idx="101">
                        <c:v>49.701999999999998</c:v>
                      </c:pt>
                      <c:pt idx="102">
                        <c:v>49.703999999999901</c:v>
                      </c:pt>
                      <c:pt idx="103">
                        <c:v>49.706000000000003</c:v>
                      </c:pt>
                      <c:pt idx="104">
                        <c:v>49.707999999999998</c:v>
                      </c:pt>
                      <c:pt idx="105">
                        <c:v>49.71</c:v>
                      </c:pt>
                      <c:pt idx="106">
                        <c:v>49.712000000000003</c:v>
                      </c:pt>
                      <c:pt idx="107">
                        <c:v>49.713999999999999</c:v>
                      </c:pt>
                      <c:pt idx="108">
                        <c:v>49.716000000000001</c:v>
                      </c:pt>
                      <c:pt idx="109">
                        <c:v>49.718000000000004</c:v>
                      </c:pt>
                      <c:pt idx="110">
                        <c:v>49.72</c:v>
                      </c:pt>
                      <c:pt idx="111">
                        <c:v>49.722000000000001</c:v>
                      </c:pt>
                      <c:pt idx="112">
                        <c:v>49.723999999999997</c:v>
                      </c:pt>
                      <c:pt idx="113">
                        <c:v>49.725999999999999</c:v>
                      </c:pt>
                      <c:pt idx="114">
                        <c:v>49.728000000000002</c:v>
                      </c:pt>
                      <c:pt idx="115">
                        <c:v>49.73</c:v>
                      </c:pt>
                      <c:pt idx="116">
                        <c:v>49.731999999999999</c:v>
                      </c:pt>
                      <c:pt idx="117">
                        <c:v>49.734000000000002</c:v>
                      </c:pt>
                      <c:pt idx="118">
                        <c:v>49.735999999999997</c:v>
                      </c:pt>
                      <c:pt idx="119">
                        <c:v>49.738</c:v>
                      </c:pt>
                      <c:pt idx="120">
                        <c:v>49.74</c:v>
                      </c:pt>
                      <c:pt idx="121">
                        <c:v>49.741999999999997</c:v>
                      </c:pt>
                      <c:pt idx="122">
                        <c:v>49.744</c:v>
                      </c:pt>
                      <c:pt idx="123">
                        <c:v>49.746000000000002</c:v>
                      </c:pt>
                      <c:pt idx="124">
                        <c:v>49.747999999999998</c:v>
                      </c:pt>
                      <c:pt idx="125">
                        <c:v>49.75</c:v>
                      </c:pt>
                      <c:pt idx="126">
                        <c:v>49.752000000000002</c:v>
                      </c:pt>
                      <c:pt idx="127">
                        <c:v>49.753999999999998</c:v>
                      </c:pt>
                      <c:pt idx="128">
                        <c:v>49.756</c:v>
                      </c:pt>
                      <c:pt idx="129">
                        <c:v>49.758000000000003</c:v>
                      </c:pt>
                      <c:pt idx="130">
                        <c:v>49.76</c:v>
                      </c:pt>
                      <c:pt idx="131">
                        <c:v>49.762</c:v>
                      </c:pt>
                      <c:pt idx="132">
                        <c:v>49.764000000000003</c:v>
                      </c:pt>
                      <c:pt idx="133">
                        <c:v>49.765999999999998</c:v>
                      </c:pt>
                      <c:pt idx="134">
                        <c:v>49.768000000000001</c:v>
                      </c:pt>
                      <c:pt idx="135">
                        <c:v>49.77</c:v>
                      </c:pt>
                      <c:pt idx="136">
                        <c:v>49.771999999999998</c:v>
                      </c:pt>
                      <c:pt idx="137">
                        <c:v>49.774000000000001</c:v>
                      </c:pt>
                      <c:pt idx="138">
                        <c:v>49.776000000000003</c:v>
                      </c:pt>
                      <c:pt idx="139">
                        <c:v>49.777999999999999</c:v>
                      </c:pt>
                      <c:pt idx="140">
                        <c:v>49.78</c:v>
                      </c:pt>
                      <c:pt idx="141">
                        <c:v>49.781999999999996</c:v>
                      </c:pt>
                      <c:pt idx="142">
                        <c:v>49.783999999999999</c:v>
                      </c:pt>
                      <c:pt idx="143">
                        <c:v>49.786000000000001</c:v>
                      </c:pt>
                      <c:pt idx="144">
                        <c:v>49.787999999999997</c:v>
                      </c:pt>
                      <c:pt idx="145">
                        <c:v>49.79</c:v>
                      </c:pt>
                      <c:pt idx="146">
                        <c:v>49.792000000000002</c:v>
                      </c:pt>
                      <c:pt idx="147">
                        <c:v>49.793999999999997</c:v>
                      </c:pt>
                      <c:pt idx="148">
                        <c:v>49.795999999999999</c:v>
                      </c:pt>
                      <c:pt idx="149">
                        <c:v>49.798000000000002</c:v>
                      </c:pt>
                      <c:pt idx="150">
                        <c:v>49.8</c:v>
                      </c:pt>
                      <c:pt idx="151">
                        <c:v>49.802</c:v>
                      </c:pt>
                      <c:pt idx="152">
                        <c:v>49.804000000000002</c:v>
                      </c:pt>
                      <c:pt idx="153">
                        <c:v>49.805999999999997</c:v>
                      </c:pt>
                      <c:pt idx="154">
                        <c:v>49.808</c:v>
                      </c:pt>
                      <c:pt idx="155">
                        <c:v>49.81</c:v>
                      </c:pt>
                      <c:pt idx="156">
                        <c:v>49.811999999999998</c:v>
                      </c:pt>
                      <c:pt idx="157">
                        <c:v>49.813999999999901</c:v>
                      </c:pt>
                      <c:pt idx="158">
                        <c:v>49.816000000000003</c:v>
                      </c:pt>
                      <c:pt idx="159">
                        <c:v>49.817999999999998</c:v>
                      </c:pt>
                      <c:pt idx="160">
                        <c:v>49.82</c:v>
                      </c:pt>
                      <c:pt idx="161">
                        <c:v>49.822000000000003</c:v>
                      </c:pt>
                      <c:pt idx="162">
                        <c:v>49.823999999999998</c:v>
                      </c:pt>
                      <c:pt idx="163">
                        <c:v>49.826000000000001</c:v>
                      </c:pt>
                      <c:pt idx="164">
                        <c:v>49.828000000000003</c:v>
                      </c:pt>
                      <c:pt idx="165">
                        <c:v>49.83</c:v>
                      </c:pt>
                      <c:pt idx="166">
                        <c:v>49.832000000000001</c:v>
                      </c:pt>
                      <c:pt idx="167">
                        <c:v>49.834000000000003</c:v>
                      </c:pt>
                      <c:pt idx="168">
                        <c:v>49.835999999999999</c:v>
                      </c:pt>
                      <c:pt idx="169">
                        <c:v>49.838000000000001</c:v>
                      </c:pt>
                      <c:pt idx="170">
                        <c:v>49.84</c:v>
                      </c:pt>
                      <c:pt idx="171">
                        <c:v>49.841999999999999</c:v>
                      </c:pt>
                      <c:pt idx="172">
                        <c:v>49.844000000000001</c:v>
                      </c:pt>
                      <c:pt idx="173">
                        <c:v>49.845999999999997</c:v>
                      </c:pt>
                      <c:pt idx="174">
                        <c:v>49.847999999999999</c:v>
                      </c:pt>
                      <c:pt idx="175">
                        <c:v>49.85</c:v>
                      </c:pt>
                      <c:pt idx="176">
                        <c:v>49.851999999999997</c:v>
                      </c:pt>
                      <c:pt idx="177">
                        <c:v>49.853999999999999</c:v>
                      </c:pt>
                      <c:pt idx="178">
                        <c:v>49.856000000000002</c:v>
                      </c:pt>
                      <c:pt idx="179">
                        <c:v>49.857999999999997</c:v>
                      </c:pt>
                      <c:pt idx="180">
                        <c:v>49.86</c:v>
                      </c:pt>
                      <c:pt idx="181">
                        <c:v>49.862000000000002</c:v>
                      </c:pt>
                      <c:pt idx="182">
                        <c:v>49.863999999999997</c:v>
                      </c:pt>
                      <c:pt idx="183">
                        <c:v>49.866</c:v>
                      </c:pt>
                      <c:pt idx="184">
                        <c:v>49.868000000000002</c:v>
                      </c:pt>
                      <c:pt idx="185">
                        <c:v>49.87</c:v>
                      </c:pt>
                      <c:pt idx="186">
                        <c:v>49.872</c:v>
                      </c:pt>
                      <c:pt idx="187">
                        <c:v>49.874000000000002</c:v>
                      </c:pt>
                      <c:pt idx="188">
                        <c:v>49.875999999999998</c:v>
                      </c:pt>
                      <c:pt idx="189">
                        <c:v>49.878</c:v>
                      </c:pt>
                      <c:pt idx="190">
                        <c:v>49.88</c:v>
                      </c:pt>
                      <c:pt idx="191">
                        <c:v>49.881999999999998</c:v>
                      </c:pt>
                      <c:pt idx="192">
                        <c:v>49.883999999999901</c:v>
                      </c:pt>
                      <c:pt idx="193">
                        <c:v>49.886000000000003</c:v>
                      </c:pt>
                      <c:pt idx="194">
                        <c:v>49.887999999999998</c:v>
                      </c:pt>
                      <c:pt idx="195">
                        <c:v>49.89</c:v>
                      </c:pt>
                      <c:pt idx="196">
                        <c:v>49.892000000000003</c:v>
                      </c:pt>
                      <c:pt idx="197">
                        <c:v>49.893999999999998</c:v>
                      </c:pt>
                      <c:pt idx="198">
                        <c:v>49.896000000000001</c:v>
                      </c:pt>
                      <c:pt idx="199">
                        <c:v>49.898000000000003</c:v>
                      </c:pt>
                      <c:pt idx="200">
                        <c:v>49.9</c:v>
                      </c:pt>
                      <c:pt idx="201">
                        <c:v>49.902000000000001</c:v>
                      </c:pt>
                      <c:pt idx="202">
                        <c:v>49.904000000000003</c:v>
                      </c:pt>
                      <c:pt idx="203">
                        <c:v>49.905999999999999</c:v>
                      </c:pt>
                      <c:pt idx="204">
                        <c:v>49.908000000000001</c:v>
                      </c:pt>
                      <c:pt idx="205">
                        <c:v>49.91</c:v>
                      </c:pt>
                      <c:pt idx="206">
                        <c:v>49.911999999999999</c:v>
                      </c:pt>
                      <c:pt idx="207">
                        <c:v>49.914000000000001</c:v>
                      </c:pt>
                      <c:pt idx="208">
                        <c:v>49.915999999999997</c:v>
                      </c:pt>
                      <c:pt idx="209">
                        <c:v>49.917999999999999</c:v>
                      </c:pt>
                      <c:pt idx="210">
                        <c:v>49.92</c:v>
                      </c:pt>
                      <c:pt idx="211">
                        <c:v>49.921999999999997</c:v>
                      </c:pt>
                      <c:pt idx="212">
                        <c:v>49.923999999999999</c:v>
                      </c:pt>
                      <c:pt idx="213">
                        <c:v>49.926000000000002</c:v>
                      </c:pt>
                      <c:pt idx="214">
                        <c:v>49.927999999999997</c:v>
                      </c:pt>
                      <c:pt idx="215">
                        <c:v>49.93</c:v>
                      </c:pt>
                      <c:pt idx="216">
                        <c:v>49.932000000000002</c:v>
                      </c:pt>
                      <c:pt idx="217">
                        <c:v>49.933999999999997</c:v>
                      </c:pt>
                      <c:pt idx="218">
                        <c:v>49.936</c:v>
                      </c:pt>
                      <c:pt idx="219">
                        <c:v>49.938000000000002</c:v>
                      </c:pt>
                      <c:pt idx="220">
                        <c:v>49.94</c:v>
                      </c:pt>
                      <c:pt idx="221">
                        <c:v>49.942</c:v>
                      </c:pt>
                      <c:pt idx="222">
                        <c:v>49.944000000000003</c:v>
                      </c:pt>
                      <c:pt idx="223">
                        <c:v>49.945999999999998</c:v>
                      </c:pt>
                      <c:pt idx="224">
                        <c:v>49.948</c:v>
                      </c:pt>
                      <c:pt idx="225">
                        <c:v>49.95</c:v>
                      </c:pt>
                      <c:pt idx="226">
                        <c:v>49.951999999999998</c:v>
                      </c:pt>
                      <c:pt idx="227">
                        <c:v>49.953999999999901</c:v>
                      </c:pt>
                      <c:pt idx="228">
                        <c:v>49.956000000000003</c:v>
                      </c:pt>
                      <c:pt idx="229">
                        <c:v>49.957999999999998</c:v>
                      </c:pt>
                      <c:pt idx="230">
                        <c:v>49.96</c:v>
                      </c:pt>
                      <c:pt idx="231">
                        <c:v>49.962000000000003</c:v>
                      </c:pt>
                      <c:pt idx="232">
                        <c:v>49.963999999999999</c:v>
                      </c:pt>
                      <c:pt idx="233">
                        <c:v>49.966000000000001</c:v>
                      </c:pt>
                      <c:pt idx="234">
                        <c:v>49.968000000000004</c:v>
                      </c:pt>
                      <c:pt idx="235">
                        <c:v>49.97</c:v>
                      </c:pt>
                      <c:pt idx="236">
                        <c:v>49.972000000000001</c:v>
                      </c:pt>
                      <c:pt idx="237">
                        <c:v>49.973999999999997</c:v>
                      </c:pt>
                      <c:pt idx="238">
                        <c:v>49.975999999999999</c:v>
                      </c:pt>
                      <c:pt idx="239">
                        <c:v>49.978000000000002</c:v>
                      </c:pt>
                      <c:pt idx="240">
                        <c:v>49.98</c:v>
                      </c:pt>
                      <c:pt idx="241">
                        <c:v>49.981999999999999</c:v>
                      </c:pt>
                      <c:pt idx="242">
                        <c:v>49.984000000000002</c:v>
                      </c:pt>
                      <c:pt idx="243">
                        <c:v>49.985999999999997</c:v>
                      </c:pt>
                      <c:pt idx="244">
                        <c:v>49.988</c:v>
                      </c:pt>
                      <c:pt idx="245">
                        <c:v>49.99</c:v>
                      </c:pt>
                      <c:pt idx="246">
                        <c:v>49.991999999999997</c:v>
                      </c:pt>
                      <c:pt idx="247">
                        <c:v>49.994</c:v>
                      </c:pt>
                      <c:pt idx="248">
                        <c:v>49.996000000000002</c:v>
                      </c:pt>
                      <c:pt idx="249">
                        <c:v>49.997999999999998</c:v>
                      </c:pt>
                      <c:pt idx="250">
                        <c:v>50</c:v>
                      </c:pt>
                      <c:pt idx="251">
                        <c:v>50.002000000000002</c:v>
                      </c:pt>
                      <c:pt idx="252">
                        <c:v>50.003999999999998</c:v>
                      </c:pt>
                      <c:pt idx="253">
                        <c:v>50.006</c:v>
                      </c:pt>
                      <c:pt idx="254">
                        <c:v>50.008000000000003</c:v>
                      </c:pt>
                      <c:pt idx="255">
                        <c:v>50.01</c:v>
                      </c:pt>
                      <c:pt idx="256">
                        <c:v>50.012</c:v>
                      </c:pt>
                      <c:pt idx="257">
                        <c:v>50.014000000000003</c:v>
                      </c:pt>
                      <c:pt idx="258">
                        <c:v>50.015999999999998</c:v>
                      </c:pt>
                      <c:pt idx="259">
                        <c:v>50.018000000000001</c:v>
                      </c:pt>
                      <c:pt idx="260">
                        <c:v>50.02</c:v>
                      </c:pt>
                      <c:pt idx="261">
                        <c:v>50.021999999999998</c:v>
                      </c:pt>
                      <c:pt idx="262">
                        <c:v>50.024000000000001</c:v>
                      </c:pt>
                      <c:pt idx="263">
                        <c:v>50.026000000000003</c:v>
                      </c:pt>
                      <c:pt idx="264">
                        <c:v>50.027999999999999</c:v>
                      </c:pt>
                      <c:pt idx="265">
                        <c:v>50.03</c:v>
                      </c:pt>
                      <c:pt idx="266">
                        <c:v>50.031999999999996</c:v>
                      </c:pt>
                      <c:pt idx="267">
                        <c:v>50.033999999999999</c:v>
                      </c:pt>
                      <c:pt idx="268">
                        <c:v>50.036000000000001</c:v>
                      </c:pt>
                      <c:pt idx="269">
                        <c:v>50.037999999999997</c:v>
                      </c:pt>
                      <c:pt idx="270">
                        <c:v>50.04</c:v>
                      </c:pt>
                      <c:pt idx="271">
                        <c:v>50.042000000000002</c:v>
                      </c:pt>
                      <c:pt idx="272">
                        <c:v>50.043999999999997</c:v>
                      </c:pt>
                      <c:pt idx="273">
                        <c:v>50.045999999999999</c:v>
                      </c:pt>
                      <c:pt idx="274">
                        <c:v>50.048000000000002</c:v>
                      </c:pt>
                      <c:pt idx="275">
                        <c:v>50.05</c:v>
                      </c:pt>
                      <c:pt idx="276">
                        <c:v>50.052</c:v>
                      </c:pt>
                      <c:pt idx="277">
                        <c:v>50.054000000000002</c:v>
                      </c:pt>
                      <c:pt idx="278">
                        <c:v>50.055999999999997</c:v>
                      </c:pt>
                      <c:pt idx="279">
                        <c:v>50.058</c:v>
                      </c:pt>
                      <c:pt idx="280">
                        <c:v>50.06</c:v>
                      </c:pt>
                      <c:pt idx="281">
                        <c:v>50.061999999999998</c:v>
                      </c:pt>
                      <c:pt idx="282">
                        <c:v>50.063999999999901</c:v>
                      </c:pt>
                      <c:pt idx="283">
                        <c:v>50.066000000000003</c:v>
                      </c:pt>
                      <c:pt idx="284">
                        <c:v>50.067999999999998</c:v>
                      </c:pt>
                      <c:pt idx="285">
                        <c:v>50.07</c:v>
                      </c:pt>
                      <c:pt idx="286">
                        <c:v>50.072000000000003</c:v>
                      </c:pt>
                      <c:pt idx="287">
                        <c:v>50.073999999999998</c:v>
                      </c:pt>
                      <c:pt idx="288">
                        <c:v>50.076000000000001</c:v>
                      </c:pt>
                      <c:pt idx="289">
                        <c:v>50.078000000000003</c:v>
                      </c:pt>
                      <c:pt idx="290">
                        <c:v>50.08</c:v>
                      </c:pt>
                      <c:pt idx="291">
                        <c:v>50.082000000000001</c:v>
                      </c:pt>
                      <c:pt idx="292">
                        <c:v>50.084000000000003</c:v>
                      </c:pt>
                      <c:pt idx="293">
                        <c:v>50.085999999999999</c:v>
                      </c:pt>
                      <c:pt idx="294">
                        <c:v>50.088000000000001</c:v>
                      </c:pt>
                      <c:pt idx="295">
                        <c:v>50.09</c:v>
                      </c:pt>
                      <c:pt idx="296">
                        <c:v>50.091999999999999</c:v>
                      </c:pt>
                      <c:pt idx="297">
                        <c:v>50.094000000000001</c:v>
                      </c:pt>
                      <c:pt idx="298">
                        <c:v>50.095999999999997</c:v>
                      </c:pt>
                      <c:pt idx="299">
                        <c:v>50.097999999999999</c:v>
                      </c:pt>
                      <c:pt idx="300">
                        <c:v>50.1</c:v>
                      </c:pt>
                      <c:pt idx="301">
                        <c:v>50.101999999999997</c:v>
                      </c:pt>
                      <c:pt idx="302">
                        <c:v>50.103999999999999</c:v>
                      </c:pt>
                      <c:pt idx="303">
                        <c:v>50.106000000000002</c:v>
                      </c:pt>
                      <c:pt idx="304">
                        <c:v>50.107999999999997</c:v>
                      </c:pt>
                      <c:pt idx="305">
                        <c:v>50.11</c:v>
                      </c:pt>
                      <c:pt idx="306">
                        <c:v>50.112000000000002</c:v>
                      </c:pt>
                      <c:pt idx="307">
                        <c:v>50.113999999999997</c:v>
                      </c:pt>
                      <c:pt idx="308">
                        <c:v>50.116</c:v>
                      </c:pt>
                      <c:pt idx="309">
                        <c:v>50.118000000000002</c:v>
                      </c:pt>
                      <c:pt idx="310">
                        <c:v>50.12</c:v>
                      </c:pt>
                      <c:pt idx="311">
                        <c:v>50.122</c:v>
                      </c:pt>
                      <c:pt idx="312">
                        <c:v>50.124000000000002</c:v>
                      </c:pt>
                      <c:pt idx="313">
                        <c:v>50.125999999999998</c:v>
                      </c:pt>
                      <c:pt idx="314">
                        <c:v>50.128</c:v>
                      </c:pt>
                      <c:pt idx="315">
                        <c:v>50.13</c:v>
                      </c:pt>
                      <c:pt idx="316">
                        <c:v>50.131999999999998</c:v>
                      </c:pt>
                      <c:pt idx="317">
                        <c:v>50.133999999999901</c:v>
                      </c:pt>
                      <c:pt idx="318">
                        <c:v>50.136000000000003</c:v>
                      </c:pt>
                      <c:pt idx="319">
                        <c:v>50.137999999999998</c:v>
                      </c:pt>
                      <c:pt idx="320">
                        <c:v>50.14</c:v>
                      </c:pt>
                      <c:pt idx="321">
                        <c:v>50.142000000000003</c:v>
                      </c:pt>
                      <c:pt idx="322">
                        <c:v>50.143999999999998</c:v>
                      </c:pt>
                      <c:pt idx="323">
                        <c:v>50.146000000000001</c:v>
                      </c:pt>
                      <c:pt idx="324">
                        <c:v>50.148000000000003</c:v>
                      </c:pt>
                      <c:pt idx="325">
                        <c:v>50.15</c:v>
                      </c:pt>
                      <c:pt idx="326">
                        <c:v>50.152000000000001</c:v>
                      </c:pt>
                      <c:pt idx="327">
                        <c:v>50.154000000000003</c:v>
                      </c:pt>
                      <c:pt idx="328">
                        <c:v>50.155999999999999</c:v>
                      </c:pt>
                      <c:pt idx="329">
                        <c:v>50.158000000000001</c:v>
                      </c:pt>
                      <c:pt idx="330">
                        <c:v>50.16</c:v>
                      </c:pt>
                      <c:pt idx="331">
                        <c:v>50.161999999999999</c:v>
                      </c:pt>
                      <c:pt idx="332">
                        <c:v>50.164000000000001</c:v>
                      </c:pt>
                      <c:pt idx="333">
                        <c:v>50.165999999999997</c:v>
                      </c:pt>
                      <c:pt idx="334">
                        <c:v>50.167999999999999</c:v>
                      </c:pt>
                      <c:pt idx="335">
                        <c:v>50.17</c:v>
                      </c:pt>
                      <c:pt idx="336">
                        <c:v>50.171999999999997</c:v>
                      </c:pt>
                      <c:pt idx="337">
                        <c:v>50.173999999999999</c:v>
                      </c:pt>
                      <c:pt idx="338">
                        <c:v>50.176000000000002</c:v>
                      </c:pt>
                      <c:pt idx="339">
                        <c:v>50.177999999999997</c:v>
                      </c:pt>
                      <c:pt idx="340">
                        <c:v>50.18</c:v>
                      </c:pt>
                      <c:pt idx="341">
                        <c:v>50.182000000000002</c:v>
                      </c:pt>
                      <c:pt idx="342">
                        <c:v>50.183999999999997</c:v>
                      </c:pt>
                      <c:pt idx="343">
                        <c:v>50.186</c:v>
                      </c:pt>
                      <c:pt idx="344">
                        <c:v>50.188000000000002</c:v>
                      </c:pt>
                      <c:pt idx="345">
                        <c:v>50.19</c:v>
                      </c:pt>
                      <c:pt idx="346">
                        <c:v>50.192</c:v>
                      </c:pt>
                      <c:pt idx="347">
                        <c:v>50.194000000000003</c:v>
                      </c:pt>
                      <c:pt idx="348">
                        <c:v>50.195999999999998</c:v>
                      </c:pt>
                      <c:pt idx="349">
                        <c:v>50.198</c:v>
                      </c:pt>
                      <c:pt idx="350">
                        <c:v>50.2</c:v>
                      </c:pt>
                      <c:pt idx="351">
                        <c:v>50.201999999999998</c:v>
                      </c:pt>
                      <c:pt idx="352">
                        <c:v>50.203999999999901</c:v>
                      </c:pt>
                      <c:pt idx="353">
                        <c:v>50.206000000000003</c:v>
                      </c:pt>
                      <c:pt idx="354">
                        <c:v>50.207999999999998</c:v>
                      </c:pt>
                      <c:pt idx="355">
                        <c:v>50.21</c:v>
                      </c:pt>
                      <c:pt idx="356">
                        <c:v>50.212000000000003</c:v>
                      </c:pt>
                      <c:pt idx="357">
                        <c:v>50.213999999999999</c:v>
                      </c:pt>
                      <c:pt idx="358">
                        <c:v>50.216000000000001</c:v>
                      </c:pt>
                      <c:pt idx="359">
                        <c:v>50.218000000000004</c:v>
                      </c:pt>
                      <c:pt idx="360">
                        <c:v>50.22</c:v>
                      </c:pt>
                      <c:pt idx="361">
                        <c:v>50.222000000000001</c:v>
                      </c:pt>
                      <c:pt idx="362">
                        <c:v>50.223999999999997</c:v>
                      </c:pt>
                      <c:pt idx="363">
                        <c:v>50.225999999999999</c:v>
                      </c:pt>
                      <c:pt idx="364">
                        <c:v>50.228000000000002</c:v>
                      </c:pt>
                      <c:pt idx="365">
                        <c:v>50.23</c:v>
                      </c:pt>
                      <c:pt idx="366">
                        <c:v>50.231999999999999</c:v>
                      </c:pt>
                      <c:pt idx="367">
                        <c:v>50.234000000000002</c:v>
                      </c:pt>
                      <c:pt idx="368">
                        <c:v>50.235999999999997</c:v>
                      </c:pt>
                      <c:pt idx="369">
                        <c:v>50.238</c:v>
                      </c:pt>
                      <c:pt idx="370">
                        <c:v>50.24</c:v>
                      </c:pt>
                      <c:pt idx="371">
                        <c:v>50.241999999999997</c:v>
                      </c:pt>
                      <c:pt idx="372">
                        <c:v>50.244</c:v>
                      </c:pt>
                      <c:pt idx="373">
                        <c:v>50.246000000000002</c:v>
                      </c:pt>
                      <c:pt idx="374">
                        <c:v>50.247999999999998</c:v>
                      </c:pt>
                      <c:pt idx="375">
                        <c:v>50.25</c:v>
                      </c:pt>
                      <c:pt idx="376">
                        <c:v>50.252000000000002</c:v>
                      </c:pt>
                      <c:pt idx="377">
                        <c:v>50.253999999999998</c:v>
                      </c:pt>
                      <c:pt idx="378">
                        <c:v>50.256</c:v>
                      </c:pt>
                      <c:pt idx="379">
                        <c:v>50.258000000000003</c:v>
                      </c:pt>
                      <c:pt idx="380">
                        <c:v>50.26</c:v>
                      </c:pt>
                      <c:pt idx="381">
                        <c:v>50.262</c:v>
                      </c:pt>
                      <c:pt idx="382">
                        <c:v>50.264000000000003</c:v>
                      </c:pt>
                      <c:pt idx="383">
                        <c:v>50.265999999999998</c:v>
                      </c:pt>
                      <c:pt idx="384">
                        <c:v>50.268000000000001</c:v>
                      </c:pt>
                      <c:pt idx="385">
                        <c:v>50.27</c:v>
                      </c:pt>
                      <c:pt idx="386">
                        <c:v>50.271999999999998</c:v>
                      </c:pt>
                      <c:pt idx="387">
                        <c:v>50.274000000000001</c:v>
                      </c:pt>
                      <c:pt idx="388">
                        <c:v>50.276000000000003</c:v>
                      </c:pt>
                      <c:pt idx="389">
                        <c:v>50.277999999999999</c:v>
                      </c:pt>
                      <c:pt idx="390">
                        <c:v>50.28</c:v>
                      </c:pt>
                      <c:pt idx="391">
                        <c:v>50.281999999999996</c:v>
                      </c:pt>
                      <c:pt idx="392">
                        <c:v>50.283999999999999</c:v>
                      </c:pt>
                      <c:pt idx="393">
                        <c:v>50.286000000000001</c:v>
                      </c:pt>
                      <c:pt idx="394">
                        <c:v>50.287999999999997</c:v>
                      </c:pt>
                      <c:pt idx="395">
                        <c:v>50.29</c:v>
                      </c:pt>
                      <c:pt idx="396">
                        <c:v>50.292000000000002</c:v>
                      </c:pt>
                      <c:pt idx="397">
                        <c:v>50.293999999999997</c:v>
                      </c:pt>
                      <c:pt idx="398">
                        <c:v>50.295999999999999</c:v>
                      </c:pt>
                      <c:pt idx="399">
                        <c:v>50.298000000000002</c:v>
                      </c:pt>
                      <c:pt idx="400">
                        <c:v>50.3</c:v>
                      </c:pt>
                      <c:pt idx="401">
                        <c:v>50.302</c:v>
                      </c:pt>
                      <c:pt idx="402">
                        <c:v>50.304000000000002</c:v>
                      </c:pt>
                      <c:pt idx="403">
                        <c:v>50.305999999999997</c:v>
                      </c:pt>
                      <c:pt idx="404">
                        <c:v>50.308</c:v>
                      </c:pt>
                      <c:pt idx="405">
                        <c:v>50.31</c:v>
                      </c:pt>
                      <c:pt idx="406">
                        <c:v>50.311999999999998</c:v>
                      </c:pt>
                      <c:pt idx="407">
                        <c:v>50.313999999999901</c:v>
                      </c:pt>
                      <c:pt idx="408">
                        <c:v>50.316000000000003</c:v>
                      </c:pt>
                      <c:pt idx="409">
                        <c:v>50.317999999999998</c:v>
                      </c:pt>
                      <c:pt idx="410">
                        <c:v>50.32</c:v>
                      </c:pt>
                      <c:pt idx="411">
                        <c:v>50.322000000000003</c:v>
                      </c:pt>
                      <c:pt idx="412">
                        <c:v>50.323999999999998</c:v>
                      </c:pt>
                      <c:pt idx="413">
                        <c:v>50.326000000000001</c:v>
                      </c:pt>
                      <c:pt idx="414">
                        <c:v>50.328000000000003</c:v>
                      </c:pt>
                      <c:pt idx="415">
                        <c:v>50.33</c:v>
                      </c:pt>
                      <c:pt idx="416">
                        <c:v>50.332000000000001</c:v>
                      </c:pt>
                      <c:pt idx="417">
                        <c:v>50.334000000000003</c:v>
                      </c:pt>
                      <c:pt idx="418">
                        <c:v>50.335999999999999</c:v>
                      </c:pt>
                      <c:pt idx="419">
                        <c:v>50.338000000000001</c:v>
                      </c:pt>
                      <c:pt idx="420">
                        <c:v>50.34</c:v>
                      </c:pt>
                      <c:pt idx="421">
                        <c:v>50.341999999999999</c:v>
                      </c:pt>
                      <c:pt idx="422">
                        <c:v>50.344000000000001</c:v>
                      </c:pt>
                      <c:pt idx="423">
                        <c:v>50.345999999999997</c:v>
                      </c:pt>
                      <c:pt idx="424">
                        <c:v>50.347999999999999</c:v>
                      </c:pt>
                      <c:pt idx="425">
                        <c:v>50.35</c:v>
                      </c:pt>
                      <c:pt idx="426">
                        <c:v>50.351999999999997</c:v>
                      </c:pt>
                      <c:pt idx="427">
                        <c:v>50.353999999999999</c:v>
                      </c:pt>
                      <c:pt idx="428">
                        <c:v>50.356000000000002</c:v>
                      </c:pt>
                      <c:pt idx="429">
                        <c:v>50.357999999999997</c:v>
                      </c:pt>
                      <c:pt idx="430">
                        <c:v>50.36</c:v>
                      </c:pt>
                      <c:pt idx="431">
                        <c:v>50.362000000000002</c:v>
                      </c:pt>
                      <c:pt idx="432">
                        <c:v>50.363999999999997</c:v>
                      </c:pt>
                      <c:pt idx="433">
                        <c:v>50.366</c:v>
                      </c:pt>
                      <c:pt idx="434">
                        <c:v>50.368000000000002</c:v>
                      </c:pt>
                      <c:pt idx="435">
                        <c:v>50.37</c:v>
                      </c:pt>
                      <c:pt idx="436">
                        <c:v>50.372</c:v>
                      </c:pt>
                      <c:pt idx="437">
                        <c:v>50.374000000000002</c:v>
                      </c:pt>
                      <c:pt idx="438">
                        <c:v>50.375999999999998</c:v>
                      </c:pt>
                      <c:pt idx="439">
                        <c:v>50.378</c:v>
                      </c:pt>
                      <c:pt idx="440">
                        <c:v>50.38</c:v>
                      </c:pt>
                      <c:pt idx="441">
                        <c:v>50.381999999999998</c:v>
                      </c:pt>
                      <c:pt idx="442">
                        <c:v>50.383999999999901</c:v>
                      </c:pt>
                      <c:pt idx="443">
                        <c:v>50.386000000000003</c:v>
                      </c:pt>
                      <c:pt idx="444">
                        <c:v>50.387999999999998</c:v>
                      </c:pt>
                      <c:pt idx="445">
                        <c:v>50.39</c:v>
                      </c:pt>
                      <c:pt idx="446">
                        <c:v>50.392000000000003</c:v>
                      </c:pt>
                      <c:pt idx="447">
                        <c:v>50.393999999999998</c:v>
                      </c:pt>
                      <c:pt idx="448">
                        <c:v>50.396000000000001</c:v>
                      </c:pt>
                      <c:pt idx="449">
                        <c:v>50.398000000000003</c:v>
                      </c:pt>
                      <c:pt idx="450">
                        <c:v>50.4</c:v>
                      </c:pt>
                      <c:pt idx="451">
                        <c:v>50.402000000000001</c:v>
                      </c:pt>
                      <c:pt idx="452">
                        <c:v>50.404000000000003</c:v>
                      </c:pt>
                      <c:pt idx="453">
                        <c:v>50.405999999999999</c:v>
                      </c:pt>
                      <c:pt idx="454">
                        <c:v>50.408000000000001</c:v>
                      </c:pt>
                      <c:pt idx="455">
                        <c:v>50.41</c:v>
                      </c:pt>
                      <c:pt idx="456">
                        <c:v>50.411999999999999</c:v>
                      </c:pt>
                      <c:pt idx="457">
                        <c:v>50.414000000000001</c:v>
                      </c:pt>
                      <c:pt idx="458">
                        <c:v>50.415999999999997</c:v>
                      </c:pt>
                      <c:pt idx="459">
                        <c:v>50.417999999999999</c:v>
                      </c:pt>
                      <c:pt idx="460">
                        <c:v>50.42</c:v>
                      </c:pt>
                      <c:pt idx="461">
                        <c:v>50.421999999999997</c:v>
                      </c:pt>
                      <c:pt idx="462">
                        <c:v>50.423999999999999</c:v>
                      </c:pt>
                      <c:pt idx="463">
                        <c:v>50.426000000000002</c:v>
                      </c:pt>
                      <c:pt idx="464">
                        <c:v>50.427999999999997</c:v>
                      </c:pt>
                      <c:pt idx="465">
                        <c:v>50.43</c:v>
                      </c:pt>
                      <c:pt idx="466">
                        <c:v>50.432000000000002</c:v>
                      </c:pt>
                      <c:pt idx="467">
                        <c:v>50.433999999999997</c:v>
                      </c:pt>
                      <c:pt idx="468">
                        <c:v>50.436</c:v>
                      </c:pt>
                      <c:pt idx="469">
                        <c:v>50.438000000000002</c:v>
                      </c:pt>
                      <c:pt idx="470">
                        <c:v>50.44</c:v>
                      </c:pt>
                      <c:pt idx="471">
                        <c:v>50.442</c:v>
                      </c:pt>
                      <c:pt idx="472">
                        <c:v>50.444000000000003</c:v>
                      </c:pt>
                      <c:pt idx="473">
                        <c:v>50.445999999999998</c:v>
                      </c:pt>
                      <c:pt idx="474">
                        <c:v>50.448</c:v>
                      </c:pt>
                      <c:pt idx="475">
                        <c:v>50.45</c:v>
                      </c:pt>
                      <c:pt idx="476">
                        <c:v>50.451999999999998</c:v>
                      </c:pt>
                      <c:pt idx="477">
                        <c:v>50.453999999999901</c:v>
                      </c:pt>
                      <c:pt idx="478">
                        <c:v>50.456000000000003</c:v>
                      </c:pt>
                      <c:pt idx="479">
                        <c:v>50.457999999999998</c:v>
                      </c:pt>
                      <c:pt idx="480">
                        <c:v>50.46</c:v>
                      </c:pt>
                      <c:pt idx="481">
                        <c:v>50.462000000000003</c:v>
                      </c:pt>
                      <c:pt idx="482">
                        <c:v>50.463999999999999</c:v>
                      </c:pt>
                      <c:pt idx="483">
                        <c:v>50.466000000000001</c:v>
                      </c:pt>
                      <c:pt idx="484">
                        <c:v>50.468000000000004</c:v>
                      </c:pt>
                      <c:pt idx="485">
                        <c:v>50.47</c:v>
                      </c:pt>
                      <c:pt idx="486">
                        <c:v>50.472000000000001</c:v>
                      </c:pt>
                      <c:pt idx="487">
                        <c:v>50.473999999999997</c:v>
                      </c:pt>
                      <c:pt idx="488">
                        <c:v>50.475999999999999</c:v>
                      </c:pt>
                      <c:pt idx="489">
                        <c:v>50.478000000000002</c:v>
                      </c:pt>
                      <c:pt idx="490">
                        <c:v>50.48</c:v>
                      </c:pt>
                      <c:pt idx="491">
                        <c:v>50.481999999999999</c:v>
                      </c:pt>
                      <c:pt idx="492">
                        <c:v>50.484000000000002</c:v>
                      </c:pt>
                      <c:pt idx="493">
                        <c:v>50.485999999999997</c:v>
                      </c:pt>
                      <c:pt idx="494">
                        <c:v>50.488</c:v>
                      </c:pt>
                      <c:pt idx="495">
                        <c:v>50.49</c:v>
                      </c:pt>
                      <c:pt idx="496">
                        <c:v>50.491999999999997</c:v>
                      </c:pt>
                      <c:pt idx="497">
                        <c:v>50.494</c:v>
                      </c:pt>
                      <c:pt idx="498">
                        <c:v>50.496000000000002</c:v>
                      </c:pt>
                      <c:pt idx="499">
                        <c:v>50.497999999999998</c:v>
                      </c:pt>
                      <c:pt idx="500">
                        <c:v>50.5</c:v>
                      </c:pt>
                      <c:pt idx="501">
                        <c:v>50.502000000000002</c:v>
                      </c:pt>
                      <c:pt idx="502">
                        <c:v>50.503999999999998</c:v>
                      </c:pt>
                      <c:pt idx="503">
                        <c:v>50.506</c:v>
                      </c:pt>
                      <c:pt idx="504">
                        <c:v>50.508000000000003</c:v>
                      </c:pt>
                      <c:pt idx="505">
                        <c:v>50.51</c:v>
                      </c:pt>
                      <c:pt idx="506">
                        <c:v>50.512</c:v>
                      </c:pt>
                      <c:pt idx="507">
                        <c:v>50.514000000000003</c:v>
                      </c:pt>
                      <c:pt idx="508">
                        <c:v>50.515999999999998</c:v>
                      </c:pt>
                      <c:pt idx="509">
                        <c:v>50.518000000000001</c:v>
                      </c:pt>
                      <c:pt idx="510">
                        <c:v>50.52</c:v>
                      </c:pt>
                      <c:pt idx="511">
                        <c:v>50.521999999999998</c:v>
                      </c:pt>
                      <c:pt idx="512">
                        <c:v>50.524000000000001</c:v>
                      </c:pt>
                      <c:pt idx="513">
                        <c:v>50.526000000000003</c:v>
                      </c:pt>
                      <c:pt idx="514">
                        <c:v>50.527999999999999</c:v>
                      </c:pt>
                      <c:pt idx="515">
                        <c:v>50.53</c:v>
                      </c:pt>
                      <c:pt idx="516">
                        <c:v>50.531999999999996</c:v>
                      </c:pt>
                      <c:pt idx="517">
                        <c:v>50.533999999999999</c:v>
                      </c:pt>
                      <c:pt idx="518">
                        <c:v>50.536000000000001</c:v>
                      </c:pt>
                      <c:pt idx="519">
                        <c:v>50.537999999999997</c:v>
                      </c:pt>
                      <c:pt idx="520">
                        <c:v>50.54</c:v>
                      </c:pt>
                      <c:pt idx="521">
                        <c:v>50.542000000000002</c:v>
                      </c:pt>
                      <c:pt idx="522">
                        <c:v>50.543999999999997</c:v>
                      </c:pt>
                      <c:pt idx="523">
                        <c:v>50.545999999999999</c:v>
                      </c:pt>
                      <c:pt idx="524">
                        <c:v>50.548000000000002</c:v>
                      </c:pt>
                      <c:pt idx="525">
                        <c:v>50.55</c:v>
                      </c:pt>
                      <c:pt idx="526">
                        <c:v>50.552</c:v>
                      </c:pt>
                      <c:pt idx="527">
                        <c:v>50.554000000000002</c:v>
                      </c:pt>
                      <c:pt idx="528">
                        <c:v>50.555999999999997</c:v>
                      </c:pt>
                      <c:pt idx="529">
                        <c:v>50.558</c:v>
                      </c:pt>
                      <c:pt idx="530">
                        <c:v>50.56</c:v>
                      </c:pt>
                      <c:pt idx="531">
                        <c:v>50.561999999999998</c:v>
                      </c:pt>
                      <c:pt idx="532">
                        <c:v>50.563999999999901</c:v>
                      </c:pt>
                      <c:pt idx="533">
                        <c:v>50.566000000000003</c:v>
                      </c:pt>
                      <c:pt idx="534">
                        <c:v>50.567999999999998</c:v>
                      </c:pt>
                      <c:pt idx="535">
                        <c:v>50.57</c:v>
                      </c:pt>
                      <c:pt idx="536">
                        <c:v>50.572000000000003</c:v>
                      </c:pt>
                      <c:pt idx="537">
                        <c:v>50.573999999999998</c:v>
                      </c:pt>
                      <c:pt idx="538">
                        <c:v>50.576000000000001</c:v>
                      </c:pt>
                      <c:pt idx="539">
                        <c:v>50.578000000000003</c:v>
                      </c:pt>
                      <c:pt idx="540">
                        <c:v>50.58</c:v>
                      </c:pt>
                      <c:pt idx="541">
                        <c:v>50.582000000000001</c:v>
                      </c:pt>
                      <c:pt idx="542">
                        <c:v>50.584000000000003</c:v>
                      </c:pt>
                      <c:pt idx="543">
                        <c:v>50.585999999999999</c:v>
                      </c:pt>
                      <c:pt idx="544">
                        <c:v>50.588000000000001</c:v>
                      </c:pt>
                      <c:pt idx="545">
                        <c:v>50.59</c:v>
                      </c:pt>
                      <c:pt idx="546">
                        <c:v>50.591999999999999</c:v>
                      </c:pt>
                      <c:pt idx="547">
                        <c:v>50.594000000000001</c:v>
                      </c:pt>
                      <c:pt idx="548">
                        <c:v>50.595999999999997</c:v>
                      </c:pt>
                      <c:pt idx="549">
                        <c:v>50.597999999999999</c:v>
                      </c:pt>
                      <c:pt idx="550">
                        <c:v>50.6</c:v>
                      </c:pt>
                      <c:pt idx="551">
                        <c:v>50.601999999999997</c:v>
                      </c:pt>
                      <c:pt idx="552">
                        <c:v>50.603999999999999</c:v>
                      </c:pt>
                      <c:pt idx="553">
                        <c:v>50.606000000000002</c:v>
                      </c:pt>
                      <c:pt idx="554">
                        <c:v>50.607999999999997</c:v>
                      </c:pt>
                      <c:pt idx="555">
                        <c:v>50.61</c:v>
                      </c:pt>
                      <c:pt idx="556">
                        <c:v>50.612000000000002</c:v>
                      </c:pt>
                      <c:pt idx="557">
                        <c:v>50.613999999999997</c:v>
                      </c:pt>
                      <c:pt idx="558">
                        <c:v>50.616</c:v>
                      </c:pt>
                      <c:pt idx="559">
                        <c:v>50.618000000000002</c:v>
                      </c:pt>
                      <c:pt idx="560">
                        <c:v>50.62</c:v>
                      </c:pt>
                      <c:pt idx="561">
                        <c:v>50.622</c:v>
                      </c:pt>
                      <c:pt idx="562">
                        <c:v>50.624000000000002</c:v>
                      </c:pt>
                      <c:pt idx="563">
                        <c:v>50.625999999999998</c:v>
                      </c:pt>
                      <c:pt idx="564">
                        <c:v>50.628</c:v>
                      </c:pt>
                      <c:pt idx="565">
                        <c:v>50.63</c:v>
                      </c:pt>
                      <c:pt idx="566">
                        <c:v>50.631999999999998</c:v>
                      </c:pt>
                      <c:pt idx="567">
                        <c:v>50.633999999999901</c:v>
                      </c:pt>
                      <c:pt idx="568">
                        <c:v>50.636000000000003</c:v>
                      </c:pt>
                      <c:pt idx="569">
                        <c:v>50.637999999999998</c:v>
                      </c:pt>
                      <c:pt idx="570">
                        <c:v>50.64</c:v>
                      </c:pt>
                      <c:pt idx="571">
                        <c:v>50.642000000000003</c:v>
                      </c:pt>
                      <c:pt idx="572">
                        <c:v>50.643999999999998</c:v>
                      </c:pt>
                      <c:pt idx="573">
                        <c:v>50.646000000000001</c:v>
                      </c:pt>
                      <c:pt idx="574">
                        <c:v>50.648000000000003</c:v>
                      </c:pt>
                      <c:pt idx="575">
                        <c:v>50.65</c:v>
                      </c:pt>
                      <c:pt idx="576">
                        <c:v>50.652000000000001</c:v>
                      </c:pt>
                      <c:pt idx="577">
                        <c:v>50.654000000000003</c:v>
                      </c:pt>
                      <c:pt idx="578">
                        <c:v>50.655999999999999</c:v>
                      </c:pt>
                      <c:pt idx="579">
                        <c:v>50.658000000000001</c:v>
                      </c:pt>
                      <c:pt idx="580">
                        <c:v>50.66</c:v>
                      </c:pt>
                      <c:pt idx="581">
                        <c:v>50.661999999999999</c:v>
                      </c:pt>
                      <c:pt idx="582">
                        <c:v>50.664000000000001</c:v>
                      </c:pt>
                      <c:pt idx="583">
                        <c:v>50.665999999999997</c:v>
                      </c:pt>
                      <c:pt idx="584">
                        <c:v>50.667999999999999</c:v>
                      </c:pt>
                      <c:pt idx="585">
                        <c:v>50.67</c:v>
                      </c:pt>
                      <c:pt idx="586">
                        <c:v>50.671999999999997</c:v>
                      </c:pt>
                      <c:pt idx="587">
                        <c:v>50.673999999999999</c:v>
                      </c:pt>
                      <c:pt idx="588">
                        <c:v>50.676000000000002</c:v>
                      </c:pt>
                      <c:pt idx="589">
                        <c:v>50.677999999999997</c:v>
                      </c:pt>
                      <c:pt idx="590">
                        <c:v>50.68</c:v>
                      </c:pt>
                      <c:pt idx="591">
                        <c:v>50.682000000000002</c:v>
                      </c:pt>
                      <c:pt idx="592">
                        <c:v>50.683999999999997</c:v>
                      </c:pt>
                      <c:pt idx="593">
                        <c:v>50.686</c:v>
                      </c:pt>
                      <c:pt idx="594">
                        <c:v>50.688000000000002</c:v>
                      </c:pt>
                      <c:pt idx="595">
                        <c:v>50.69</c:v>
                      </c:pt>
                      <c:pt idx="596">
                        <c:v>50.692</c:v>
                      </c:pt>
                      <c:pt idx="597">
                        <c:v>50.694000000000003</c:v>
                      </c:pt>
                      <c:pt idx="598">
                        <c:v>50.695999999999998</c:v>
                      </c:pt>
                      <c:pt idx="599">
                        <c:v>50.698</c:v>
                      </c:pt>
                      <c:pt idx="600">
                        <c:v>50.7</c:v>
                      </c:pt>
                      <c:pt idx="601">
                        <c:v>50.701999999999998</c:v>
                      </c:pt>
                      <c:pt idx="602">
                        <c:v>50.703999999999901</c:v>
                      </c:pt>
                      <c:pt idx="603">
                        <c:v>50.706000000000003</c:v>
                      </c:pt>
                      <c:pt idx="604">
                        <c:v>50.707999999999998</c:v>
                      </c:pt>
                      <c:pt idx="605">
                        <c:v>50.71</c:v>
                      </c:pt>
                      <c:pt idx="606">
                        <c:v>50.712000000000003</c:v>
                      </c:pt>
                      <c:pt idx="607">
                        <c:v>50.713999999999999</c:v>
                      </c:pt>
                      <c:pt idx="608">
                        <c:v>50.716000000000001</c:v>
                      </c:pt>
                      <c:pt idx="609">
                        <c:v>50.718000000000004</c:v>
                      </c:pt>
                      <c:pt idx="610">
                        <c:v>50.72</c:v>
                      </c:pt>
                      <c:pt idx="611">
                        <c:v>50.722000000000001</c:v>
                      </c:pt>
                      <c:pt idx="612">
                        <c:v>50.723999999999997</c:v>
                      </c:pt>
                      <c:pt idx="613">
                        <c:v>50.725999999999999</c:v>
                      </c:pt>
                      <c:pt idx="614">
                        <c:v>50.728000000000002</c:v>
                      </c:pt>
                      <c:pt idx="615">
                        <c:v>50.73</c:v>
                      </c:pt>
                      <c:pt idx="616">
                        <c:v>50.731999999999999</c:v>
                      </c:pt>
                      <c:pt idx="617">
                        <c:v>50.734000000000002</c:v>
                      </c:pt>
                      <c:pt idx="618">
                        <c:v>50.735999999999997</c:v>
                      </c:pt>
                      <c:pt idx="619">
                        <c:v>50.738</c:v>
                      </c:pt>
                      <c:pt idx="620">
                        <c:v>50.74</c:v>
                      </c:pt>
                      <c:pt idx="621">
                        <c:v>50.741999999999997</c:v>
                      </c:pt>
                      <c:pt idx="622">
                        <c:v>50.744</c:v>
                      </c:pt>
                      <c:pt idx="623">
                        <c:v>50.746000000000002</c:v>
                      </c:pt>
                      <c:pt idx="624">
                        <c:v>50.747999999999998</c:v>
                      </c:pt>
                      <c:pt idx="625">
                        <c:v>50.75</c:v>
                      </c:pt>
                      <c:pt idx="626">
                        <c:v>50.752000000000002</c:v>
                      </c:pt>
                      <c:pt idx="627">
                        <c:v>50.753999999999998</c:v>
                      </c:pt>
                      <c:pt idx="628">
                        <c:v>50.756</c:v>
                      </c:pt>
                      <c:pt idx="629">
                        <c:v>50.758000000000003</c:v>
                      </c:pt>
                      <c:pt idx="630">
                        <c:v>50.76</c:v>
                      </c:pt>
                      <c:pt idx="631">
                        <c:v>50.762</c:v>
                      </c:pt>
                      <c:pt idx="632">
                        <c:v>50.764000000000003</c:v>
                      </c:pt>
                      <c:pt idx="633">
                        <c:v>50.765999999999998</c:v>
                      </c:pt>
                      <c:pt idx="634">
                        <c:v>50.768000000000001</c:v>
                      </c:pt>
                      <c:pt idx="635">
                        <c:v>50.77</c:v>
                      </c:pt>
                      <c:pt idx="636">
                        <c:v>50.771999999999998</c:v>
                      </c:pt>
                      <c:pt idx="637">
                        <c:v>50.774000000000001</c:v>
                      </c:pt>
                      <c:pt idx="638">
                        <c:v>50.776000000000003</c:v>
                      </c:pt>
                      <c:pt idx="639">
                        <c:v>50.777999999999999</c:v>
                      </c:pt>
                      <c:pt idx="640">
                        <c:v>50.78</c:v>
                      </c:pt>
                      <c:pt idx="641">
                        <c:v>50.781999999999996</c:v>
                      </c:pt>
                      <c:pt idx="642">
                        <c:v>50.783999999999999</c:v>
                      </c:pt>
                      <c:pt idx="643">
                        <c:v>50.786000000000001</c:v>
                      </c:pt>
                      <c:pt idx="644">
                        <c:v>50.787999999999997</c:v>
                      </c:pt>
                      <c:pt idx="645">
                        <c:v>50.79</c:v>
                      </c:pt>
                      <c:pt idx="646">
                        <c:v>50.792000000000002</c:v>
                      </c:pt>
                      <c:pt idx="647">
                        <c:v>50.793999999999997</c:v>
                      </c:pt>
                      <c:pt idx="648">
                        <c:v>50.795999999999999</c:v>
                      </c:pt>
                      <c:pt idx="649">
                        <c:v>50.798000000000002</c:v>
                      </c:pt>
                      <c:pt idx="650">
                        <c:v>50.8</c:v>
                      </c:pt>
                      <c:pt idx="651">
                        <c:v>50.802</c:v>
                      </c:pt>
                      <c:pt idx="652">
                        <c:v>50.804000000000002</c:v>
                      </c:pt>
                      <c:pt idx="653">
                        <c:v>50.805999999999997</c:v>
                      </c:pt>
                      <c:pt idx="654">
                        <c:v>50.808</c:v>
                      </c:pt>
                      <c:pt idx="655">
                        <c:v>50.81</c:v>
                      </c:pt>
                      <c:pt idx="656">
                        <c:v>50.811999999999998</c:v>
                      </c:pt>
                      <c:pt idx="657">
                        <c:v>50.813999999999901</c:v>
                      </c:pt>
                      <c:pt idx="658">
                        <c:v>50.816000000000003</c:v>
                      </c:pt>
                      <c:pt idx="659">
                        <c:v>50.817999999999998</c:v>
                      </c:pt>
                      <c:pt idx="660">
                        <c:v>50.82</c:v>
                      </c:pt>
                      <c:pt idx="661">
                        <c:v>50.822000000000003</c:v>
                      </c:pt>
                      <c:pt idx="662">
                        <c:v>50.823999999999998</c:v>
                      </c:pt>
                      <c:pt idx="663">
                        <c:v>50.826000000000001</c:v>
                      </c:pt>
                      <c:pt idx="664">
                        <c:v>50.828000000000003</c:v>
                      </c:pt>
                      <c:pt idx="665">
                        <c:v>50.83</c:v>
                      </c:pt>
                      <c:pt idx="666">
                        <c:v>50.832000000000001</c:v>
                      </c:pt>
                      <c:pt idx="667">
                        <c:v>50.834000000000003</c:v>
                      </c:pt>
                      <c:pt idx="668">
                        <c:v>50.835999999999999</c:v>
                      </c:pt>
                      <c:pt idx="669">
                        <c:v>50.838000000000001</c:v>
                      </c:pt>
                      <c:pt idx="670">
                        <c:v>50.84</c:v>
                      </c:pt>
                      <c:pt idx="671">
                        <c:v>50.841999999999999</c:v>
                      </c:pt>
                      <c:pt idx="672">
                        <c:v>50.844000000000001</c:v>
                      </c:pt>
                      <c:pt idx="673">
                        <c:v>50.845999999999997</c:v>
                      </c:pt>
                      <c:pt idx="674">
                        <c:v>50.847999999999999</c:v>
                      </c:pt>
                      <c:pt idx="675">
                        <c:v>50.85</c:v>
                      </c:pt>
                      <c:pt idx="676">
                        <c:v>50.851999999999997</c:v>
                      </c:pt>
                      <c:pt idx="677">
                        <c:v>50.853999999999999</c:v>
                      </c:pt>
                      <c:pt idx="678">
                        <c:v>50.856000000000002</c:v>
                      </c:pt>
                      <c:pt idx="679">
                        <c:v>50.857999999999997</c:v>
                      </c:pt>
                      <c:pt idx="680">
                        <c:v>50.86</c:v>
                      </c:pt>
                      <c:pt idx="681">
                        <c:v>50.862000000000002</c:v>
                      </c:pt>
                      <c:pt idx="682">
                        <c:v>50.863999999999997</c:v>
                      </c:pt>
                      <c:pt idx="683">
                        <c:v>50.866</c:v>
                      </c:pt>
                      <c:pt idx="684">
                        <c:v>50.868000000000002</c:v>
                      </c:pt>
                      <c:pt idx="685">
                        <c:v>50.87</c:v>
                      </c:pt>
                      <c:pt idx="686">
                        <c:v>50.872</c:v>
                      </c:pt>
                      <c:pt idx="687">
                        <c:v>50.874000000000002</c:v>
                      </c:pt>
                      <c:pt idx="688">
                        <c:v>50.875999999999998</c:v>
                      </c:pt>
                      <c:pt idx="689">
                        <c:v>50.878</c:v>
                      </c:pt>
                      <c:pt idx="690">
                        <c:v>50.88</c:v>
                      </c:pt>
                      <c:pt idx="691">
                        <c:v>50.881999999999998</c:v>
                      </c:pt>
                      <c:pt idx="692">
                        <c:v>50.883999999999901</c:v>
                      </c:pt>
                      <c:pt idx="693">
                        <c:v>50.886000000000003</c:v>
                      </c:pt>
                      <c:pt idx="694">
                        <c:v>50.887999999999998</c:v>
                      </c:pt>
                      <c:pt idx="695">
                        <c:v>50.89</c:v>
                      </c:pt>
                      <c:pt idx="696">
                        <c:v>50.892000000000003</c:v>
                      </c:pt>
                      <c:pt idx="697">
                        <c:v>50.893999999999998</c:v>
                      </c:pt>
                      <c:pt idx="698">
                        <c:v>50.896000000000001</c:v>
                      </c:pt>
                      <c:pt idx="699">
                        <c:v>50.898000000000003</c:v>
                      </c:pt>
                      <c:pt idx="700">
                        <c:v>50.9</c:v>
                      </c:pt>
                      <c:pt idx="701">
                        <c:v>50.902000000000001</c:v>
                      </c:pt>
                      <c:pt idx="702">
                        <c:v>50.904000000000003</c:v>
                      </c:pt>
                      <c:pt idx="703">
                        <c:v>50.905999999999999</c:v>
                      </c:pt>
                      <c:pt idx="704">
                        <c:v>50.908000000000001</c:v>
                      </c:pt>
                      <c:pt idx="705">
                        <c:v>50.91</c:v>
                      </c:pt>
                      <c:pt idx="706">
                        <c:v>50.911999999999999</c:v>
                      </c:pt>
                      <c:pt idx="707">
                        <c:v>50.914000000000001</c:v>
                      </c:pt>
                      <c:pt idx="708">
                        <c:v>50.915999999999997</c:v>
                      </c:pt>
                      <c:pt idx="709">
                        <c:v>50.917999999999999</c:v>
                      </c:pt>
                      <c:pt idx="710">
                        <c:v>50.92</c:v>
                      </c:pt>
                      <c:pt idx="711">
                        <c:v>50.921999999999997</c:v>
                      </c:pt>
                      <c:pt idx="712">
                        <c:v>50.923999999999999</c:v>
                      </c:pt>
                      <c:pt idx="713">
                        <c:v>50.926000000000002</c:v>
                      </c:pt>
                      <c:pt idx="714">
                        <c:v>50.927999999999997</c:v>
                      </c:pt>
                      <c:pt idx="715">
                        <c:v>50.93</c:v>
                      </c:pt>
                      <c:pt idx="716">
                        <c:v>50.932000000000002</c:v>
                      </c:pt>
                      <c:pt idx="717">
                        <c:v>50.933999999999997</c:v>
                      </c:pt>
                      <c:pt idx="718">
                        <c:v>50.936</c:v>
                      </c:pt>
                      <c:pt idx="719">
                        <c:v>50.938000000000002</c:v>
                      </c:pt>
                      <c:pt idx="720">
                        <c:v>50.94</c:v>
                      </c:pt>
                      <c:pt idx="721">
                        <c:v>50.942</c:v>
                      </c:pt>
                      <c:pt idx="722">
                        <c:v>50.944000000000003</c:v>
                      </c:pt>
                      <c:pt idx="723">
                        <c:v>50.945999999999998</c:v>
                      </c:pt>
                      <c:pt idx="724">
                        <c:v>50.948</c:v>
                      </c:pt>
                      <c:pt idx="725">
                        <c:v>50.95</c:v>
                      </c:pt>
                      <c:pt idx="726">
                        <c:v>50.951999999999998</c:v>
                      </c:pt>
                      <c:pt idx="727">
                        <c:v>50.953999999999901</c:v>
                      </c:pt>
                      <c:pt idx="728">
                        <c:v>50.956000000000003</c:v>
                      </c:pt>
                      <c:pt idx="729">
                        <c:v>50.957999999999998</c:v>
                      </c:pt>
                      <c:pt idx="730">
                        <c:v>50.96</c:v>
                      </c:pt>
                      <c:pt idx="731">
                        <c:v>50.962000000000003</c:v>
                      </c:pt>
                      <c:pt idx="732">
                        <c:v>50.963999999999999</c:v>
                      </c:pt>
                      <c:pt idx="733">
                        <c:v>50.966000000000001</c:v>
                      </c:pt>
                      <c:pt idx="734">
                        <c:v>50.968000000000004</c:v>
                      </c:pt>
                      <c:pt idx="735">
                        <c:v>50.97</c:v>
                      </c:pt>
                      <c:pt idx="736">
                        <c:v>50.972000000000001</c:v>
                      </c:pt>
                      <c:pt idx="737">
                        <c:v>50.973999999999997</c:v>
                      </c:pt>
                      <c:pt idx="738">
                        <c:v>50.975999999999999</c:v>
                      </c:pt>
                      <c:pt idx="739">
                        <c:v>50.978000000000002</c:v>
                      </c:pt>
                      <c:pt idx="740">
                        <c:v>50.98</c:v>
                      </c:pt>
                      <c:pt idx="741">
                        <c:v>50.981999999999999</c:v>
                      </c:pt>
                      <c:pt idx="742">
                        <c:v>50.984000000000002</c:v>
                      </c:pt>
                      <c:pt idx="743">
                        <c:v>50.985999999999997</c:v>
                      </c:pt>
                      <c:pt idx="744">
                        <c:v>50.988</c:v>
                      </c:pt>
                      <c:pt idx="745">
                        <c:v>50.99</c:v>
                      </c:pt>
                      <c:pt idx="746">
                        <c:v>50.991999999999997</c:v>
                      </c:pt>
                      <c:pt idx="747">
                        <c:v>50.994</c:v>
                      </c:pt>
                      <c:pt idx="748">
                        <c:v>50.996000000000002</c:v>
                      </c:pt>
                      <c:pt idx="749">
                        <c:v>50.997999999999998</c:v>
                      </c:pt>
                      <c:pt idx="750">
                        <c:v>51</c:v>
                      </c:pt>
                      <c:pt idx="751">
                        <c:v>51.002000000000002</c:v>
                      </c:pt>
                      <c:pt idx="752">
                        <c:v>51.003999999999998</c:v>
                      </c:pt>
                      <c:pt idx="753">
                        <c:v>51.006</c:v>
                      </c:pt>
                      <c:pt idx="754">
                        <c:v>51.008000000000003</c:v>
                      </c:pt>
                      <c:pt idx="755">
                        <c:v>51.01</c:v>
                      </c:pt>
                      <c:pt idx="756">
                        <c:v>51.012</c:v>
                      </c:pt>
                      <c:pt idx="757">
                        <c:v>51.014000000000003</c:v>
                      </c:pt>
                      <c:pt idx="758">
                        <c:v>51.015999999999998</c:v>
                      </c:pt>
                      <c:pt idx="759">
                        <c:v>51.018000000000001</c:v>
                      </c:pt>
                      <c:pt idx="760">
                        <c:v>51.02</c:v>
                      </c:pt>
                      <c:pt idx="761">
                        <c:v>51.021999999999998</c:v>
                      </c:pt>
                      <c:pt idx="762">
                        <c:v>51.024000000000001</c:v>
                      </c:pt>
                      <c:pt idx="763">
                        <c:v>51.026000000000003</c:v>
                      </c:pt>
                      <c:pt idx="764">
                        <c:v>51.027999999999999</c:v>
                      </c:pt>
                      <c:pt idx="765">
                        <c:v>51.03</c:v>
                      </c:pt>
                      <c:pt idx="766">
                        <c:v>51.031999999999996</c:v>
                      </c:pt>
                      <c:pt idx="767">
                        <c:v>51.033999999999999</c:v>
                      </c:pt>
                      <c:pt idx="768">
                        <c:v>51.036000000000001</c:v>
                      </c:pt>
                      <c:pt idx="769">
                        <c:v>51.037999999999997</c:v>
                      </c:pt>
                      <c:pt idx="770">
                        <c:v>51.04</c:v>
                      </c:pt>
                      <c:pt idx="771">
                        <c:v>51.042000000000002</c:v>
                      </c:pt>
                      <c:pt idx="772">
                        <c:v>51.043999999999997</c:v>
                      </c:pt>
                      <c:pt idx="773">
                        <c:v>51.045999999999999</c:v>
                      </c:pt>
                      <c:pt idx="774">
                        <c:v>51.048000000000002</c:v>
                      </c:pt>
                      <c:pt idx="775">
                        <c:v>51.05</c:v>
                      </c:pt>
                      <c:pt idx="776">
                        <c:v>51.052</c:v>
                      </c:pt>
                      <c:pt idx="777">
                        <c:v>51.054000000000002</c:v>
                      </c:pt>
                      <c:pt idx="778">
                        <c:v>51.055999999999997</c:v>
                      </c:pt>
                      <c:pt idx="779">
                        <c:v>51.058</c:v>
                      </c:pt>
                      <c:pt idx="780">
                        <c:v>51.06</c:v>
                      </c:pt>
                      <c:pt idx="781">
                        <c:v>51.061999999999998</c:v>
                      </c:pt>
                      <c:pt idx="782">
                        <c:v>51.063999999999901</c:v>
                      </c:pt>
                      <c:pt idx="783">
                        <c:v>51.066000000000003</c:v>
                      </c:pt>
                      <c:pt idx="784">
                        <c:v>51.067999999999998</c:v>
                      </c:pt>
                      <c:pt idx="785">
                        <c:v>51.07</c:v>
                      </c:pt>
                      <c:pt idx="786">
                        <c:v>51.072000000000003</c:v>
                      </c:pt>
                      <c:pt idx="787">
                        <c:v>51.073999999999998</c:v>
                      </c:pt>
                      <c:pt idx="788">
                        <c:v>51.076000000000001</c:v>
                      </c:pt>
                      <c:pt idx="789">
                        <c:v>51.078000000000003</c:v>
                      </c:pt>
                      <c:pt idx="790">
                        <c:v>51.08</c:v>
                      </c:pt>
                      <c:pt idx="791">
                        <c:v>51.082000000000001</c:v>
                      </c:pt>
                      <c:pt idx="792">
                        <c:v>51.084000000000003</c:v>
                      </c:pt>
                      <c:pt idx="793">
                        <c:v>51.085999999999999</c:v>
                      </c:pt>
                      <c:pt idx="794">
                        <c:v>51.088000000000001</c:v>
                      </c:pt>
                      <c:pt idx="795">
                        <c:v>51.09</c:v>
                      </c:pt>
                      <c:pt idx="796">
                        <c:v>51.091999999999999</c:v>
                      </c:pt>
                      <c:pt idx="797">
                        <c:v>51.094000000000001</c:v>
                      </c:pt>
                      <c:pt idx="798">
                        <c:v>51.095999999999997</c:v>
                      </c:pt>
                      <c:pt idx="799">
                        <c:v>51.097999999999999</c:v>
                      </c:pt>
                      <c:pt idx="800">
                        <c:v>51.1</c:v>
                      </c:pt>
                      <c:pt idx="801">
                        <c:v>51.101999999999997</c:v>
                      </c:pt>
                      <c:pt idx="802">
                        <c:v>51.103999999999999</c:v>
                      </c:pt>
                      <c:pt idx="803">
                        <c:v>51.106000000000002</c:v>
                      </c:pt>
                      <c:pt idx="804">
                        <c:v>51.107999999999997</c:v>
                      </c:pt>
                      <c:pt idx="805">
                        <c:v>51.11</c:v>
                      </c:pt>
                      <c:pt idx="806">
                        <c:v>51.112000000000002</c:v>
                      </c:pt>
                      <c:pt idx="807">
                        <c:v>51.113999999999997</c:v>
                      </c:pt>
                      <c:pt idx="808">
                        <c:v>51.116</c:v>
                      </c:pt>
                      <c:pt idx="809">
                        <c:v>51.118000000000002</c:v>
                      </c:pt>
                      <c:pt idx="810">
                        <c:v>51.12</c:v>
                      </c:pt>
                      <c:pt idx="811">
                        <c:v>51.122</c:v>
                      </c:pt>
                      <c:pt idx="812">
                        <c:v>51.124000000000002</c:v>
                      </c:pt>
                      <c:pt idx="813">
                        <c:v>51.125999999999998</c:v>
                      </c:pt>
                      <c:pt idx="814">
                        <c:v>51.128</c:v>
                      </c:pt>
                      <c:pt idx="815">
                        <c:v>51.13</c:v>
                      </c:pt>
                      <c:pt idx="816">
                        <c:v>51.131999999999998</c:v>
                      </c:pt>
                      <c:pt idx="817">
                        <c:v>51.133999999999901</c:v>
                      </c:pt>
                      <c:pt idx="818">
                        <c:v>51.136000000000003</c:v>
                      </c:pt>
                      <c:pt idx="819">
                        <c:v>51.137999999999998</c:v>
                      </c:pt>
                      <c:pt idx="820">
                        <c:v>51.14</c:v>
                      </c:pt>
                      <c:pt idx="821">
                        <c:v>51.142000000000003</c:v>
                      </c:pt>
                      <c:pt idx="822">
                        <c:v>51.143999999999998</c:v>
                      </c:pt>
                      <c:pt idx="823">
                        <c:v>51.146000000000001</c:v>
                      </c:pt>
                      <c:pt idx="824">
                        <c:v>51.148000000000003</c:v>
                      </c:pt>
                      <c:pt idx="825">
                        <c:v>51.15</c:v>
                      </c:pt>
                      <c:pt idx="826">
                        <c:v>51.152000000000001</c:v>
                      </c:pt>
                      <c:pt idx="827">
                        <c:v>51.154000000000003</c:v>
                      </c:pt>
                      <c:pt idx="828">
                        <c:v>51.155999999999999</c:v>
                      </c:pt>
                      <c:pt idx="829">
                        <c:v>51.158000000000001</c:v>
                      </c:pt>
                      <c:pt idx="830">
                        <c:v>51.16</c:v>
                      </c:pt>
                      <c:pt idx="831">
                        <c:v>51.161999999999999</c:v>
                      </c:pt>
                      <c:pt idx="832">
                        <c:v>51.164000000000001</c:v>
                      </c:pt>
                      <c:pt idx="833">
                        <c:v>51.165999999999997</c:v>
                      </c:pt>
                      <c:pt idx="834">
                        <c:v>51.167999999999999</c:v>
                      </c:pt>
                      <c:pt idx="835">
                        <c:v>51.17</c:v>
                      </c:pt>
                      <c:pt idx="836">
                        <c:v>51.171999999999997</c:v>
                      </c:pt>
                      <c:pt idx="837">
                        <c:v>51.173999999999999</c:v>
                      </c:pt>
                      <c:pt idx="838">
                        <c:v>51.176000000000002</c:v>
                      </c:pt>
                      <c:pt idx="839">
                        <c:v>51.177999999999997</c:v>
                      </c:pt>
                      <c:pt idx="840">
                        <c:v>51.18</c:v>
                      </c:pt>
                      <c:pt idx="841">
                        <c:v>51.182000000000002</c:v>
                      </c:pt>
                      <c:pt idx="842">
                        <c:v>51.183999999999997</c:v>
                      </c:pt>
                      <c:pt idx="843">
                        <c:v>51.186</c:v>
                      </c:pt>
                      <c:pt idx="844">
                        <c:v>51.188000000000002</c:v>
                      </c:pt>
                      <c:pt idx="845">
                        <c:v>51.19</c:v>
                      </c:pt>
                      <c:pt idx="846">
                        <c:v>51.192</c:v>
                      </c:pt>
                      <c:pt idx="847">
                        <c:v>51.194000000000003</c:v>
                      </c:pt>
                      <c:pt idx="848">
                        <c:v>51.195999999999998</c:v>
                      </c:pt>
                      <c:pt idx="849">
                        <c:v>51.198</c:v>
                      </c:pt>
                      <c:pt idx="850">
                        <c:v>51.2</c:v>
                      </c:pt>
                      <c:pt idx="851">
                        <c:v>51.201999999999998</c:v>
                      </c:pt>
                      <c:pt idx="852">
                        <c:v>51.203999999999901</c:v>
                      </c:pt>
                      <c:pt idx="853">
                        <c:v>51.206000000000003</c:v>
                      </c:pt>
                      <c:pt idx="854">
                        <c:v>51.207999999999998</c:v>
                      </c:pt>
                      <c:pt idx="855">
                        <c:v>51.21</c:v>
                      </c:pt>
                      <c:pt idx="856">
                        <c:v>51.212000000000003</c:v>
                      </c:pt>
                      <c:pt idx="857">
                        <c:v>51.213999999999999</c:v>
                      </c:pt>
                      <c:pt idx="858">
                        <c:v>51.216000000000001</c:v>
                      </c:pt>
                      <c:pt idx="859">
                        <c:v>51.218000000000004</c:v>
                      </c:pt>
                      <c:pt idx="860">
                        <c:v>51.22</c:v>
                      </c:pt>
                      <c:pt idx="861">
                        <c:v>51.222000000000001</c:v>
                      </c:pt>
                      <c:pt idx="862">
                        <c:v>51.223999999999997</c:v>
                      </c:pt>
                      <c:pt idx="863">
                        <c:v>51.225999999999999</c:v>
                      </c:pt>
                      <c:pt idx="864">
                        <c:v>51.228000000000002</c:v>
                      </c:pt>
                      <c:pt idx="865">
                        <c:v>51.23</c:v>
                      </c:pt>
                      <c:pt idx="866">
                        <c:v>51.231999999999999</c:v>
                      </c:pt>
                      <c:pt idx="867">
                        <c:v>51.234000000000002</c:v>
                      </c:pt>
                      <c:pt idx="868">
                        <c:v>51.235999999999997</c:v>
                      </c:pt>
                      <c:pt idx="869">
                        <c:v>51.238</c:v>
                      </c:pt>
                      <c:pt idx="870">
                        <c:v>51.24</c:v>
                      </c:pt>
                      <c:pt idx="871">
                        <c:v>51.241999999999997</c:v>
                      </c:pt>
                      <c:pt idx="872">
                        <c:v>51.244</c:v>
                      </c:pt>
                      <c:pt idx="873">
                        <c:v>51.246000000000002</c:v>
                      </c:pt>
                      <c:pt idx="874">
                        <c:v>51.247999999999998</c:v>
                      </c:pt>
                      <c:pt idx="875">
                        <c:v>51.25</c:v>
                      </c:pt>
                      <c:pt idx="876">
                        <c:v>51.252000000000002</c:v>
                      </c:pt>
                      <c:pt idx="877">
                        <c:v>51.253999999999998</c:v>
                      </c:pt>
                      <c:pt idx="878">
                        <c:v>51.256</c:v>
                      </c:pt>
                      <c:pt idx="879">
                        <c:v>51.258000000000003</c:v>
                      </c:pt>
                      <c:pt idx="880">
                        <c:v>51.26</c:v>
                      </c:pt>
                      <c:pt idx="881">
                        <c:v>51.262</c:v>
                      </c:pt>
                      <c:pt idx="882">
                        <c:v>51.264000000000003</c:v>
                      </c:pt>
                      <c:pt idx="883">
                        <c:v>51.265999999999998</c:v>
                      </c:pt>
                      <c:pt idx="884">
                        <c:v>51.268000000000001</c:v>
                      </c:pt>
                      <c:pt idx="885">
                        <c:v>51.27</c:v>
                      </c:pt>
                      <c:pt idx="886">
                        <c:v>51.271999999999998</c:v>
                      </c:pt>
                      <c:pt idx="887">
                        <c:v>51.274000000000001</c:v>
                      </c:pt>
                      <c:pt idx="888">
                        <c:v>51.276000000000003</c:v>
                      </c:pt>
                      <c:pt idx="889">
                        <c:v>51.277999999999999</c:v>
                      </c:pt>
                      <c:pt idx="890">
                        <c:v>51.28</c:v>
                      </c:pt>
                      <c:pt idx="891">
                        <c:v>51.281999999999996</c:v>
                      </c:pt>
                      <c:pt idx="892">
                        <c:v>51.283999999999999</c:v>
                      </c:pt>
                      <c:pt idx="893">
                        <c:v>51.286000000000001</c:v>
                      </c:pt>
                      <c:pt idx="894">
                        <c:v>51.287999999999997</c:v>
                      </c:pt>
                      <c:pt idx="895">
                        <c:v>51.29</c:v>
                      </c:pt>
                      <c:pt idx="896">
                        <c:v>51.292000000000002</c:v>
                      </c:pt>
                      <c:pt idx="897">
                        <c:v>51.293999999999997</c:v>
                      </c:pt>
                      <c:pt idx="898">
                        <c:v>51.295999999999999</c:v>
                      </c:pt>
                      <c:pt idx="899">
                        <c:v>51.298000000000002</c:v>
                      </c:pt>
                      <c:pt idx="900">
                        <c:v>51.3</c:v>
                      </c:pt>
                      <c:pt idx="901">
                        <c:v>51.302</c:v>
                      </c:pt>
                      <c:pt idx="902">
                        <c:v>51.304000000000002</c:v>
                      </c:pt>
                      <c:pt idx="903">
                        <c:v>51.305999999999997</c:v>
                      </c:pt>
                      <c:pt idx="904">
                        <c:v>51.308</c:v>
                      </c:pt>
                      <c:pt idx="905">
                        <c:v>51.31</c:v>
                      </c:pt>
                      <c:pt idx="906">
                        <c:v>51.311999999999998</c:v>
                      </c:pt>
                      <c:pt idx="907">
                        <c:v>51.313999999999901</c:v>
                      </c:pt>
                      <c:pt idx="908">
                        <c:v>51.316000000000003</c:v>
                      </c:pt>
                      <c:pt idx="909">
                        <c:v>51.317999999999998</c:v>
                      </c:pt>
                      <c:pt idx="910">
                        <c:v>51.32</c:v>
                      </c:pt>
                      <c:pt idx="911">
                        <c:v>51.322000000000003</c:v>
                      </c:pt>
                      <c:pt idx="912">
                        <c:v>51.323999999999998</c:v>
                      </c:pt>
                      <c:pt idx="913">
                        <c:v>51.326000000000001</c:v>
                      </c:pt>
                      <c:pt idx="914">
                        <c:v>51.328000000000003</c:v>
                      </c:pt>
                      <c:pt idx="915">
                        <c:v>51.33</c:v>
                      </c:pt>
                      <c:pt idx="916">
                        <c:v>51.332000000000001</c:v>
                      </c:pt>
                      <c:pt idx="917">
                        <c:v>51.334000000000003</c:v>
                      </c:pt>
                      <c:pt idx="918">
                        <c:v>51.335999999999999</c:v>
                      </c:pt>
                      <c:pt idx="919">
                        <c:v>51.338000000000001</c:v>
                      </c:pt>
                      <c:pt idx="920">
                        <c:v>51.34</c:v>
                      </c:pt>
                      <c:pt idx="921">
                        <c:v>51.341999999999999</c:v>
                      </c:pt>
                      <c:pt idx="922">
                        <c:v>51.344000000000001</c:v>
                      </c:pt>
                      <c:pt idx="923">
                        <c:v>51.345999999999997</c:v>
                      </c:pt>
                      <c:pt idx="924">
                        <c:v>51.347999999999999</c:v>
                      </c:pt>
                      <c:pt idx="925">
                        <c:v>51.35</c:v>
                      </c:pt>
                      <c:pt idx="926">
                        <c:v>51.351999999999997</c:v>
                      </c:pt>
                      <c:pt idx="927">
                        <c:v>51.353999999999999</c:v>
                      </c:pt>
                      <c:pt idx="928">
                        <c:v>51.356000000000002</c:v>
                      </c:pt>
                      <c:pt idx="929">
                        <c:v>51.357999999999997</c:v>
                      </c:pt>
                      <c:pt idx="930">
                        <c:v>51.36</c:v>
                      </c:pt>
                      <c:pt idx="931">
                        <c:v>51.362000000000002</c:v>
                      </c:pt>
                      <c:pt idx="932">
                        <c:v>51.363999999999997</c:v>
                      </c:pt>
                      <c:pt idx="933">
                        <c:v>51.366</c:v>
                      </c:pt>
                      <c:pt idx="934">
                        <c:v>51.368000000000002</c:v>
                      </c:pt>
                      <c:pt idx="935">
                        <c:v>51.37</c:v>
                      </c:pt>
                      <c:pt idx="936">
                        <c:v>51.372</c:v>
                      </c:pt>
                      <c:pt idx="937">
                        <c:v>51.374000000000002</c:v>
                      </c:pt>
                      <c:pt idx="938">
                        <c:v>51.375999999999998</c:v>
                      </c:pt>
                      <c:pt idx="939">
                        <c:v>51.378</c:v>
                      </c:pt>
                      <c:pt idx="940">
                        <c:v>51.38</c:v>
                      </c:pt>
                      <c:pt idx="941">
                        <c:v>51.381999999999998</c:v>
                      </c:pt>
                      <c:pt idx="942">
                        <c:v>51.383999999999901</c:v>
                      </c:pt>
                      <c:pt idx="943">
                        <c:v>51.386000000000003</c:v>
                      </c:pt>
                      <c:pt idx="944">
                        <c:v>51.387999999999998</c:v>
                      </c:pt>
                      <c:pt idx="945">
                        <c:v>51.39</c:v>
                      </c:pt>
                      <c:pt idx="946">
                        <c:v>51.392000000000003</c:v>
                      </c:pt>
                      <c:pt idx="947">
                        <c:v>51.393999999999998</c:v>
                      </c:pt>
                      <c:pt idx="948">
                        <c:v>51.396000000000001</c:v>
                      </c:pt>
                      <c:pt idx="949">
                        <c:v>51.398000000000003</c:v>
                      </c:pt>
                      <c:pt idx="950">
                        <c:v>51.4</c:v>
                      </c:pt>
                      <c:pt idx="951">
                        <c:v>51.402000000000001</c:v>
                      </c:pt>
                      <c:pt idx="952">
                        <c:v>51.404000000000003</c:v>
                      </c:pt>
                      <c:pt idx="953">
                        <c:v>51.405999999999999</c:v>
                      </c:pt>
                      <c:pt idx="954">
                        <c:v>51.408000000000001</c:v>
                      </c:pt>
                      <c:pt idx="955">
                        <c:v>51.41</c:v>
                      </c:pt>
                      <c:pt idx="956">
                        <c:v>51.411999999999999</c:v>
                      </c:pt>
                      <c:pt idx="957">
                        <c:v>51.414000000000001</c:v>
                      </c:pt>
                      <c:pt idx="958">
                        <c:v>51.415999999999997</c:v>
                      </c:pt>
                      <c:pt idx="959">
                        <c:v>51.417999999999999</c:v>
                      </c:pt>
                      <c:pt idx="960">
                        <c:v>51.42</c:v>
                      </c:pt>
                      <c:pt idx="961">
                        <c:v>51.421999999999997</c:v>
                      </c:pt>
                      <c:pt idx="962">
                        <c:v>51.423999999999999</c:v>
                      </c:pt>
                      <c:pt idx="963">
                        <c:v>51.426000000000002</c:v>
                      </c:pt>
                      <c:pt idx="964">
                        <c:v>51.427999999999997</c:v>
                      </c:pt>
                      <c:pt idx="965">
                        <c:v>51.43</c:v>
                      </c:pt>
                      <c:pt idx="966">
                        <c:v>51.432000000000002</c:v>
                      </c:pt>
                      <c:pt idx="967">
                        <c:v>51.433999999999997</c:v>
                      </c:pt>
                      <c:pt idx="968">
                        <c:v>51.436</c:v>
                      </c:pt>
                      <c:pt idx="969">
                        <c:v>51.438000000000002</c:v>
                      </c:pt>
                      <c:pt idx="970">
                        <c:v>51.44</c:v>
                      </c:pt>
                      <c:pt idx="971">
                        <c:v>51.442</c:v>
                      </c:pt>
                      <c:pt idx="972">
                        <c:v>51.444000000000003</c:v>
                      </c:pt>
                      <c:pt idx="973">
                        <c:v>51.445999999999998</c:v>
                      </c:pt>
                      <c:pt idx="974">
                        <c:v>51.448</c:v>
                      </c:pt>
                      <c:pt idx="975">
                        <c:v>51.45</c:v>
                      </c:pt>
                      <c:pt idx="976">
                        <c:v>51.451999999999998</c:v>
                      </c:pt>
                      <c:pt idx="977">
                        <c:v>51.453999999999901</c:v>
                      </c:pt>
                      <c:pt idx="978">
                        <c:v>51.456000000000003</c:v>
                      </c:pt>
                      <c:pt idx="979">
                        <c:v>51.457999999999998</c:v>
                      </c:pt>
                      <c:pt idx="980">
                        <c:v>51.46</c:v>
                      </c:pt>
                      <c:pt idx="981">
                        <c:v>51.462000000000003</c:v>
                      </c:pt>
                      <c:pt idx="982">
                        <c:v>51.463999999999999</c:v>
                      </c:pt>
                      <c:pt idx="983">
                        <c:v>51.466000000000001</c:v>
                      </c:pt>
                      <c:pt idx="984">
                        <c:v>51.468000000000004</c:v>
                      </c:pt>
                      <c:pt idx="985">
                        <c:v>51.47</c:v>
                      </c:pt>
                      <c:pt idx="986">
                        <c:v>51.472000000000001</c:v>
                      </c:pt>
                      <c:pt idx="987">
                        <c:v>51.473999999999997</c:v>
                      </c:pt>
                      <c:pt idx="988">
                        <c:v>51.475999999999999</c:v>
                      </c:pt>
                      <c:pt idx="989">
                        <c:v>51.478000000000002</c:v>
                      </c:pt>
                      <c:pt idx="990">
                        <c:v>51.48</c:v>
                      </c:pt>
                      <c:pt idx="991">
                        <c:v>51.481999999999999</c:v>
                      </c:pt>
                      <c:pt idx="992">
                        <c:v>51.484000000000002</c:v>
                      </c:pt>
                      <c:pt idx="993">
                        <c:v>51.485999999999997</c:v>
                      </c:pt>
                      <c:pt idx="994">
                        <c:v>51.488</c:v>
                      </c:pt>
                      <c:pt idx="995">
                        <c:v>51.49</c:v>
                      </c:pt>
                      <c:pt idx="996">
                        <c:v>51.491999999999997</c:v>
                      </c:pt>
                      <c:pt idx="997">
                        <c:v>51.494</c:v>
                      </c:pt>
                      <c:pt idx="998">
                        <c:v>51.496000000000002</c:v>
                      </c:pt>
                      <c:pt idx="999">
                        <c:v>51.497999999999998</c:v>
                      </c:pt>
                      <c:pt idx="1000">
                        <c:v>51.5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'③ simulated_sample_profile'!$L$4:$L$20000</c15:sqref>
                        </c15:formulaRef>
                      </c:ext>
                    </c:extLst>
                    <c:numCache>
                      <c:formatCode>0.00E+00</c:formatCode>
                      <c:ptCount val="19997"/>
                      <c:pt idx="0">
                        <c:v>1.5861807392640232E-3</c:v>
                      </c:pt>
                      <c:pt idx="1">
                        <c:v>1.5912276081189879E-3</c:v>
                      </c:pt>
                      <c:pt idx="2">
                        <c:v>1.5962985894669734E-3</c:v>
                      </c:pt>
                      <c:pt idx="3">
                        <c:v>1.6013938370738729E-3</c:v>
                      </c:pt>
                      <c:pt idx="4">
                        <c:v>1.6065135059325929E-3</c:v>
                      </c:pt>
                      <c:pt idx="5">
                        <c:v>1.6116577522747976E-3</c:v>
                      </c:pt>
                      <c:pt idx="6">
                        <c:v>1.616826733582867E-3</c:v>
                      </c:pt>
                      <c:pt idx="7">
                        <c:v>1.6220206086017895E-3</c:v>
                      </c:pt>
                      <c:pt idx="8">
                        <c:v>1.6272395373515052E-3</c:v>
                      </c:pt>
                      <c:pt idx="9">
                        <c:v>1.6324836811389589E-3</c:v>
                      </c:pt>
                      <c:pt idx="10">
                        <c:v>1.6377532025708258E-3</c:v>
                      </c:pt>
                      <c:pt idx="11">
                        <c:v>1.643048265565838E-3</c:v>
                      </c:pt>
                      <c:pt idx="12">
                        <c:v>1.6483690353676749E-3</c:v>
                      </c:pt>
                      <c:pt idx="13">
                        <c:v>1.6537156785577803E-3</c:v>
                      </c:pt>
                      <c:pt idx="14">
                        <c:v>1.6590883630682384E-3</c:v>
                      </c:pt>
                      <c:pt idx="15">
                        <c:v>1.6644872581951784E-3</c:v>
                      </c:pt>
                      <c:pt idx="16">
                        <c:v>1.6699125346118582E-3</c:v>
                      </c:pt>
                      <c:pt idx="17">
                        <c:v>1.6753643643822942E-3</c:v>
                      </c:pt>
                      <c:pt idx="18">
                        <c:v>1.6808429209747306E-3</c:v>
                      </c:pt>
                      <c:pt idx="19">
                        <c:v>1.6863483792754921E-3</c:v>
                      </c:pt>
                      <c:pt idx="20">
                        <c:v>1.6918809156028711E-3</c:v>
                      </c:pt>
                      <c:pt idx="21">
                        <c:v>1.6974407077212891E-3</c:v>
                      </c:pt>
                      <c:pt idx="22">
                        <c:v>1.7030279348554062E-3</c:v>
                      </c:pt>
                      <c:pt idx="23">
                        <c:v>1.7086427777047099E-3</c:v>
                      </c:pt>
                      <c:pt idx="24">
                        <c:v>1.7142854184578542E-3</c:v>
                      </c:pt>
                      <c:pt idx="25">
                        <c:v>1.7199560408076612E-3</c:v>
                      </c:pt>
                      <c:pt idx="26">
                        <c:v>1.7256548299659071E-3</c:v>
                      </c:pt>
                      <c:pt idx="27">
                        <c:v>1.7313819726783551E-3</c:v>
                      </c:pt>
                      <c:pt idx="28">
                        <c:v>1.7371376572401962E-3</c:v>
                      </c:pt>
                      <c:pt idx="29">
                        <c:v>1.7429220735112358E-3</c:v>
                      </c:pt>
                      <c:pt idx="30">
                        <c:v>1.7487354129318016E-3</c:v>
                      </c:pt>
                      <c:pt idx="31">
                        <c:v>1.754577868538314E-3</c:v>
                      </c:pt>
                      <c:pt idx="32">
                        <c:v>1.7604496349794105E-3</c:v>
                      </c:pt>
                      <c:pt idx="33">
                        <c:v>1.7663509085321088E-3</c:v>
                      </c:pt>
                      <c:pt idx="34">
                        <c:v>1.7722818871180308E-3</c:v>
                      </c:pt>
                      <c:pt idx="35">
                        <c:v>1.778242770320123E-3</c:v>
                      </c:pt>
                      <c:pt idx="36">
                        <c:v>1.7842337593993722E-3</c:v>
                      </c:pt>
                      <c:pt idx="37">
                        <c:v>1.7902550573117358E-3</c:v>
                      </c:pt>
                      <c:pt idx="38">
                        <c:v>1.7963068687252334E-3</c:v>
                      </c:pt>
                      <c:pt idx="39">
                        <c:v>1.8023894000373801E-3</c:v>
                      </c:pt>
                      <c:pt idx="40">
                        <c:v>1.808502859392679E-3</c:v>
                      </c:pt>
                      <c:pt idx="41">
                        <c:v>1.8146474567004903E-3</c:v>
                      </c:pt>
                      <c:pt idx="42">
                        <c:v>1.8208234036528425E-3</c:v>
                      </c:pt>
                      <c:pt idx="43">
                        <c:v>1.827030913742822E-3</c:v>
                      </c:pt>
                      <c:pt idx="44">
                        <c:v>1.8332702022827154E-3</c:v>
                      </c:pt>
                      <c:pt idx="45">
                        <c:v>1.8395414864229409E-3</c:v>
                      </c:pt>
                      <c:pt idx="46">
                        <c:v>1.845844985170636E-3</c:v>
                      </c:pt>
                      <c:pt idx="47">
                        <c:v>1.8521809194089014E-3</c:v>
                      </c:pt>
                      <c:pt idx="48">
                        <c:v>1.8585495119160657E-3</c:v>
                      </c:pt>
                      <c:pt idx="49">
                        <c:v>1.8649509873850622E-3</c:v>
                      </c:pt>
                      <c:pt idx="50">
                        <c:v>1.8713855724434875E-3</c:v>
                      </c:pt>
                      <c:pt idx="51">
                        <c:v>1.8778534956733343E-3</c:v>
                      </c:pt>
                      <c:pt idx="52">
                        <c:v>1.8843549876314623E-3</c:v>
                      </c:pt>
                      <c:pt idx="53">
                        <c:v>1.8908902808699201E-3</c:v>
                      </c:pt>
                      <c:pt idx="54">
                        <c:v>1.8974596099567748E-3</c:v>
                      </c:pt>
                      <c:pt idx="55">
                        <c:v>1.9040632114970776E-3</c:v>
                      </c:pt>
                      <c:pt idx="56">
                        <c:v>1.9107013241541678E-3</c:v>
                      </c:pt>
                      <c:pt idx="57">
                        <c:v>1.9173741886711487E-3</c:v>
                      </c:pt>
                      <c:pt idx="58">
                        <c:v>1.9240820478926286E-3</c:v>
                      </c:pt>
                      <c:pt idx="59">
                        <c:v>1.9308251467867142E-3</c:v>
                      </c:pt>
                      <c:pt idx="60">
                        <c:v>1.9376037324675013E-3</c:v>
                      </c:pt>
                      <c:pt idx="61">
                        <c:v>1.9444180542175283E-3</c:v>
                      </c:pt>
                      <c:pt idx="62">
                        <c:v>1.951268363510572E-3</c:v>
                      </c:pt>
                      <c:pt idx="63">
                        <c:v>1.9581549140349958E-3</c:v>
                      </c:pt>
                      <c:pt idx="64">
                        <c:v>1.9650779617168671E-3</c:v>
                      </c:pt>
                      <c:pt idx="65">
                        <c:v>1.9720377647440323E-3</c:v>
                      </c:pt>
                      <c:pt idx="66">
                        <c:v>1.9790345835898199E-3</c:v>
                      </c:pt>
                      <c:pt idx="67">
                        <c:v>1.9860686810375494E-3</c:v>
                      </c:pt>
                      <c:pt idx="68">
                        <c:v>1.9931403222050929E-3</c:v>
                      </c:pt>
                      <c:pt idx="69">
                        <c:v>2.0002497745696302E-3</c:v>
                      </c:pt>
                      <c:pt idx="70">
                        <c:v>2.0073973079930856E-3</c:v>
                      </c:pt>
                      <c:pt idx="71">
                        <c:v>2.0145831947476133E-3</c:v>
                      </c:pt>
                      <c:pt idx="72">
                        <c:v>2.0218077095414317E-3</c:v>
                      </c:pt>
                      <c:pt idx="73">
                        <c:v>2.0290711295449602E-3</c:v>
                      </c:pt>
                      <c:pt idx="74">
                        <c:v>2.0363737344174012E-3</c:v>
                      </c:pt>
                      <c:pt idx="75">
                        <c:v>2.0437158063335461E-3</c:v>
                      </c:pt>
                      <c:pt idx="76">
                        <c:v>2.0510976300110459E-3</c:v>
                      </c:pt>
                      <c:pt idx="77">
                        <c:v>2.0585194927377824E-3</c:v>
                      </c:pt>
                      <c:pt idx="78">
                        <c:v>2.0659816843999475E-3</c:v>
                      </c:pt>
                      <c:pt idx="79">
                        <c:v>2.0734844975099876E-3</c:v>
                      </c:pt>
                      <c:pt idx="80">
                        <c:v>2.0810282272355064E-3</c:v>
                      </c:pt>
                      <c:pt idx="81">
                        <c:v>2.0886131714280489E-3</c:v>
                      </c:pt>
                      <c:pt idx="82">
                        <c:v>2.0962396306523608E-3</c:v>
                      </c:pt>
                      <c:pt idx="83">
                        <c:v>2.103907908216292E-3</c:v>
                      </c:pt>
                      <c:pt idx="84">
                        <c:v>2.1116183102005506E-3</c:v>
                      </c:pt>
                      <c:pt idx="85">
                        <c:v>2.1193711454895359E-3</c:v>
                      </c:pt>
                      <c:pt idx="86">
                        <c:v>2.1271667258018654E-3</c:v>
                      </c:pt>
                      <c:pt idx="87">
                        <c:v>2.1350053657218596E-3</c:v>
                      </c:pt>
                      <c:pt idx="88">
                        <c:v>2.1428873827310057E-3</c:v>
                      </c:pt>
                      <c:pt idx="89">
                        <c:v>2.1508130972401058E-3</c:v>
                      </c:pt>
                      <c:pt idx="90">
                        <c:v>2.15878283262171E-3</c:v>
                      </c:pt>
                      <c:pt idx="91">
                        <c:v>2.1667969152430831E-3</c:v>
                      </c:pt>
                      <c:pt idx="92">
                        <c:v>2.1748556744994618E-3</c:v>
                      </c:pt>
                      <c:pt idx="93">
                        <c:v>2.1829594428477792E-3</c:v>
                      </c:pt>
                      <c:pt idx="94">
                        <c:v>2.191108555840795E-3</c:v>
                      </c:pt>
                      <c:pt idx="95">
                        <c:v>2.1993033521619551E-3</c:v>
                      </c:pt>
                      <c:pt idx="96">
                        <c:v>2.2075441736603154E-3</c:v>
                      </c:pt>
                      <c:pt idx="97">
                        <c:v>2.2158313653860267E-3</c:v>
                      </c:pt>
                      <c:pt idx="98">
                        <c:v>2.2241652756265747E-3</c:v>
                      </c:pt>
                      <c:pt idx="99">
                        <c:v>2.2325462559429185E-3</c:v>
                      </c:pt>
                      <c:pt idx="100">
                        <c:v>2.2409746612068716E-3</c:v>
                      </c:pt>
                      <c:pt idx="101">
                        <c:v>2.2494508496381967E-3</c:v>
                      </c:pt>
                      <c:pt idx="102">
                        <c:v>2.2579751828427927E-3</c:v>
                      </c:pt>
                      <c:pt idx="103">
                        <c:v>2.2665480258510862E-3</c:v>
                      </c:pt>
                      <c:pt idx="104">
                        <c:v>2.2751697471567823E-3</c:v>
                      </c:pt>
                      <c:pt idx="105">
                        <c:v>2.2838407187567395E-3</c:v>
                      </c:pt>
                      <c:pt idx="106">
                        <c:v>2.2925613161905978E-3</c:v>
                      </c:pt>
                      <c:pt idx="107">
                        <c:v>2.301331918581609E-3</c:v>
                      </c:pt>
                      <c:pt idx="108">
                        <c:v>2.3101529086774811E-3</c:v>
                      </c:pt>
                      <c:pt idx="109">
                        <c:v>2.3190246728921528E-3</c:v>
                      </c:pt>
                      <c:pt idx="110">
                        <c:v>2.3279476013478972E-3</c:v>
                      </c:pt>
                      <c:pt idx="111">
                        <c:v>2.3369220879182217E-3</c:v>
                      </c:pt>
                      <c:pt idx="112">
                        <c:v>2.3459485302709665E-3</c:v>
                      </c:pt>
                      <c:pt idx="113">
                        <c:v>2.3550273299125101E-3</c:v>
                      </c:pt>
                      <c:pt idx="114">
                        <c:v>2.3641588922318933E-3</c:v>
                      </c:pt>
                      <c:pt idx="115">
                        <c:v>2.3733436265463478E-3</c:v>
                      </c:pt>
                      <c:pt idx="116">
                        <c:v>2.3825819461467941E-3</c:v>
                      </c:pt>
                      <c:pt idx="117">
                        <c:v>2.3918742683441299E-3</c:v>
                      </c:pt>
                      <c:pt idx="118">
                        <c:v>2.4012210145164556E-3</c:v>
                      </c:pt>
                      <c:pt idx="119">
                        <c:v>2.4106226101563038E-3</c:v>
                      </c:pt>
                      <c:pt idx="120">
                        <c:v>2.4200794849193793E-3</c:v>
                      </c:pt>
                      <c:pt idx="121">
                        <c:v>2.429592072673075E-3</c:v>
                      </c:pt>
                      <c:pt idx="122">
                        <c:v>2.4391608115463927E-3</c:v>
                      </c:pt>
                      <c:pt idx="123">
                        <c:v>2.4487861439799756E-3</c:v>
                      </c:pt>
                      <c:pt idx="124">
                        <c:v>2.4584685167772361E-3</c:v>
                      </c:pt>
                      <c:pt idx="125">
                        <c:v>2.4682083811559535E-3</c:v>
                      </c:pt>
                      <c:pt idx="126">
                        <c:v>2.4780061928007923E-3</c:v>
                      </c:pt>
                      <c:pt idx="127">
                        <c:v>2.4878624119163426E-3</c:v>
                      </c:pt>
                      <c:pt idx="128">
                        <c:v>2.4977775032809218E-3</c:v>
                      </c:pt>
                      <c:pt idx="129">
                        <c:v>2.5077519363012725E-3</c:v>
                      </c:pt>
                      <c:pt idx="130">
                        <c:v>2.5177861850678874E-3</c:v>
                      </c:pt>
                      <c:pt idx="131">
                        <c:v>2.5278807284112833E-3</c:v>
                      </c:pt>
                      <c:pt idx="132">
                        <c:v>2.5380360499586878E-3</c:v>
                      </c:pt>
                      <c:pt idx="133">
                        <c:v>2.5482526381920868E-3</c:v>
                      </c:pt>
                      <c:pt idx="134">
                        <c:v>2.5585309865063426E-3</c:v>
                      </c:pt>
                      <c:pt idx="135">
                        <c:v>2.5688715932690731E-3</c:v>
                      </c:pt>
                      <c:pt idx="136">
                        <c:v>2.5792749618803955E-3</c:v>
                      </c:pt>
                      <c:pt idx="137">
                        <c:v>2.5897416008343033E-3</c:v>
                      </c:pt>
                      <c:pt idx="138">
                        <c:v>2.6002720237804995E-3</c:v>
                      </c:pt>
                      <c:pt idx="139">
                        <c:v>2.6108667495869401E-3</c:v>
                      </c:pt>
                      <c:pt idx="140">
                        <c:v>2.6215263024040162E-3</c:v>
                      </c:pt>
                      <c:pt idx="141">
                        <c:v>2.6322512117286975E-3</c:v>
                      </c:pt>
                      <c:pt idx="142">
                        <c:v>2.6430420124704079E-3</c:v>
                      </c:pt>
                      <c:pt idx="143">
                        <c:v>2.6538992450172156E-3</c:v>
                      </c:pt>
                      <c:pt idx="144">
                        <c:v>2.6648234553034067E-3</c:v>
                      </c:pt>
                      <c:pt idx="145">
                        <c:v>2.6758151948777834E-3</c:v>
                      </c:pt>
                      <c:pt idx="146">
                        <c:v>2.6868750209732011E-3</c:v>
                      </c:pt>
                      <c:pt idx="147">
                        <c:v>2.6980034965766652E-3</c:v>
                      </c:pt>
                      <c:pt idx="148">
                        <c:v>2.7092011905010612E-3</c:v>
                      </c:pt>
                      <c:pt idx="149">
                        <c:v>2.7204686774571145E-3</c:v>
                      </c:pt>
                      <c:pt idx="150">
                        <c:v>2.7318065381273845E-3</c:v>
                      </c:pt>
                      <c:pt idx="151">
                        <c:v>2.7432153592405139E-3</c:v>
                      </c:pt>
                      <c:pt idx="152">
                        <c:v>2.7546957336467949E-3</c:v>
                      </c:pt>
                      <c:pt idx="153">
                        <c:v>2.7662482603952199E-3</c:v>
                      </c:pt>
                      <c:pt idx="154">
                        <c:v>2.7778735448108507E-3</c:v>
                      </c:pt>
                      <c:pt idx="155">
                        <c:v>2.7895721985743997E-3</c:v>
                      </c:pt>
                      <c:pt idx="156">
                        <c:v>2.8013448398018928E-3</c:v>
                      </c:pt>
                      <c:pt idx="157">
                        <c:v>2.8131920931263434E-3</c:v>
                      </c:pt>
                      <c:pt idx="158">
                        <c:v>2.8251145897802282E-3</c:v>
                      </c:pt>
                      <c:pt idx="159">
                        <c:v>2.8371129676789788E-3</c:v>
                      </c:pt>
                      <c:pt idx="160">
                        <c:v>2.8491878715063445E-3</c:v>
                      </c:pt>
                      <c:pt idx="161">
                        <c:v>2.8613399528005694E-3</c:v>
                      </c:pt>
                      <c:pt idx="162">
                        <c:v>2.8735698700419073E-3</c:v>
                      </c:pt>
                      <c:pt idx="163">
                        <c:v>2.8858782887414007E-3</c:v>
                      </c:pt>
                      <c:pt idx="164">
                        <c:v>2.8982658815311997E-3</c:v>
                      </c:pt>
                      <c:pt idx="165">
                        <c:v>2.9107333282560022E-3</c:v>
                      </c:pt>
                      <c:pt idx="166">
                        <c:v>2.9232813160661674E-3</c:v>
                      </c:pt>
                      <c:pt idx="167">
                        <c:v>2.9359105395117056E-3</c:v>
                      </c:pt>
                      <c:pt idx="168">
                        <c:v>2.9486217006384195E-3</c:v>
                      </c:pt>
                      <c:pt idx="169">
                        <c:v>2.9614155090845438E-3</c:v>
                      </c:pt>
                      <c:pt idx="170">
                        <c:v>2.9742926821800407E-3</c:v>
                      </c:pt>
                      <c:pt idx="171">
                        <c:v>2.9872539450461907E-3</c:v>
                      </c:pt>
                      <c:pt idx="172">
                        <c:v>3.0003000306976619E-3</c:v>
                      </c:pt>
                      <c:pt idx="173">
                        <c:v>3.0134316801456187E-3</c:v>
                      </c:pt>
                      <c:pt idx="174">
                        <c:v>3.0266496425021871E-3</c:v>
                      </c:pt>
                      <c:pt idx="175">
                        <c:v>3.0399546750874986E-3</c:v>
                      </c:pt>
                      <c:pt idx="176">
                        <c:v>3.0533475435371329E-3</c:v>
                      </c:pt>
                      <c:pt idx="177">
                        <c:v>3.0668290219122902E-3</c:v>
                      </c:pt>
                      <c:pt idx="178">
                        <c:v>3.0803998928107985E-3</c:v>
                      </c:pt>
                      <c:pt idx="179">
                        <c:v>3.0940609474804162E-3</c:v>
                      </c:pt>
                      <c:pt idx="180">
                        <c:v>3.1078129859335888E-3</c:v>
                      </c:pt>
                      <c:pt idx="181">
                        <c:v>3.1216568170643493E-3</c:v>
                      </c:pt>
                      <c:pt idx="182">
                        <c:v>3.1355932587664717E-3</c:v>
                      </c:pt>
                      <c:pt idx="183">
                        <c:v>3.1496231380539084E-3</c:v>
                      </c:pt>
                      <c:pt idx="184">
                        <c:v>3.1637472911827582E-3</c:v>
                      </c:pt>
                      <c:pt idx="185">
                        <c:v>3.1779665637757478E-3</c:v>
                      </c:pt>
                      <c:pt idx="186">
                        <c:v>3.1922818109481285E-3</c:v>
                      </c:pt>
                      <c:pt idx="187">
                        <c:v>3.2066938974353435E-3</c:v>
                      </c:pt>
                      <c:pt idx="188">
                        <c:v>3.2212036977236256E-3</c:v>
                      </c:pt>
                      <c:pt idx="189">
                        <c:v>3.2358120961814758E-3</c:v>
                      </c:pt>
                      <c:pt idx="190">
                        <c:v>3.2505199871944532E-3</c:v>
                      </c:pt>
                      <c:pt idx="191">
                        <c:v>3.2653282753009739E-3</c:v>
                      </c:pt>
                      <c:pt idx="192">
                        <c:v>3.2802378753311453E-3</c:v>
                      </c:pt>
                      <c:pt idx="193">
                        <c:v>3.2952497125472674E-3</c:v>
                      </c:pt>
                      <c:pt idx="194">
                        <c:v>3.3103647227865967E-3</c:v>
                      </c:pt>
                      <c:pt idx="195">
                        <c:v>3.3255838526068185E-3</c:v>
                      </c:pt>
                      <c:pt idx="196">
                        <c:v>3.3409080594335983E-3</c:v>
                      </c:pt>
                      <c:pt idx="197">
                        <c:v>3.3563383117103129E-3</c:v>
                      </c:pt>
                      <c:pt idx="198">
                        <c:v>3.3718755890503956E-3</c:v>
                      </c:pt>
                      <c:pt idx="199">
                        <c:v>3.3875208823922393E-3</c:v>
                      </c:pt>
                      <c:pt idx="200">
                        <c:v>3.4032751941562799E-3</c:v>
                      </c:pt>
                      <c:pt idx="201">
                        <c:v>3.419139538405194E-3</c:v>
                      </c:pt>
                      <c:pt idx="202">
                        <c:v>3.4351149410058904E-3</c:v>
                      </c:pt>
                      <c:pt idx="203">
                        <c:v>3.4512024397951022E-3</c:v>
                      </c:pt>
                      <c:pt idx="204">
                        <c:v>3.467403084746459E-3</c:v>
                      </c:pt>
                      <c:pt idx="205">
                        <c:v>3.4837179381418258E-3</c:v>
                      </c:pt>
                      <c:pt idx="206">
                        <c:v>3.5001480747441833E-3</c:v>
                      </c:pt>
                      <c:pt idx="207">
                        <c:v>3.5166945819736606E-3</c:v>
                      </c:pt>
                      <c:pt idx="208">
                        <c:v>3.5333585600871775E-3</c:v>
                      </c:pt>
                      <c:pt idx="209">
                        <c:v>3.5501411223596842E-3</c:v>
                      </c:pt>
                      <c:pt idx="210">
                        <c:v>3.5670433952701684E-3</c:v>
                      </c:pt>
                      <c:pt idx="211">
                        <c:v>3.5840665186889433E-3</c:v>
                      </c:pt>
                      <c:pt idx="212">
                        <c:v>3.6012116460694831E-3</c:v>
                      </c:pt>
                      <c:pt idx="213">
                        <c:v>3.6184799446425269E-3</c:v>
                      </c:pt>
                      <c:pt idx="214">
                        <c:v>3.6358725956139267E-3</c:v>
                      </c:pt>
                      <c:pt idx="215">
                        <c:v>3.6533907943656256E-3</c:v>
                      </c:pt>
                      <c:pt idx="216">
                        <c:v>3.6710357506602024E-3</c:v>
                      </c:pt>
                      <c:pt idx="217">
                        <c:v>3.6888086888485459E-3</c:v>
                      </c:pt>
                      <c:pt idx="218">
                        <c:v>3.7067108480812153E-3</c:v>
                      </c:pt>
                      <c:pt idx="219">
                        <c:v>3.7247434825232258E-3</c:v>
                      </c:pt>
                      <c:pt idx="220">
                        <c:v>3.7429078615729694E-3</c:v>
                      </c:pt>
                      <c:pt idx="221">
                        <c:v>3.7612052700843812E-3</c:v>
                      </c:pt>
                      <c:pt idx="222">
                        <c:v>3.7796370085926754E-3</c:v>
                      </c:pt>
                      <c:pt idx="223">
                        <c:v>3.7982043935448741E-3</c:v>
                      </c:pt>
                      <c:pt idx="224">
                        <c:v>3.8169087575328944E-3</c:v>
                      </c:pt>
                      <c:pt idx="225">
                        <c:v>3.8357514495322926E-3</c:v>
                      </c:pt>
                      <c:pt idx="226">
                        <c:v>3.8547338351436222E-3</c:v>
                      </c:pt>
                      <c:pt idx="227">
                        <c:v>3.873857296838857E-3</c:v>
                      </c:pt>
                      <c:pt idx="228">
                        <c:v>3.8931232342119776E-3</c:v>
                      </c:pt>
                      <c:pt idx="229">
                        <c:v>3.9125330642329516E-3</c:v>
                      </c:pt>
                      <c:pt idx="230">
                        <c:v>3.9320882215080205E-3</c:v>
                      </c:pt>
                      <c:pt idx="231">
                        <c:v>3.9517901585424944E-3</c:v>
                      </c:pt>
                      <c:pt idx="232">
                        <c:v>3.9716403460096049E-3</c:v>
                      </c:pt>
                      <c:pt idx="233">
                        <c:v>3.9916402730231521E-3</c:v>
                      </c:pt>
                      <c:pt idx="234">
                        <c:v>4.0117914474154959E-3</c:v>
                      </c:pt>
                      <c:pt idx="235">
                        <c:v>4.0320953960200513E-3</c:v>
                      </c:pt>
                      <c:pt idx="236">
                        <c:v>4.0525536649593415E-3</c:v>
                      </c:pt>
                      <c:pt idx="237">
                        <c:v>4.0731678199371927E-3</c:v>
                      </c:pt>
                      <c:pt idx="238">
                        <c:v>4.0939394465372651E-3</c:v>
                      </c:pt>
                      <c:pt idx="239">
                        <c:v>4.1148701505255136E-3</c:v>
                      </c:pt>
                      <c:pt idx="240">
                        <c:v>4.1359615581597325E-3</c:v>
                      </c:pt>
                      <c:pt idx="241">
                        <c:v>4.1572153165031454E-3</c:v>
                      </c:pt>
                      <c:pt idx="242">
                        <c:v>4.1786330937441246E-3</c:v>
                      </c:pt>
                      <c:pt idx="243">
                        <c:v>4.2002165795222285E-3</c:v>
                      </c:pt>
                      <c:pt idx="244">
                        <c:v>4.2219674852586909E-3</c:v>
                      </c:pt>
                      <c:pt idx="245">
                        <c:v>4.2438875444948078E-3</c:v>
                      </c:pt>
                      <c:pt idx="246">
                        <c:v>4.2659785132345678E-3</c:v>
                      </c:pt>
                      <c:pt idx="247">
                        <c:v>4.2882421702948592E-3</c:v>
                      </c:pt>
                      <c:pt idx="248">
                        <c:v>4.3106803176611646E-3</c:v>
                      </c:pt>
                      <c:pt idx="249">
                        <c:v>4.3332947808502323E-3</c:v>
                      </c:pt>
                      <c:pt idx="250">
                        <c:v>4.3560874092791971E-3</c:v>
                      </c:pt>
                      <c:pt idx="251">
                        <c:v>4.3790600766416754E-3</c:v>
                      </c:pt>
                      <c:pt idx="252">
                        <c:v>4.4022146812903945E-3</c:v>
                      </c:pt>
                      <c:pt idx="253">
                        <c:v>4.4255531466270382E-3</c:v>
                      </c:pt>
                      <c:pt idx="254">
                        <c:v>4.4490774214994023E-3</c:v>
                      </c:pt>
                      <c:pt idx="255">
                        <c:v>4.4727894806057553E-3</c:v>
                      </c:pt>
                      <c:pt idx="256">
                        <c:v>4.4966913249071226E-3</c:v>
                      </c:pt>
                      <c:pt idx="257">
                        <c:v>4.5207849820461951E-3</c:v>
                      </c:pt>
                      <c:pt idx="258">
                        <c:v>4.5450725067756525E-3</c:v>
                      </c:pt>
                      <c:pt idx="259">
                        <c:v>4.569555981392465E-3</c:v>
                      </c:pt>
                      <c:pt idx="260">
                        <c:v>4.5942375161827269E-3</c:v>
                      </c:pt>
                      <c:pt idx="261">
                        <c:v>4.6191192498725676E-3</c:v>
                      </c:pt>
                      <c:pt idx="262">
                        <c:v>4.6442033500893268E-3</c:v>
                      </c:pt>
                      <c:pt idx="263">
                        <c:v>4.6694920138304662E-3</c:v>
                      </c:pt>
                      <c:pt idx="264">
                        <c:v>4.6949874679411471E-3</c:v>
                      </c:pt>
                      <c:pt idx="265">
                        <c:v>4.7206919696024217E-3</c:v>
                      </c:pt>
                      <c:pt idx="266">
                        <c:v>4.7466078068266141E-3</c:v>
                      </c:pt>
                      <c:pt idx="267">
                        <c:v>4.7727372989641694E-3</c:v>
                      </c:pt>
                      <c:pt idx="268">
                        <c:v>4.7990827972184957E-3</c:v>
                      </c:pt>
                      <c:pt idx="269">
                        <c:v>4.8256466851719238E-3</c:v>
                      </c:pt>
                      <c:pt idx="270">
                        <c:v>4.8524313793212271E-3</c:v>
                      </c:pt>
                      <c:pt idx="271">
                        <c:v>4.879439329623975E-3</c:v>
                      </c:pt>
                      <c:pt idx="272">
                        <c:v>4.9066730200543491E-3</c:v>
                      </c:pt>
                      <c:pt idx="273">
                        <c:v>4.9341349691715709E-3</c:v>
                      </c:pt>
                      <c:pt idx="274">
                        <c:v>4.9618277306971523E-3</c:v>
                      </c:pt>
                      <c:pt idx="275">
                        <c:v>4.9897538941058254E-3</c:v>
                      </c:pt>
                      <c:pt idx="276">
                        <c:v>5.0179160852262062E-3</c:v>
                      </c:pt>
                      <c:pt idx="277">
                        <c:v>5.0463169668537866E-3</c:v>
                      </c:pt>
                      <c:pt idx="278">
                        <c:v>5.0749592393768269E-3</c:v>
                      </c:pt>
                      <c:pt idx="279">
                        <c:v>5.1038456414127182E-3</c:v>
                      </c:pt>
                      <c:pt idx="280">
                        <c:v>5.1329789504596128E-3</c:v>
                      </c:pt>
                      <c:pt idx="281">
                        <c:v>5.1623619835581992E-3</c:v>
                      </c:pt>
                      <c:pt idx="282">
                        <c:v>5.1919975979689108E-3</c:v>
                      </c:pt>
                      <c:pt idx="283">
                        <c:v>5.2218886918613929E-3</c:v>
                      </c:pt>
                      <c:pt idx="284">
                        <c:v>5.2520382050176371E-3</c:v>
                      </c:pt>
                      <c:pt idx="285">
                        <c:v>5.2824491195504154E-3</c:v>
                      </c:pt>
                      <c:pt idx="286">
                        <c:v>5.3131244606353925E-3</c:v>
                      </c:pt>
                      <c:pt idx="287">
                        <c:v>5.3440672972579787E-3</c:v>
                      </c:pt>
                      <c:pt idx="288">
                        <c:v>5.3752807429752417E-3</c:v>
                      </c:pt>
                      <c:pt idx="289">
                        <c:v>5.4067679566937683E-3</c:v>
                      </c:pt>
                      <c:pt idx="290">
                        <c:v>5.4385321434630282E-3</c:v>
                      </c:pt>
                      <c:pt idx="291">
                        <c:v>5.4705765552854405E-3</c:v>
                      </c:pt>
                      <c:pt idx="292">
                        <c:v>5.5029044919418235E-3</c:v>
                      </c:pt>
                      <c:pt idx="293">
                        <c:v>5.5355193018356494E-3</c:v>
                      </c:pt>
                      <c:pt idx="294">
                        <c:v>5.5684243828523373E-3</c:v>
                      </c:pt>
                      <c:pt idx="295">
                        <c:v>5.6016231832392788E-3</c:v>
                      </c:pt>
                      <c:pt idx="296">
                        <c:v>5.6351192025009926E-3</c:v>
                      </c:pt>
                      <c:pt idx="297">
                        <c:v>5.6689159923154009E-3</c:v>
                      </c:pt>
                      <c:pt idx="298">
                        <c:v>5.7030171574679392E-3</c:v>
                      </c:pt>
                      <c:pt idx="299">
                        <c:v>5.7374263568045879E-3</c:v>
                      </c:pt>
                      <c:pt idx="300">
                        <c:v>5.7721473042073165E-3</c:v>
                      </c:pt>
                      <c:pt idx="301">
                        <c:v>5.8071837695870942E-3</c:v>
                      </c:pt>
                      <c:pt idx="302">
                        <c:v>5.8425395799002163E-3</c:v>
                      </c:pt>
                      <c:pt idx="303">
                        <c:v>5.8782186201845289E-3</c:v>
                      </c:pt>
                      <c:pt idx="304">
                        <c:v>5.9142248346185262E-3</c:v>
                      </c:pt>
                      <c:pt idx="305">
                        <c:v>5.9505622276027166E-3</c:v>
                      </c:pt>
                      <c:pt idx="306">
                        <c:v>5.9872348648643495E-3</c:v>
                      </c:pt>
                      <c:pt idx="307">
                        <c:v>6.0242468745855338E-3</c:v>
                      </c:pt>
                      <c:pt idx="308">
                        <c:v>6.0616024485552512E-3</c:v>
                      </c:pt>
                      <c:pt idx="309">
                        <c:v>6.0993058433464345E-3</c:v>
                      </c:pt>
                      <c:pt idx="310">
                        <c:v>6.1373613815197074E-3</c:v>
                      </c:pt>
                      <c:pt idx="311">
                        <c:v>6.1757734528512936E-3</c:v>
                      </c:pt>
                      <c:pt idx="312">
                        <c:v>6.2145465155882687E-3</c:v>
                      </c:pt>
                      <c:pt idx="313">
                        <c:v>6.2536850977323302E-3</c:v>
                      </c:pt>
                      <c:pt idx="314">
                        <c:v>6.2931937983492555E-3</c:v>
                      </c:pt>
                      <c:pt idx="315">
                        <c:v>6.3330772889103066E-3</c:v>
                      </c:pt>
                      <c:pt idx="316">
                        <c:v>6.3733403146599326E-3</c:v>
                      </c:pt>
                      <c:pt idx="317">
                        <c:v>6.4139876960161366E-3</c:v>
                      </c:pt>
                      <c:pt idx="318">
                        <c:v>6.4550243300006667E-3</c:v>
                      </c:pt>
                      <c:pt idx="319">
                        <c:v>6.4964551917002832E-3</c:v>
                      </c:pt>
                      <c:pt idx="320">
                        <c:v>6.5382853357627497E-3</c:v>
                      </c:pt>
                      <c:pt idx="321">
                        <c:v>6.5805198979246669E-3</c:v>
                      </c:pt>
                      <c:pt idx="322">
                        <c:v>6.6231640965737784E-3</c:v>
                      </c:pt>
                      <c:pt idx="323">
                        <c:v>6.6662232343464188E-3</c:v>
                      </c:pt>
                      <c:pt idx="324">
                        <c:v>6.7097026997614759E-3</c:v>
                      </c:pt>
                      <c:pt idx="325">
                        <c:v>6.7536079688908139E-3</c:v>
                      </c:pt>
                      <c:pt idx="326">
                        <c:v>6.7979446070685935E-3</c:v>
                      </c:pt>
                      <c:pt idx="327">
                        <c:v>6.8427182706376453E-3</c:v>
                      </c:pt>
                      <c:pt idx="328">
                        <c:v>6.8879347087383415E-3</c:v>
                      </c:pt>
                      <c:pt idx="329">
                        <c:v>6.9335997651353756E-3</c:v>
                      </c:pt>
                      <c:pt idx="330">
                        <c:v>6.9797193800901517E-3</c:v>
                      </c:pt>
                      <c:pt idx="331">
                        <c:v>7.0262995922735728E-3</c:v>
                      </c:pt>
                      <c:pt idx="332">
                        <c:v>7.0733465407237473E-3</c:v>
                      </c:pt>
                      <c:pt idx="333">
                        <c:v>7.1208664668508384E-3</c:v>
                      </c:pt>
                      <c:pt idx="334">
                        <c:v>7.1688657164852071E-3</c:v>
                      </c:pt>
                      <c:pt idx="335">
                        <c:v>7.2173507419781213E-3</c:v>
                      </c:pt>
                      <c:pt idx="336">
                        <c:v>7.2663281043470135E-3</c:v>
                      </c:pt>
                      <c:pt idx="337">
                        <c:v>7.3158044754750235E-3</c:v>
                      </c:pt>
                      <c:pt idx="338">
                        <c:v>7.3657866403596438E-3</c:v>
                      </c:pt>
                      <c:pt idx="339">
                        <c:v>7.416281499416603E-3</c:v>
                      </c:pt>
                      <c:pt idx="340">
                        <c:v>7.4672960708373559E-3</c:v>
                      </c:pt>
                      <c:pt idx="341">
                        <c:v>7.5188374930039081E-3</c:v>
                      </c:pt>
                      <c:pt idx="342">
                        <c:v>7.5709130269603162E-3</c:v>
                      </c:pt>
                      <c:pt idx="343">
                        <c:v>7.6235300589438905E-3</c:v>
                      </c:pt>
                      <c:pt idx="344">
                        <c:v>7.6766961029769787E-3</c:v>
                      </c:pt>
                      <c:pt idx="345">
                        <c:v>7.730418803523491E-3</c:v>
                      </c:pt>
                      <c:pt idx="346">
                        <c:v>7.7847059382071485E-3</c:v>
                      </c:pt>
                      <c:pt idx="347">
                        <c:v>7.8395654205965677E-3</c:v>
                      </c:pt>
                      <c:pt idx="348">
                        <c:v>7.8950053030604345E-3</c:v>
                      </c:pt>
                      <c:pt idx="349">
                        <c:v>7.9510337796887005E-3</c:v>
                      </c:pt>
                      <c:pt idx="350">
                        <c:v>8.0076591892905315E-3</c:v>
                      </c:pt>
                      <c:pt idx="351">
                        <c:v>8.0648900184614371E-3</c:v>
                      </c:pt>
                      <c:pt idx="352">
                        <c:v>8.1227349047301098E-3</c:v>
                      </c:pt>
                      <c:pt idx="353">
                        <c:v>8.1812026397813375E-3</c:v>
                      </c:pt>
                      <c:pt idx="354">
                        <c:v>8.2403021727585207E-3</c:v>
                      </c:pt>
                      <c:pt idx="355">
                        <c:v>8.3000426136527472E-3</c:v>
                      </c:pt>
                      <c:pt idx="356">
                        <c:v>8.3604332367717693E-3</c:v>
                      </c:pt>
                      <c:pt idx="357">
                        <c:v>8.4214834843008603E-3</c:v>
                      </c:pt>
                      <c:pt idx="358">
                        <c:v>8.4832029699503271E-3</c:v>
                      </c:pt>
                      <c:pt idx="359">
                        <c:v>8.5456014826977324E-3</c:v>
                      </c:pt>
                      <c:pt idx="360">
                        <c:v>8.6086889906243792E-3</c:v>
                      </c:pt>
                      <c:pt idx="361">
                        <c:v>8.6724756448508973E-3</c:v>
                      </c:pt>
                      <c:pt idx="362">
                        <c:v>8.7369717835716135E-3</c:v>
                      </c:pt>
                      <c:pt idx="363">
                        <c:v>8.8021879361960213E-3</c:v>
                      </c:pt>
                      <c:pt idx="364">
                        <c:v>8.8681348275925949E-3</c:v>
                      </c:pt>
                      <c:pt idx="365">
                        <c:v>8.9348233824484494E-3</c:v>
                      </c:pt>
                      <c:pt idx="366">
                        <c:v>9.0022647297376811E-3</c:v>
                      </c:pt>
                      <c:pt idx="367">
                        <c:v>9.0704702073075467E-3</c:v>
                      </c:pt>
                      <c:pt idx="368">
                        <c:v>9.1394513665872465E-3</c:v>
                      </c:pt>
                      <c:pt idx="369">
                        <c:v>9.2092199774156634E-3</c:v>
                      </c:pt>
                      <c:pt idx="370">
                        <c:v>9.2797880330030922E-3</c:v>
                      </c:pt>
                      <c:pt idx="371">
                        <c:v>9.3511677550176912E-3</c:v>
                      </c:pt>
                      <c:pt idx="372">
                        <c:v>9.4233715988128741E-3</c:v>
                      </c:pt>
                      <c:pt idx="373">
                        <c:v>9.4964122587897232E-3</c:v>
                      </c:pt>
                      <c:pt idx="374">
                        <c:v>9.5703026739063033E-3</c:v>
                      </c:pt>
                      <c:pt idx="375">
                        <c:v>9.6450560333332883E-3</c:v>
                      </c:pt>
                      <c:pt idx="376">
                        <c:v>9.7206857822636546E-3</c:v>
                      </c:pt>
                      <c:pt idx="377">
                        <c:v>9.79720562787861E-3</c:v>
                      </c:pt>
                      <c:pt idx="378">
                        <c:v>9.8746295454755027E-3</c:v>
                      </c:pt>
                      <c:pt idx="379">
                        <c:v>9.9529717847646037E-3</c:v>
                      </c:pt>
                      <c:pt idx="380">
                        <c:v>1.0032246876336913E-2</c:v>
                      </c:pt>
                      <c:pt idx="381">
                        <c:v>1.0112469638311729E-2</c:v>
                      </c:pt>
                      <c:pt idx="382">
                        <c:v>1.0193655183164419E-2</c:v>
                      </c:pt>
                      <c:pt idx="383">
                        <c:v>1.0275818924748445E-2</c:v>
                      </c:pt>
                      <c:pt idx="384">
                        <c:v>1.0358976585506148E-2</c:v>
                      </c:pt>
                      <c:pt idx="385">
                        <c:v>1.0443144203889095E-2</c:v>
                      </c:pt>
                      <c:pt idx="386">
                        <c:v>1.0528338141978498E-2</c:v>
                      </c:pt>
                      <c:pt idx="387">
                        <c:v>1.0614575093326327E-2</c:v>
                      </c:pt>
                      <c:pt idx="388">
                        <c:v>1.07018720910149E-2</c:v>
                      </c:pt>
                      <c:pt idx="389">
                        <c:v>1.0790246515943545E-2</c:v>
                      </c:pt>
                      <c:pt idx="390">
                        <c:v>1.0879716105357824E-2</c:v>
                      </c:pt>
                      <c:pt idx="391">
                        <c:v>1.0970298961614404E-2</c:v>
                      </c:pt>
                      <c:pt idx="392">
                        <c:v>1.1062013561204594E-2</c:v>
                      </c:pt>
                      <c:pt idx="393">
                        <c:v>1.1154878764032775E-2</c:v>
                      </c:pt>
                      <c:pt idx="394">
                        <c:v>1.1248913822966677E-2</c:v>
                      </c:pt>
                      <c:pt idx="395">
                        <c:v>1.134413839366359E-2</c:v>
                      </c:pt>
                      <c:pt idx="396">
                        <c:v>1.1440572544684943E-2</c:v>
                      </c:pt>
                      <c:pt idx="397">
                        <c:v>1.1538236767903614E-2</c:v>
                      </c:pt>
                      <c:pt idx="398">
                        <c:v>1.16371519892227E-2</c:v>
                      </c:pt>
                      <c:pt idx="399">
                        <c:v>1.1737339579603632E-2</c:v>
                      </c:pt>
                      <c:pt idx="400">
                        <c:v>1.1838821366429957E-2</c:v>
                      </c:pt>
                      <c:pt idx="401">
                        <c:v>1.1941619645202571E-2</c:v>
                      </c:pt>
                      <c:pt idx="402">
                        <c:v>1.2045757191586071E-2</c:v>
                      </c:pt>
                      <c:pt idx="403">
                        <c:v>1.2151257273820755E-2</c:v>
                      </c:pt>
                      <c:pt idx="404">
                        <c:v>1.225814366550102E-2</c:v>
                      </c:pt>
                      <c:pt idx="405">
                        <c:v>1.2366440658750482E-2</c:v>
                      </c:pt>
                      <c:pt idx="406">
                        <c:v>1.2476173077787924E-2</c:v>
                      </c:pt>
                      <c:pt idx="407">
                        <c:v>1.2587366292914466E-2</c:v>
                      </c:pt>
                      <c:pt idx="408">
                        <c:v>1.2700046234926323E-2</c:v>
                      </c:pt>
                      <c:pt idx="409">
                        <c:v>1.2814239409968901E-2</c:v>
                      </c:pt>
                      <c:pt idx="410">
                        <c:v>1.2929972914856213E-2</c:v>
                      </c:pt>
                      <c:pt idx="411">
                        <c:v>1.3047274452861682E-2</c:v>
                      </c:pt>
                      <c:pt idx="412">
                        <c:v>1.3166172350001691E-2</c:v>
                      </c:pt>
                      <c:pt idx="413">
                        <c:v>1.328669557182843E-2</c:v>
                      </c:pt>
                      <c:pt idx="414">
                        <c:v>1.3408873740753302E-2</c:v>
                      </c:pt>
                      <c:pt idx="415">
                        <c:v>1.353273715391492E-2</c:v>
                      </c:pt>
                      <c:pt idx="416">
                        <c:v>1.365831680161683E-2</c:v>
                      </c:pt>
                      <c:pt idx="417">
                        <c:v>1.3785644386347627E-2</c:v>
                      </c:pt>
                      <c:pt idx="418">
                        <c:v>1.3914752342416885E-2</c:v>
                      </c:pt>
                      <c:pt idx="419">
                        <c:v>1.4045673856212646E-2</c:v>
                      </c:pt>
                      <c:pt idx="420">
                        <c:v>1.4178442887124861E-2</c:v>
                      </c:pt>
                      <c:pt idx="421">
                        <c:v>1.4313094189135091E-2</c:v>
                      </c:pt>
                      <c:pt idx="422">
                        <c:v>1.4449663333118857E-2</c:v>
                      </c:pt>
                      <c:pt idx="423">
                        <c:v>1.458818672987292E-2</c:v>
                      </c:pt>
                      <c:pt idx="424">
                        <c:v>1.4728701653896482E-2</c:v>
                      </c:pt>
                      <c:pt idx="425">
                        <c:v>1.4871246267967814E-2</c:v>
                      </c:pt>
                      <c:pt idx="426">
                        <c:v>1.5015859648522704E-2</c:v>
                      </c:pt>
                      <c:pt idx="427">
                        <c:v>1.5162581811889515E-2</c:v>
                      </c:pt>
                      <c:pt idx="428">
                        <c:v>1.5311453741393309E-2</c:v>
                      </c:pt>
                      <c:pt idx="429">
                        <c:v>1.546251741537729E-2</c:v>
                      </c:pt>
                      <c:pt idx="430">
                        <c:v>1.5615815836166927E-2</c:v>
                      </c:pt>
                      <c:pt idx="431">
                        <c:v>1.5771393060019654E-2</c:v>
                      </c:pt>
                      <c:pt idx="432">
                        <c:v>1.5929294228092566E-2</c:v>
                      </c:pt>
                      <c:pt idx="433">
                        <c:v>1.6089565598470822E-2</c:v>
                      </c:pt>
                      <c:pt idx="434">
                        <c:v>1.6252254579297524E-2</c:v>
                      </c:pt>
                      <c:pt idx="435">
                        <c:v>1.641740976305419E-2</c:v>
                      </c:pt>
                      <c:pt idx="436">
                        <c:v>1.6585080962023574E-2</c:v>
                      </c:pt>
                      <c:pt idx="437">
                        <c:v>1.675531924499217E-2</c:v>
                      </c:pt>
                      <c:pt idx="438">
                        <c:v>1.6928176975245086E-2</c:v>
                      </c:pt>
                      <c:pt idx="439">
                        <c:v>1.7103707849887271E-2</c:v>
                      </c:pt>
                      <c:pt idx="440">
                        <c:v>1.7281966940572178E-2</c:v>
                      </c:pt>
                      <c:pt idx="441">
                        <c:v>1.7463010735662563E-2</c:v>
                      </c:pt>
                      <c:pt idx="442">
                        <c:v>1.7646897183910611E-2</c:v>
                      </c:pt>
                      <c:pt idx="443">
                        <c:v>1.7833685739699883E-2</c:v>
                      </c:pt>
                      <c:pt idx="444">
                        <c:v>1.8023437409916809E-2</c:v>
                      </c:pt>
                      <c:pt idx="445">
                        <c:v>1.8216214802531206E-2</c:v>
                      </c:pt>
                      <c:pt idx="446">
                        <c:v>1.841208217693982E-2</c:v>
                      </c:pt>
                      <c:pt idx="447">
                        <c:v>1.8611105496154128E-2</c:v>
                      </c:pt>
                      <c:pt idx="448">
                        <c:v>1.881335248090733E-2</c:v>
                      </c:pt>
                      <c:pt idx="449">
                        <c:v>1.9018892665765834E-2</c:v>
                      </c:pt>
                      <c:pt idx="450">
                        <c:v>1.922779745732257E-2</c:v>
                      </c:pt>
                      <c:pt idx="451">
                        <c:v>1.9440140194567843E-2</c:v>
                      </c:pt>
                      <c:pt idx="452">
                        <c:v>1.9655996211518433E-2</c:v>
                      </c:pt>
                      <c:pt idx="453">
                        <c:v>1.9875442902221256E-2</c:v>
                      </c:pt>
                      <c:pt idx="454">
                        <c:v>2.0098559788206034E-2</c:v>
                      </c:pt>
                      <c:pt idx="455">
                        <c:v>2.0325428588527723E-2</c:v>
                      </c:pt>
                      <c:pt idx="456">
                        <c:v>2.0556133292476766E-2</c:v>
                      </c:pt>
                      <c:pt idx="457">
                        <c:v>2.0790760235092288E-2</c:v>
                      </c:pt>
                      <c:pt idx="458">
                        <c:v>2.1029398175606319E-2</c:v>
                      </c:pt>
                      <c:pt idx="459">
                        <c:v>2.1272138378922809E-2</c:v>
                      </c:pt>
                      <c:pt idx="460">
                        <c:v>2.1519074700305105E-2</c:v>
                      </c:pt>
                      <c:pt idx="461">
                        <c:v>2.1770303673369604E-2</c:v>
                      </c:pt>
                      <c:pt idx="462">
                        <c:v>2.2025924601575229E-2</c:v>
                      </c:pt>
                      <c:pt idx="463">
                        <c:v>2.228603965333258E-2</c:v>
                      </c:pt>
                      <c:pt idx="464">
                        <c:v>2.2550753960921193E-2</c:v>
                      </c:pt>
                      <c:pt idx="465">
                        <c:v>2.2820175723372194E-2</c:v>
                      </c:pt>
                      <c:pt idx="466">
                        <c:v>2.3094416313508104E-2</c:v>
                      </c:pt>
                      <c:pt idx="467">
                        <c:v>2.3373590389320922E-2</c:v>
                      </c:pt>
                      <c:pt idx="468">
                        <c:v>2.3657816009894712E-2</c:v>
                      </c:pt>
                      <c:pt idx="469">
                        <c:v>2.3947214756081237E-2</c:v>
                      </c:pt>
                      <c:pt idx="470">
                        <c:v>2.4241911856162576E-2</c:v>
                      </c:pt>
                      <c:pt idx="471">
                        <c:v>2.4542036316708926E-2</c:v>
                      </c:pt>
                      <c:pt idx="472">
                        <c:v>2.4847721058895791E-2</c:v>
                      </c:pt>
                      <c:pt idx="473">
                        <c:v>2.5159103060545751E-2</c:v>
                      </c:pt>
                      <c:pt idx="474">
                        <c:v>2.547632350413493E-2</c:v>
                      </c:pt>
                      <c:pt idx="475">
                        <c:v>2.5799527931101025E-2</c:v>
                      </c:pt>
                      <c:pt idx="476">
                        <c:v>2.6128866402697869E-2</c:v>
                      </c:pt>
                      <c:pt idx="477">
                        <c:v>2.6464493667766105E-2</c:v>
                      </c:pt>
                      <c:pt idx="478">
                        <c:v>2.6806569337721936E-2</c:v>
                      </c:pt>
                      <c:pt idx="479">
                        <c:v>2.7155258069122935E-2</c:v>
                      </c:pt>
                      <c:pt idx="480">
                        <c:v>2.7510729754214692E-2</c:v>
                      </c:pt>
                      <c:pt idx="481">
                        <c:v>2.7873159719797442E-2</c:v>
                      </c:pt>
                      <c:pt idx="482">
                        <c:v>2.8242728934884453E-2</c:v>
                      </c:pt>
                      <c:pt idx="483">
                        <c:v>2.8619624227544944E-2</c:v>
                      </c:pt>
                      <c:pt idx="484">
                        <c:v>2.9004038511428656E-2</c:v>
                      </c:pt>
                      <c:pt idx="485">
                        <c:v>2.9396171022439303E-2</c:v>
                      </c:pt>
                      <c:pt idx="486">
                        <c:v>2.9796227566089614E-2</c:v>
                      </c:pt>
                      <c:pt idx="487">
                        <c:v>3.0204420776061464E-2</c:v>
                      </c:pt>
                      <c:pt idx="488">
                        <c:v>3.0620970384583616E-2</c:v>
                      </c:pt>
                      <c:pt idx="489">
                        <c:v>3.1046103505186461E-2</c:v>
                      </c:pt>
                      <c:pt idx="490">
                        <c:v>3.1480054928546601E-2</c:v>
                      </c:pt>
                      <c:pt idx="491">
                        <c:v>3.1923067432035726E-2</c:v>
                      </c:pt>
                      <c:pt idx="492">
                        <c:v>3.2375392103734038E-2</c:v>
                      </c:pt>
                      <c:pt idx="493">
                        <c:v>3.283728868168144E-2</c:v>
                      </c:pt>
                      <c:pt idx="494">
                        <c:v>3.3309025909130076E-2</c:v>
                      </c:pt>
                      <c:pt idx="495">
                        <c:v>3.3790881906726071E-2</c:v>
                      </c:pt>
                      <c:pt idx="496">
                        <c:v>3.4283144562449616E-2</c:v>
                      </c:pt>
                      <c:pt idx="497">
                        <c:v>3.4786111940349085E-2</c:v>
                      </c:pt>
                      <c:pt idx="498">
                        <c:v>3.5300092709031686E-2</c:v>
                      </c:pt>
                      <c:pt idx="499">
                        <c:v>3.5825406591036113E-2</c:v>
                      </c:pt>
                      <c:pt idx="500">
                        <c:v>3.6362384834208172E-2</c:v>
                      </c:pt>
                      <c:pt idx="501">
                        <c:v>3.6911370706317483E-2</c:v>
                      </c:pt>
                      <c:pt idx="502">
                        <c:v>3.7472720014188651E-2</c:v>
                      </c:pt>
                      <c:pt idx="503">
                        <c:v>3.8046801648729534E-2</c:v>
                      </c:pt>
                      <c:pt idx="504">
                        <c:v>3.8633998157323164E-2</c:v>
                      </c:pt>
                      <c:pt idx="505">
                        <c:v>3.923470634511575E-2</c:v>
                      </c:pt>
                      <c:pt idx="506">
                        <c:v>3.984933790686624E-2</c:v>
                      </c:pt>
                      <c:pt idx="507">
                        <c:v>4.0478320091071635E-2</c:v>
                      </c:pt>
                      <c:pt idx="508">
                        <c:v>4.1122096398285457E-2</c:v>
                      </c:pt>
                      <c:pt idx="509">
                        <c:v>4.1781127315530082E-2</c:v>
                      </c:pt>
                      <c:pt idx="510">
                        <c:v>4.2455891089007519E-2</c:v>
                      </c:pt>
                      <c:pt idx="511">
                        <c:v>4.3146884537234725E-2</c:v>
                      </c:pt>
                      <c:pt idx="512">
                        <c:v>4.3854623907094603E-2</c:v>
                      </c:pt>
                      <c:pt idx="513">
                        <c:v>4.4579645775267233E-2</c:v>
                      </c:pt>
                      <c:pt idx="514">
                        <c:v>4.5322507997760893E-2</c:v>
                      </c:pt>
                      <c:pt idx="515">
                        <c:v>4.608379071048746E-2</c:v>
                      </c:pt>
                      <c:pt idx="516">
                        <c:v>4.6864097383836401E-2</c:v>
                      </c:pt>
                      <c:pt idx="517">
                        <c:v>4.7664055934645726E-2</c:v>
                      </c:pt>
                      <c:pt idx="518">
                        <c:v>4.8484319898957282E-2</c:v>
                      </c:pt>
                      <c:pt idx="519">
                        <c:v>4.9325569669356265E-2</c:v>
                      </c:pt>
                      <c:pt idx="520">
                        <c:v>5.0188513800825771E-2</c:v>
                      </c:pt>
                      <c:pt idx="521">
                        <c:v>5.1073890389385063E-2</c:v>
                      </c:pt>
                      <c:pt idx="522">
                        <c:v>5.1982468527989843E-2</c:v>
                      </c:pt>
                      <c:pt idx="523">
                        <c:v>5.2915049844614773E-2</c:v>
                      </c:pt>
                      <c:pt idx="524">
                        <c:v>5.3872470127557519E-2</c:v>
                      </c:pt>
                      <c:pt idx="525">
                        <c:v>5.4855601043632733E-2</c:v>
                      </c:pt>
                      <c:pt idx="526">
                        <c:v>5.5865351955000531E-2</c:v>
                      </c:pt>
                      <c:pt idx="527">
                        <c:v>5.6902671841005087E-2</c:v>
                      </c:pt>
                      <c:pt idx="528">
                        <c:v>5.7968551331781602E-2</c:v>
                      </c:pt>
                      <c:pt idx="529">
                        <c:v>5.9064024860711488E-2</c:v>
                      </c:pt>
                      <c:pt idx="530">
                        <c:v>6.0190172943599671E-2</c:v>
                      </c:pt>
                      <c:pt idx="531">
                        <c:v>6.134812459260295E-2</c:v>
                      </c:pt>
                      <c:pt idx="532">
                        <c:v>6.2539059873890537E-2</c:v>
                      </c:pt>
                      <c:pt idx="533">
                        <c:v>6.3764212618338992E-2</c:v>
                      </c:pt>
                      <c:pt idx="534">
                        <c:v>6.5024873295352559E-2</c:v>
                      </c:pt>
                      <c:pt idx="535">
                        <c:v>6.6322392060668284E-2</c:v>
                      </c:pt>
                      <c:pt idx="536">
                        <c:v>6.7658181989578209E-2</c:v>
                      </c:pt>
                      <c:pt idx="537">
                        <c:v>6.9033722507943776E-2</c:v>
                      </c:pt>
                      <c:pt idx="538">
                        <c:v>7.045056303420455E-2</c:v>
                      </c:pt>
                      <c:pt idx="539">
                        <c:v>7.1910326846521169E-2</c:v>
                      </c:pt>
                      <c:pt idx="540">
                        <c:v>7.3414715190116539E-2</c:v>
                      </c:pt>
                      <c:pt idx="541">
                        <c:v>7.496551164102247E-2</c:v>
                      </c:pt>
                      <c:pt idx="542">
                        <c:v>7.6564586743411822E-2</c:v>
                      </c:pt>
                      <c:pt idx="543">
                        <c:v>7.8213902939130983E-2</c:v>
                      </c:pt>
                      <c:pt idx="544">
                        <c:v>7.9915519808950009E-2</c:v>
                      </c:pt>
                      <c:pt idx="545">
                        <c:v>8.1671599646873427E-2</c:v>
                      </c:pt>
                      <c:pt idx="546">
                        <c:v>8.3484413389706885E-2</c:v>
                      </c:pt>
                      <c:pt idx="547">
                        <c:v>8.5356346926144439E-2</c:v>
                      </c:pt>
                      <c:pt idx="548">
                        <c:v>8.7289907810788173E-2</c:v>
                      </c:pt>
                      <c:pt idx="549">
                        <c:v>8.9287732410372272E-2</c:v>
                      </c:pt>
                      <c:pt idx="550">
                        <c:v>9.13525935113631E-2</c:v>
                      </c:pt>
                      <c:pt idx="551">
                        <c:v>9.348740841945144E-2</c:v>
                      </c:pt>
                      <c:pt idx="552">
                        <c:v>9.5695247583962945E-2</c:v>
                      </c:pt>
                      <c:pt idx="553">
                        <c:v>9.7979343781593203E-2</c:v>
                      </c:pt>
                      <c:pt idx="554">
                        <c:v>0.10034310189632478</c:v>
                      </c:pt>
                      <c:pt idx="555">
                        <c:v>0.10279010933409809</c:v>
                      </c:pt>
                      <c:pt idx="556">
                        <c:v>0.10532414711305385</c:v>
                      </c:pt>
                      <c:pt idx="557">
                        <c:v>0.10794920167202403</c:v>
                      </c:pt>
                      <c:pt idx="558">
                        <c:v>0.11066947744202381</c:v>
                      </c:pt>
                      <c:pt idx="559">
                        <c:v>0.11348941022729778</c:v>
                      </c:pt>
                      <c:pt idx="560">
                        <c:v>0.11641368144428656</c:v>
                      </c:pt>
                      <c:pt idx="561">
                        <c:v>0.11944723326797702</c:v>
                      </c:pt>
                      <c:pt idx="562">
                        <c:v>0.1225952847366165</c:v>
                      </c:pt>
                      <c:pt idx="563">
                        <c:v>0.12586334886634612</c:v>
                      </c:pt>
                      <c:pt idx="564">
                        <c:v>0.12925725082695869</c:v>
                      </c:pt>
                      <c:pt idx="565">
                        <c:v>0.13278314723015844</c:v>
                      </c:pt>
                      <c:pt idx="566">
                        <c:v>0.13644754657889241</c:v>
                      </c:pt>
                      <c:pt idx="567">
                        <c:v>0.14025733092457188</c:v>
                      </c:pt>
                      <c:pt idx="568">
                        <c:v>0.14421977877362319</c:v>
                      </c:pt>
                      <c:pt idx="569">
                        <c:v>0.14834258927884098</c:v>
                      </c:pt>
                      <c:pt idx="570">
                        <c:v>0.15263390774241578</c:v>
                      </c:pt>
                      <c:pt idx="571">
                        <c:v>0.15710235244518589</c:v>
                      </c:pt>
                      <c:pt idx="572">
                        <c:v>0.16175704280175734</c:v>
                      </c:pt>
                      <c:pt idx="573">
                        <c:v>0.16660762882116489</c:v>
                      </c:pt>
                      <c:pt idx="574">
                        <c:v>0.1716643218276736</c:v>
                      </c:pt>
                      <c:pt idx="575">
                        <c:v>0.17693792636430489</c:v>
                      </c:pt>
                      <c:pt idx="576">
                        <c:v>0.18243987316231944</c:v>
                      </c:pt>
                      <c:pt idx="577">
                        <c:v>0.18818225301011823</c:v>
                      </c:pt>
                      <c:pt idx="578">
                        <c:v>0.19417785129504625</c:v>
                      </c:pt>
                      <c:pt idx="579">
                        <c:v>0.20044018291569465</c:v>
                      </c:pt>
                      <c:pt idx="580">
                        <c:v>0.2069835271728061</c:v>
                      </c:pt>
                      <c:pt idx="581">
                        <c:v>0.21382296213407334</c:v>
                      </c:pt>
                      <c:pt idx="582">
                        <c:v>0.22097439783522224</c:v>
                      </c:pt>
                      <c:pt idx="583">
                        <c:v>0.22845460751731478</c:v>
                      </c:pt>
                      <c:pt idx="584">
                        <c:v>0.23628125590444285</c:v>
                      </c:pt>
                      <c:pt idx="585">
                        <c:v>0.24447292329473552</c:v>
                      </c:pt>
                      <c:pt idx="586">
                        <c:v>0.2530491239570109</c:v>
                      </c:pt>
                      <c:pt idx="587">
                        <c:v>0.26203031699811236</c:v>
                      </c:pt>
                      <c:pt idx="588">
                        <c:v>0.27143790747388319</c:v>
                      </c:pt>
                      <c:pt idx="589">
                        <c:v>0.28129423506060686</c:v>
                      </c:pt>
                      <c:pt idx="590">
                        <c:v>0.29162254706746188</c:v>
                      </c:pt>
                      <c:pt idx="591">
                        <c:v>0.30244695195068882</c:v>
                      </c:pt>
                      <c:pt idx="592">
                        <c:v>0.31379234877487272</c:v>
                      </c:pt>
                      <c:pt idx="593">
                        <c:v>0.32568432725207491</c:v>
                      </c:pt>
                      <c:pt idx="594">
                        <c:v>0.33814903206987923</c:v>
                      </c:pt>
                      <c:pt idx="595">
                        <c:v>0.35121298419647423</c:v>
                      </c:pt>
                      <c:pt idx="596">
                        <c:v>0.36490285073003292</c:v>
                      </c:pt>
                      <c:pt idx="597">
                        <c:v>0.37924515366336253</c:v>
                      </c:pt>
                      <c:pt idx="598">
                        <c:v>0.39426590669026712</c:v>
                      </c:pt>
                      <c:pt idx="599">
                        <c:v>0.40999016793933279</c:v>
                      </c:pt>
                      <c:pt idx="600">
                        <c:v>0.42644149536986481</c:v>
                      </c:pt>
                      <c:pt idx="601">
                        <c:v>0.44364129060045265</c:v>
                      </c:pt>
                      <c:pt idx="602">
                        <c:v>0.46160801633894127</c:v>
                      </c:pt>
                      <c:pt idx="603">
                        <c:v>0.48035627253207003</c:v>
                      </c:pt>
                      <c:pt idx="604">
                        <c:v>0.49989571714056874</c:v>
                      </c:pt>
                      <c:pt idx="605">
                        <c:v>0.52022981940734581</c:v>
                      </c:pt>
                      <c:pt idx="606">
                        <c:v>0.54135443703150832</c:v>
                      </c:pt>
                      <c:pt idx="607">
                        <c:v>0.5632562142929235</c:v>
                      </c:pt>
                      <c:pt idx="608">
                        <c:v>0.58591080640388271</c:v>
                      </c:pt>
                      <c:pt idx="609">
                        <c:v>0.60928094677070499</c:v>
                      </c:pt>
                      <c:pt idx="610">
                        <c:v>0.63331438891109115</c:v>
                      </c:pt>
                      <c:pt idx="611">
                        <c:v>0.65794177385760511</c:v>
                      </c:pt>
                      <c:pt idx="612">
                        <c:v>0.68307449703448919</c:v>
                      </c:pt>
                      <c:pt idx="613">
                        <c:v>0.70860267542288335</c:v>
                      </c:pt>
                      <c:pt idx="614">
                        <c:v>0.73439334521228894</c:v>
                      </c:pt>
                      <c:pt idx="615">
                        <c:v>0.76028905008052328</c:v>
                      </c:pt>
                      <c:pt idx="616">
                        <c:v>0.78610700760158536</c:v>
                      </c:pt>
                      <c:pt idx="617">
                        <c:v>0.81163906176711142</c:v>
                      </c:pt>
                      <c:pt idx="618">
                        <c:v>0.83665263780043186</c:v>
                      </c:pt>
                      <c:pt idx="619">
                        <c:v>0.86089290526611062</c:v>
                      </c:pt>
                      <c:pt idx="620">
                        <c:v>0.88408632095843076</c:v>
                      </c:pt>
                      <c:pt idx="621">
                        <c:v>0.90594565946100969</c:v>
                      </c:pt>
                      <c:pt idx="622">
                        <c:v>0.92617654472942768</c:v>
                      </c:pt>
                      <c:pt idx="623">
                        <c:v>0.94448537300040625</c:v>
                      </c:pt>
                      <c:pt idx="624">
                        <c:v>0.96058837394684493</c:v>
                      </c:pt>
                      <c:pt idx="625">
                        <c:v>0.97422140752783681</c:v>
                      </c:pt>
                      <c:pt idx="626">
                        <c:v>0.98514995798066352</c:v>
                      </c:pt>
                      <c:pt idx="627">
                        <c:v>0.99317868620582561</c:v>
                      </c:pt>
                      <c:pt idx="628">
                        <c:v>0.998159858641397</c:v>
                      </c:pt>
                      <c:pt idx="629">
                        <c:v>1</c:v>
                      </c:pt>
                      <c:pt idx="630">
                        <c:v>0.99866422415356126</c:v>
                      </c:pt>
                      <c:pt idx="631">
                        <c:v>0.99417787434460503</c:v>
                      </c:pt>
                      <c:pt idx="632">
                        <c:v>0.98662533036054589</c:v>
                      </c:pt>
                      <c:pt idx="633">
                        <c:v>0.97614608634705868</c:v>
                      </c:pt>
                      <c:pt idx="634">
                        <c:v>0.96292843469282874</c:v>
                      </c:pt>
                      <c:pt idx="635">
                        <c:v>0.94720127785833397</c:v>
                      </c:pt>
                      <c:pt idx="636">
                        <c:v>0.9292247089266642</c:v>
                      </c:pt>
                      <c:pt idx="637">
                        <c:v>0.9092800432408974</c:v>
                      </c:pt>
                      <c:pt idx="638">
                        <c:v>0.88765995104839102</c:v>
                      </c:pt>
                      <c:pt idx="639">
                        <c:v>0.8646592486224558</c:v>
                      </c:pt>
                      <c:pt idx="640">
                        <c:v>0.84056677350248354</c:v>
                      </c:pt>
                      <c:pt idx="641">
                        <c:v>0.81565862075685136</c:v>
                      </c:pt>
                      <c:pt idx="642">
                        <c:v>0.79019287170099262</c:v>
                      </c:pt>
                      <c:pt idx="643">
                        <c:v>0.76440581952883635</c:v>
                      </c:pt>
                      <c:pt idx="644">
                        <c:v>0.73850959692990614</c:v>
                      </c:pt>
                      <c:pt idx="645">
                        <c:v>0.71269104229336011</c:v>
                      </c:pt>
                      <c:pt idx="646">
                        <c:v>0.68711160221119372</c:v>
                      </c:pt>
                      <c:pt idx="647">
                        <c:v>0.66190805433234412</c:v>
                      </c:pt>
                      <c:pt idx="648">
                        <c:v>0.63719384030465809</c:v>
                      </c:pt>
                      <c:pt idx="649">
                        <c:v>0.61306081745885965</c:v>
                      </c:pt>
                      <c:pt idx="650">
                        <c:v>0.58958126447032988</c:v>
                      </c:pt>
                      <c:pt idx="651">
                        <c:v>0.56681000601006248</c:v>
                      </c:pt>
                      <c:pt idx="652">
                        <c:v>0.54478655102679285</c:v>
                      </c:pt>
                      <c:pt idx="653">
                        <c:v>0.52353716663081595</c:v>
                      </c:pt>
                      <c:pt idx="654">
                        <c:v>0.50307683333755471</c:v>
                      </c:pt>
                      <c:pt idx="655">
                        <c:v>0.48341104715948602</c:v>
                      </c:pt>
                      <c:pt idx="656">
                        <c:v>0.46453744972976213</c:v>
                      </c:pt>
                      <c:pt idx="657">
                        <c:v>0.44644727958691205</c:v>
                      </c:pt>
                      <c:pt idx="658">
                        <c:v>0.42912664646010878</c:v>
                      </c:pt>
                      <c:pt idx="659">
                        <c:v>0.41255763639604975</c:v>
                      </c:pt>
                      <c:pt idx="660">
                        <c:v>0.39671925941397157</c:v>
                      </c:pt>
                      <c:pt idx="661">
                        <c:v>0.38158825356129233</c:v>
                      </c:pt>
                      <c:pt idx="662">
                        <c:v>0.3671397601878576</c:v>
                      </c:pt>
                      <c:pt idx="663">
                        <c:v>0.35334788532381051</c:v>
                      </c:pt>
                      <c:pt idx="664">
                        <c:v>0.34018616151221714</c:v>
                      </c:pt>
                      <c:pt idx="665">
                        <c:v>0.32762792353387349</c:v>
                      </c:pt>
                      <c:pt idx="666">
                        <c:v>0.31564661032816821</c:v>
                      </c:pt>
                      <c:pt idx="667">
                        <c:v>0.30421600418383932</c:v>
                      </c:pt>
                      <c:pt idx="668">
                        <c:v>0.29331041702400923</c:v>
                      </c:pt>
                      <c:pt idx="669">
                        <c:v>0.28290483240477748</c:v>
                      </c:pt>
                      <c:pt idx="670">
                        <c:v>0.27297501070971031</c:v>
                      </c:pt>
                      <c:pt idx="671">
                        <c:v>0.26349756398710267</c:v>
                      </c:pt>
                      <c:pt idx="672">
                        <c:v>0.25445000593692829</c:v>
                      </c:pt>
                      <c:pt idx="673">
                        <c:v>0.24581078172564089</c:v>
                      </c:pt>
                      <c:pt idx="674">
                        <c:v>0.23755928157542899</c:v>
                      </c:pt>
                      <c:pt idx="675">
                        <c:v>0.22967584143890246</c:v>
                      </c:pt>
                      <c:pt idx="676">
                        <c:v>0.22214173352425687</c:v>
                      </c:pt>
                      <c:pt idx="677">
                        <c:v>0.21493914896358765</c:v>
                      </c:pt>
                      <c:pt idx="678">
                        <c:v>0.20805117451944757</c:v>
                      </c:pt>
                      <c:pt idx="679">
                        <c:v>0.20146176488399503</c:v>
                      </c:pt>
                      <c:pt idx="680">
                        <c:v>0.19515571184051678</c:v>
                      </c:pt>
                      <c:pt idx="681">
                        <c:v>0.18911861131647678</c:v>
                      </c:pt>
                      <c:pt idx="682">
                        <c:v>0.18333682915721891</c:v>
                      </c:pt>
                      <c:pt idx="683">
                        <c:v>0.17779746628210771</c:v>
                      </c:pt>
                      <c:pt idx="684">
                        <c:v>0.1724883237466085</c:v>
                      </c:pt>
                      <c:pt idx="685">
                        <c:v>0.16739786811919116</c:v>
                      </c:pt>
                      <c:pt idx="686">
                        <c:v>0.16251519748850493</c:v>
                      </c:pt>
                      <c:pt idx="687">
                        <c:v>0.15783000833836738</c:v>
                      </c:pt>
                      <c:pt idx="688">
                        <c:v>0.15333256346556837</c:v>
                      </c:pt>
                      <c:pt idx="689">
                        <c:v>0.14901366106509015</c:v>
                      </c:pt>
                      <c:pt idx="690">
                        <c:v>0.14486460506498927</c:v>
                      </c:pt>
                      <c:pt idx="691">
                        <c:v>0.14087717676185507</c:v>
                      </c:pt>
                      <c:pt idx="692">
                        <c:v>0.13704360778004027</c:v>
                      </c:pt>
                      <c:pt idx="693">
                        <c:v>0.13335655435845623</c:v>
                      </c:pt>
                      <c:pt idx="694">
                        <c:v>0.12980907295212735</c:v>
                      </c:pt>
                      <c:pt idx="695">
                        <c:v>0.12639459712331802</c:v>
                      </c:pt>
                      <c:pt idx="696">
                        <c:v>0.12310691568836454</c:v>
                      </c:pt>
                      <c:pt idx="697">
                        <c:v>0.11994015207912867</c:v>
                      </c:pt>
                      <c:pt idx="698">
                        <c:v>0.11688874487342975</c:v>
                      </c:pt>
                      <c:pt idx="699">
                        <c:v>0.11394742944558237</c:v>
                      </c:pt>
                      <c:pt idx="700">
                        <c:v>0.11111122068649922</c:v>
                      </c:pt>
                      <c:pt idx="701">
                        <c:v>0.1083753967417509</c:v>
                      </c:pt>
                      <c:pt idx="702">
                        <c:v>0.10573548371621957</c:v>
                      </c:pt>
                      <c:pt idx="703">
                        <c:v>0.10318724129413791</c:v>
                      </c:pt>
                      <c:pt idx="704">
                        <c:v>0.10072664922495754</c:v>
                      </c:pt>
                      <c:pt idx="705">
                        <c:v>9.8349894626122411E-2</c:v>
                      </c:pt>
                      <c:pt idx="706">
                        <c:v>9.6053360056310599E-2</c:v>
                      </c:pt>
                      <c:pt idx="707">
                        <c:v>9.3833612313891659E-2</c:v>
                      </c:pt>
                      <c:pt idx="708">
                        <c:v>9.168739191750741E-2</c:v>
                      </c:pt>
                      <c:pt idx="709">
                        <c:v>8.9611603227949324E-2</c:v>
                      </c:pt>
                      <c:pt idx="710">
                        <c:v>8.7603305171956788E-2</c:v>
                      </c:pt>
                      <c:pt idx="711">
                        <c:v>8.5659702531347123E-2</c:v>
                      </c:pt>
                      <c:pt idx="712">
                        <c:v>8.3778137762147264E-2</c:v>
                      </c:pt>
                      <c:pt idx="713">
                        <c:v>8.1956083310972261E-2</c:v>
                      </c:pt>
                      <c:pt idx="714">
                        <c:v>8.0191134397350691E-2</c:v>
                      </c:pt>
                      <c:pt idx="715">
                        <c:v>7.8481002232822381E-2</c:v>
                      </c:pt>
                      <c:pt idx="716">
                        <c:v>7.6823507649216818E-2</c:v>
                      </c:pt>
                      <c:pt idx="717">
                        <c:v>7.5216575110330586E-2</c:v>
                      </c:pt>
                      <c:pt idx="718">
                        <c:v>7.3658227082713745E-2</c:v>
                      </c:pt>
                      <c:pt idx="719">
                        <c:v>7.2146578742855363E-2</c:v>
                      </c:pt>
                      <c:pt idx="720">
                        <c:v>7.0679832999411135E-2</c:v>
                      </c:pt>
                      <c:pt idx="721">
                        <c:v>6.9256275810672507E-2</c:v>
                      </c:pt>
                      <c:pt idx="722">
                        <c:v>6.7874271778509396E-2</c:v>
                      </c:pt>
                      <c:pt idx="723">
                        <c:v>6.653226000131135E-2</c:v>
                      </c:pt>
                      <c:pt idx="724">
                        <c:v>6.5228750169743235E-2</c:v>
                      </c:pt>
                      <c:pt idx="725">
                        <c:v>6.3962318889825981E-2</c:v>
                      </c:pt>
                      <c:pt idx="726">
                        <c:v>6.2731606219316116E-2</c:v>
                      </c:pt>
                      <c:pt idx="727">
                        <c:v>6.1535312403829159E-2</c:v>
                      </c:pt>
                      <c:pt idx="728">
                        <c:v>6.0372194800371821E-2</c:v>
                      </c:pt>
                      <c:pt idx="729">
                        <c:v>5.9241064976597105E-2</c:v>
                      </c:pt>
                      <c:pt idx="730">
                        <c:v>5.8140785974793711E-2</c:v>
                      </c:pt>
                      <c:pt idx="731">
                        <c:v>5.70702697306028E-2</c:v>
                      </c:pt>
                      <c:pt idx="732">
                        <c:v>5.6028474636764733E-2</c:v>
                      </c:pt>
                      <c:pt idx="733">
                        <c:v>5.5014403243137146E-2</c:v>
                      </c:pt>
                      <c:pt idx="734">
                        <c:v>5.4027100084566793E-2</c:v>
                      </c:pt>
                      <c:pt idx="735">
                        <c:v>5.3065649628898398E-2</c:v>
                      </c:pt>
                      <c:pt idx="736">
                        <c:v>5.2129174337804514E-2</c:v>
                      </c:pt>
                      <c:pt idx="737">
                        <c:v>5.121683283369053E-2</c:v>
                      </c:pt>
                      <c:pt idx="738">
                        <c:v>5.0327818166218508E-2</c:v>
                      </c:pt>
                      <c:pt idx="739">
                        <c:v>4.9461356172619327E-2</c:v>
                      </c:pt>
                      <c:pt idx="740">
                        <c:v>4.8616703926067803E-2</c:v>
                      </c:pt>
                      <c:pt idx="741">
                        <c:v>4.7793148267051513E-2</c:v>
                      </c:pt>
                      <c:pt idx="742">
                        <c:v>4.6990004412765379E-2</c:v>
                      </c:pt>
                      <c:pt idx="743">
                        <c:v>4.6206614639945326E-2</c:v>
                      </c:pt>
                      <c:pt idx="744">
                        <c:v>4.5442347036947481E-2</c:v>
                      </c:pt>
                      <c:pt idx="745">
                        <c:v>4.4696594320919748E-2</c:v>
                      </c:pt>
                      <c:pt idx="746">
                        <c:v>4.3968772716453469E-2</c:v>
                      </c:pt>
                      <c:pt idx="747">
                        <c:v>4.325832089205852E-2</c:v>
                      </c:pt>
                      <c:pt idx="748">
                        <c:v>4.2564698951250091E-2</c:v>
                      </c:pt>
                      <c:pt idx="749">
                        <c:v>4.1887387475077767E-2</c:v>
                      </c:pt>
                      <c:pt idx="750">
                        <c:v>4.1225886613223947E-2</c:v>
                      </c:pt>
                      <c:pt idx="751">
                        <c:v>4.0579715220920395E-2</c:v>
                      </c:pt>
                      <c:pt idx="752">
                        <c:v>3.9948410039133325E-2</c:v>
                      </c:pt>
                      <c:pt idx="753">
                        <c:v>3.9331524915603162E-2</c:v>
                      </c:pt>
                      <c:pt idx="754">
                        <c:v>3.8728630064460069E-2</c:v>
                      </c:pt>
                      <c:pt idx="755">
                        <c:v>3.8139311362318143E-2</c:v>
                      </c:pt>
                      <c:pt idx="756">
                        <c:v>3.7563169678818738E-2</c:v>
                      </c:pt>
                      <c:pt idx="757">
                        <c:v>3.6999820239787928E-2</c:v>
                      </c:pt>
                      <c:pt idx="758">
                        <c:v>3.6448892021179881E-2</c:v>
                      </c:pt>
                      <c:pt idx="759">
                        <c:v>3.5910027172222581E-2</c:v>
                      </c:pt>
                      <c:pt idx="760">
                        <c:v>3.5382880466106964E-2</c:v>
                      </c:pt>
                      <c:pt idx="761">
                        <c:v>3.4867118776849379E-2</c:v>
                      </c:pt>
                      <c:pt idx="762">
                        <c:v>3.4362420580854973E-2</c:v>
                      </c:pt>
                      <c:pt idx="763">
                        <c:v>3.386847548193006E-2</c:v>
                      </c:pt>
                      <c:pt idx="764">
                        <c:v>3.3384983758504475E-2</c:v>
                      </c:pt>
                      <c:pt idx="765">
                        <c:v>3.2911655931863376E-2</c:v>
                      </c:pt>
                      <c:pt idx="766">
                        <c:v>3.2448212354370648E-2</c:v>
                      </c:pt>
                      <c:pt idx="767">
                        <c:v>3.1994382816578036E-2</c:v>
                      </c:pt>
                      <c:pt idx="768">
                        <c:v>3.1549906172306276E-2</c:v>
                      </c:pt>
                      <c:pt idx="769">
                        <c:v>3.111452998074116E-2</c:v>
                      </c:pt>
                      <c:pt idx="770">
                        <c:v>3.0688010164702066E-2</c:v>
                      </c:pt>
                      <c:pt idx="771">
                        <c:v>3.027011068425154E-2</c:v>
                      </c:pt>
                      <c:pt idx="772">
                        <c:v>2.9860603224894689E-2</c:v>
                      </c:pt>
                      <c:pt idx="773">
                        <c:v>2.9459266899604823E-2</c:v>
                      </c:pt>
                      <c:pt idx="774">
                        <c:v>2.906588796403542E-2</c:v>
                      </c:pt>
                      <c:pt idx="775">
                        <c:v>2.8680259544204494E-2</c:v>
                      </c:pt>
                      <c:pt idx="776">
                        <c:v>2.8302181376098766E-2</c:v>
                      </c:pt>
                      <c:pt idx="777">
                        <c:v>2.7931459556579028E-2</c:v>
                      </c:pt>
                      <c:pt idx="778">
                        <c:v>2.7567906305031194E-2</c:v>
                      </c:pt>
                      <c:pt idx="779">
                        <c:v>2.7211339735280241E-2</c:v>
                      </c:pt>
                      <c:pt idx="780">
                        <c:v>2.6861583637214425E-2</c:v>
                      </c:pt>
                      <c:pt idx="781">
                        <c:v>2.6518467267719285E-2</c:v>
                      </c:pt>
                      <c:pt idx="782">
                        <c:v>2.6181825150420283E-2</c:v>
                      </c:pt>
                      <c:pt idx="783">
                        <c:v>2.5851496883853547E-2</c:v>
                      </c:pt>
                      <c:pt idx="784">
                        <c:v>2.5527326957658168E-2</c:v>
                      </c:pt>
                      <c:pt idx="785">
                        <c:v>2.5209164576393956E-2</c:v>
                      </c:pt>
                      <c:pt idx="786">
                        <c:v>2.4896863490655213E-2</c:v>
                      </c:pt>
                      <c:pt idx="787">
                        <c:v>2.4590281835129311E-2</c:v>
                      </c:pt>
                      <c:pt idx="788">
                        <c:v>2.4289281973281097E-2</c:v>
                      </c:pt>
                      <c:pt idx="789">
                        <c:v>2.3993730348351699E-2</c:v>
                      </c:pt>
                      <c:pt idx="790">
                        <c:v>2.3703497340393835E-2</c:v>
                      </c:pt>
                      <c:pt idx="791">
                        <c:v>2.3418457129057345E-2</c:v>
                      </c:pt>
                      <c:pt idx="792">
                        <c:v>2.3138487561881246E-2</c:v>
                      </c:pt>
                      <c:pt idx="793">
                        <c:v>2.2863470027817911E-2</c:v>
                      </c:pt>
                      <c:pt idx="794">
                        <c:v>2.2593289335790367E-2</c:v>
                      </c:pt>
                      <c:pt idx="795">
                        <c:v>2.2327833598013422E-2</c:v>
                      </c:pt>
                      <c:pt idx="796">
                        <c:v>2.2066994117916183E-2</c:v>
                      </c:pt>
                      <c:pt idx="797">
                        <c:v>2.1810665282419876E-2</c:v>
                      </c:pt>
                      <c:pt idx="798">
                        <c:v>2.1558744458407053E-2</c:v>
                      </c:pt>
                      <c:pt idx="799">
                        <c:v>2.131113189319446E-2</c:v>
                      </c:pt>
                      <c:pt idx="800">
                        <c:v>2.1067730618812969E-2</c:v>
                      </c:pt>
                      <c:pt idx="801">
                        <c:v>2.0828446359969457E-2</c:v>
                      </c:pt>
                      <c:pt idx="802">
                        <c:v>2.0593187445491871E-2</c:v>
                      </c:pt>
                      <c:pt idx="803">
                        <c:v>2.0361864723140007E-2</c:v>
                      </c:pt>
                      <c:pt idx="804">
                        <c:v>2.0134391477615317E-2</c:v>
                      </c:pt>
                      <c:pt idx="805">
                        <c:v>1.9910683351648556E-2</c:v>
                      </c:pt>
                      <c:pt idx="806">
                        <c:v>1.9690658270025613E-2</c:v>
                      </c:pt>
                      <c:pt idx="807">
                        <c:v>1.9474236366436616E-2</c:v>
                      </c:pt>
                      <c:pt idx="808">
                        <c:v>1.9261339913024957E-2</c:v>
                      </c:pt>
                      <c:pt idx="809">
                        <c:v>1.9051893252525143E-2</c:v>
                      </c:pt>
                      <c:pt idx="810">
                        <c:v>1.884582273287505E-2</c:v>
                      </c:pt>
                      <c:pt idx="811">
                        <c:v>1.8643056644216713E-2</c:v>
                      </c:pt>
                      <c:pt idx="812">
                        <c:v>1.8443525158175777E-2</c:v>
                      </c:pt>
                      <c:pt idx="813">
                        <c:v>1.8247160269321407E-2</c:v>
                      </c:pt>
                      <c:pt idx="814">
                        <c:v>1.8053895738739313E-2</c:v>
                      </c:pt>
                      <c:pt idx="815">
                        <c:v>1.7863667039600854E-2</c:v>
                      </c:pt>
                      <c:pt idx="816">
                        <c:v>1.7676411304682664E-2</c:v>
                      </c:pt>
                      <c:pt idx="817">
                        <c:v>1.7492067275728138E-2</c:v>
                      </c:pt>
                      <c:pt idx="818">
                        <c:v>1.7310575254597053E-2</c:v>
                      </c:pt>
                      <c:pt idx="819">
                        <c:v>1.7131877056128043E-2</c:v>
                      </c:pt>
                      <c:pt idx="820">
                        <c:v>1.6955915962634897E-2</c:v>
                      </c:pt>
                      <c:pt idx="821">
                        <c:v>1.678263667998765E-2</c:v>
                      </c:pt>
                      <c:pt idx="822">
                        <c:v>1.6611985295209415E-2</c:v>
                      </c:pt>
                      <c:pt idx="823">
                        <c:v>1.6443909235530855E-2</c:v>
                      </c:pt>
                      <c:pt idx="824">
                        <c:v>1.6278357228842234E-2</c:v>
                      </c:pt>
                      <c:pt idx="825">
                        <c:v>1.6115279265494942E-2</c:v>
                      </c:pt>
                      <c:pt idx="826">
                        <c:v>1.595462656139451E-2</c:v>
                      </c:pt>
                      <c:pt idx="827">
                        <c:v>1.5796351522344619E-2</c:v>
                      </c:pt>
                      <c:pt idx="828">
                        <c:v>1.5640407709579782E-2</c:v>
                      </c:pt>
                      <c:pt idx="829">
                        <c:v>1.5486749806461954E-2</c:v>
                      </c:pt>
                      <c:pt idx="830">
                        <c:v>1.5335333586271836E-2</c:v>
                      </c:pt>
                      <c:pt idx="831">
                        <c:v>1.518611588107799E-2</c:v>
                      </c:pt>
                      <c:pt idx="832">
                        <c:v>1.5039054551630293E-2</c:v>
                      </c:pt>
                      <c:pt idx="833">
                        <c:v>1.4894108458236263E-2</c:v>
                      </c:pt>
                      <c:pt idx="834">
                        <c:v>1.4751237432600268E-2</c:v>
                      </c:pt>
                      <c:pt idx="835">
                        <c:v>1.4610402250565634E-2</c:v>
                      </c:pt>
                      <c:pt idx="836">
                        <c:v>1.447156460575302E-2</c:v>
                      </c:pt>
                      <c:pt idx="837">
                        <c:v>1.4334687084038945E-2</c:v>
                      </c:pt>
                      <c:pt idx="838">
                        <c:v>1.4199733138861536E-2</c:v>
                      </c:pt>
                      <c:pt idx="839">
                        <c:v>1.4066667067311025E-2</c:v>
                      </c:pt>
                      <c:pt idx="840">
                        <c:v>1.3935453986983782E-2</c:v>
                      </c:pt>
                      <c:pt idx="841">
                        <c:v>1.3806059813568312E-2</c:v>
                      </c:pt>
                      <c:pt idx="842">
                        <c:v>1.3678451239140658E-2</c:v>
                      </c:pt>
                      <c:pt idx="843">
                        <c:v>1.3552595711141544E-2</c:v>
                      </c:pt>
                      <c:pt idx="844">
                        <c:v>1.3428461412012016E-2</c:v>
                      </c:pt>
                      <c:pt idx="845">
                        <c:v>1.3306017239458866E-2</c:v>
                      </c:pt>
                      <c:pt idx="846">
                        <c:v>1.3185232787338937E-2</c:v>
                      </c:pt>
                      <c:pt idx="847">
                        <c:v>1.3066078327131936E-2</c:v>
                      </c:pt>
                      <c:pt idx="848">
                        <c:v>1.2948524789979328E-2</c:v>
                      </c:pt>
                      <c:pt idx="849">
                        <c:v>1.2832543749281462E-2</c:v>
                      </c:pt>
                      <c:pt idx="850">
                        <c:v>1.2718107403815338E-2</c:v>
                      </c:pt>
                      <c:pt idx="851">
                        <c:v>1.2605188561375708E-2</c:v>
                      </c:pt>
                      <c:pt idx="852">
                        <c:v>1.2493760622902963E-2</c:v>
                      </c:pt>
                      <c:pt idx="853">
                        <c:v>1.23837975670934E-2</c:v>
                      </c:pt>
                      <c:pt idx="854">
                        <c:v>1.2275273935473169E-2</c:v>
                      </c:pt>
                      <c:pt idx="855">
                        <c:v>1.2168164817910521E-2</c:v>
                      </c:pt>
                      <c:pt idx="856">
                        <c:v>1.2062445838568773E-2</c:v>
                      </c:pt>
                      <c:pt idx="857">
                        <c:v>1.1958093142267649E-2</c:v>
                      </c:pt>
                      <c:pt idx="858">
                        <c:v>1.1855083381253311E-2</c:v>
                      </c:pt>
                      <c:pt idx="859">
                        <c:v>1.1753393702353194E-2</c:v>
                      </c:pt>
                      <c:pt idx="860">
                        <c:v>1.1653001734509134E-2</c:v>
                      </c:pt>
                      <c:pt idx="861">
                        <c:v>1.1553885576672022E-2</c:v>
                      </c:pt>
                      <c:pt idx="862">
                        <c:v>1.1456023786051876E-2</c:v>
                      </c:pt>
                      <c:pt idx="863">
                        <c:v>1.1359395366702333E-2</c:v>
                      </c:pt>
                      <c:pt idx="864">
                        <c:v>1.1263979758441225E-2</c:v>
                      </c:pt>
                      <c:pt idx="865">
                        <c:v>1.1169756826080826E-2</c:v>
                      </c:pt>
                      <c:pt idx="866">
                        <c:v>1.1076706848972552E-2</c:v>
                      </c:pt>
                      <c:pt idx="867">
                        <c:v>1.0984810510847738E-2</c:v>
                      </c:pt>
                      <c:pt idx="868">
                        <c:v>1.0894048889943558E-2</c:v>
                      </c:pt>
                      <c:pt idx="869">
                        <c:v>1.0804403449413923E-2</c:v>
                      </c:pt>
                      <c:pt idx="870">
                        <c:v>1.0715856028002438E-2</c:v>
                      </c:pt>
                      <c:pt idx="871">
                        <c:v>1.0628388830984823E-2</c:v>
                      </c:pt>
                      <c:pt idx="872">
                        <c:v>1.0541984421357639E-2</c:v>
                      </c:pt>
                      <c:pt idx="873">
                        <c:v>1.0456625711277333E-2</c:v>
                      </c:pt>
                      <c:pt idx="874">
                        <c:v>1.0372295953733006E-2</c:v>
                      </c:pt>
                      <c:pt idx="875">
                        <c:v>1.0288978734450846E-2</c:v>
                      </c:pt>
                      <c:pt idx="876">
                        <c:v>1.0206657964019886E-2</c:v>
                      </c:pt>
                      <c:pt idx="877">
                        <c:v>1.0125317870234841E-2</c:v>
                      </c:pt>
                      <c:pt idx="878">
                        <c:v>1.0044942990648013E-2</c:v>
                      </c:pt>
                      <c:pt idx="879">
                        <c:v>9.9655181653221479E-3</c:v>
                      </c:pt>
                      <c:pt idx="880">
                        <c:v>9.8870285297812544E-3</c:v>
                      </c:pt>
                      <c:pt idx="881">
                        <c:v>9.8094595081498152E-3</c:v>
                      </c:pt>
                      <c:pt idx="882">
                        <c:v>9.732796806479491E-3</c:v>
                      </c:pt>
                      <c:pt idx="883">
                        <c:v>9.6570264062505254E-3</c:v>
                      </c:pt>
                      <c:pt idx="884">
                        <c:v>9.5821345580516665E-3</c:v>
                      </c:pt>
                      <c:pt idx="885">
                        <c:v>9.5081077754218726E-3</c:v>
                      </c:pt>
                      <c:pt idx="886">
                        <c:v>9.4349328288615315E-3</c:v>
                      </c:pt>
                      <c:pt idx="887">
                        <c:v>9.3625967399967383E-3</c:v>
                      </c:pt>
                      <c:pt idx="888">
                        <c:v>9.2910867758996471E-3</c:v>
                      </c:pt>
                      <c:pt idx="889">
                        <c:v>9.2203904435588634E-3</c:v>
                      </c:pt>
                      <c:pt idx="890">
                        <c:v>9.1504954844890858E-3</c:v>
                      </c:pt>
                      <c:pt idx="891">
                        <c:v>9.0813898694874599E-3</c:v>
                      </c:pt>
                      <c:pt idx="892">
                        <c:v>9.0130617935203477E-3</c:v>
                      </c:pt>
                      <c:pt idx="893">
                        <c:v>8.9454996707462684E-3</c:v>
                      </c:pt>
                      <c:pt idx="894">
                        <c:v>8.8786921296642261E-3</c:v>
                      </c:pt>
                      <c:pt idx="895">
                        <c:v>8.8126280083878853E-3</c:v>
                      </c:pt>
                      <c:pt idx="896">
                        <c:v>8.7472963500390011E-3</c:v>
                      </c:pt>
                      <c:pt idx="897">
                        <c:v>8.6826863982608238E-3</c:v>
                      </c:pt>
                      <c:pt idx="898">
                        <c:v>8.6187875928415252E-3</c:v>
                      </c:pt>
                      <c:pt idx="899">
                        <c:v>8.555589565453256E-3</c:v>
                      </c:pt>
                      <c:pt idx="900">
                        <c:v>8.4930821354925624E-3</c:v>
                      </c:pt>
                      <c:pt idx="901">
                        <c:v>8.4312553060301668E-3</c:v>
                      </c:pt>
                      <c:pt idx="902">
                        <c:v>8.3700992598605226E-3</c:v>
                      </c:pt>
                      <c:pt idx="903">
                        <c:v>8.3096043556479069E-3</c:v>
                      </c:pt>
                      <c:pt idx="904">
                        <c:v>8.2497611241726491E-3</c:v>
                      </c:pt>
                      <c:pt idx="905">
                        <c:v>8.1905602646644895E-3</c:v>
                      </c:pt>
                      <c:pt idx="906">
                        <c:v>8.1319926412321327E-3</c:v>
                      </c:pt>
                      <c:pt idx="907">
                        <c:v>8.0740492793763049E-3</c:v>
                      </c:pt>
                      <c:pt idx="908">
                        <c:v>8.0167213625903979E-3</c:v>
                      </c:pt>
                      <c:pt idx="909">
                        <c:v>7.9600002290448318E-3</c:v>
                      </c:pt>
                      <c:pt idx="910">
                        <c:v>7.903877368349339E-3</c:v>
                      </c:pt>
                      <c:pt idx="911">
                        <c:v>7.8483444183959448E-3</c:v>
                      </c:pt>
                      <c:pt idx="912">
                        <c:v>7.7933931622777607E-3</c:v>
                      </c:pt>
                      <c:pt idx="913">
                        <c:v>7.7390155252824444E-3</c:v>
                      </c:pt>
                      <c:pt idx="914">
                        <c:v>7.6852035719568784E-3</c:v>
                      </c:pt>
                      <c:pt idx="915">
                        <c:v>7.6319495032428257E-3</c:v>
                      </c:pt>
                      <c:pt idx="916">
                        <c:v>7.5792456536800893E-3</c:v>
                      </c:pt>
                      <c:pt idx="917">
                        <c:v>7.5270844886780259E-3</c:v>
                      </c:pt>
                      <c:pt idx="918">
                        <c:v>7.4754586018487279E-3</c:v>
                      </c:pt>
                      <c:pt idx="919">
                        <c:v>7.4243607124071685E-3</c:v>
                      </c:pt>
                      <c:pt idx="920">
                        <c:v>7.3737836626277982E-3</c:v>
                      </c:pt>
                      <c:pt idx="921">
                        <c:v>7.3237204153652523E-3</c:v>
                      </c:pt>
                      <c:pt idx="922">
                        <c:v>7.2741640516298485E-3</c:v>
                      </c:pt>
                      <c:pt idx="923">
                        <c:v>7.2251077682211669E-3</c:v>
                      </c:pt>
                      <c:pt idx="924">
                        <c:v>7.1765448754173315E-3</c:v>
                      </c:pt>
                      <c:pt idx="925">
                        <c:v>7.1284687947146871E-3</c:v>
                      </c:pt>
                      <c:pt idx="926">
                        <c:v>7.0808730566236213E-3</c:v>
                      </c:pt>
                      <c:pt idx="927">
                        <c:v>7.0337512985117851E-3</c:v>
                      </c:pt>
                      <c:pt idx="928">
                        <c:v>6.9870972624992205E-3</c:v>
                      </c:pt>
                      <c:pt idx="929">
                        <c:v>6.9409047933999754E-3</c:v>
                      </c:pt>
                      <c:pt idx="930">
                        <c:v>6.8951678367115167E-3</c:v>
                      </c:pt>
                      <c:pt idx="931">
                        <c:v>6.8498804366491023E-3</c:v>
                      </c:pt>
                      <c:pt idx="932">
                        <c:v>6.8050367342252843E-3</c:v>
                      </c:pt>
                      <c:pt idx="933">
                        <c:v>6.760630965372794E-3</c:v>
                      </c:pt>
                      <c:pt idx="934">
                        <c:v>6.7166574591097181E-3</c:v>
                      </c:pt>
                      <c:pt idx="935">
                        <c:v>6.6731106357442648E-3</c:v>
                      </c:pt>
                      <c:pt idx="936">
                        <c:v>6.6299850051219E-3</c:v>
                      </c:pt>
                      <c:pt idx="937">
                        <c:v>6.5872751649109357E-3</c:v>
                      </c:pt>
                      <c:pt idx="938">
                        <c:v>6.5449757989245842E-3</c:v>
                      </c:pt>
                      <c:pt idx="939">
                        <c:v>6.503081675483329E-3</c:v>
                      </c:pt>
                      <c:pt idx="940">
                        <c:v>6.4615876458095304E-3</c:v>
                      </c:pt>
                      <c:pt idx="941">
                        <c:v>6.4204886424612242E-3</c:v>
                      </c:pt>
                      <c:pt idx="942">
                        <c:v>6.3797796777972969E-3</c:v>
                      </c:pt>
                      <c:pt idx="943">
                        <c:v>6.3394558424778539E-3</c:v>
                      </c:pt>
                      <c:pt idx="944">
                        <c:v>6.2995123039976918E-3</c:v>
                      </c:pt>
                      <c:pt idx="945">
                        <c:v>6.2599443052498002E-3</c:v>
                      </c:pt>
                      <c:pt idx="946">
                        <c:v>6.2207471631212973E-3</c:v>
                      </c:pt>
                      <c:pt idx="947">
                        <c:v>6.1819162671197837E-3</c:v>
                      </c:pt>
                      <c:pt idx="948">
                        <c:v>6.1434470780291897E-3</c:v>
                      </c:pt>
                      <c:pt idx="949">
                        <c:v>6.105335126593954E-3</c:v>
                      </c:pt>
                      <c:pt idx="950">
                        <c:v>6.0675760122320139E-3</c:v>
                      </c:pt>
                      <c:pt idx="951">
                        <c:v>6.0301654017746063E-3</c:v>
                      </c:pt>
                      <c:pt idx="952">
                        <c:v>5.9930990282341633E-3</c:v>
                      </c:pt>
                      <c:pt idx="953">
                        <c:v>5.9563726895962878E-3</c:v>
                      </c:pt>
                      <c:pt idx="954">
                        <c:v>5.9199822476402684E-3</c:v>
                      </c:pt>
                      <c:pt idx="955">
                        <c:v>5.8839236267809606E-3</c:v>
                      </c:pt>
                      <c:pt idx="956">
                        <c:v>5.8481928129377799E-3</c:v>
                      </c:pt>
                      <c:pt idx="957">
                        <c:v>5.8127858524266753E-3</c:v>
                      </c:pt>
                      <c:pt idx="958">
                        <c:v>5.7776988508741224E-3</c:v>
                      </c:pt>
                      <c:pt idx="959">
                        <c:v>5.7429279721561716E-3</c:v>
                      </c:pt>
                      <c:pt idx="960">
                        <c:v>5.7084694373564062E-3</c:v>
                      </c:pt>
                      <c:pt idx="961">
                        <c:v>5.6743195237487021E-3</c:v>
                      </c:pt>
                      <c:pt idx="962">
                        <c:v>5.6404745637983443E-3</c:v>
                      </c:pt>
                      <c:pt idx="963">
                        <c:v>5.6069309441858263E-3</c:v>
                      </c:pt>
                      <c:pt idx="964">
                        <c:v>5.5736851048493012E-3</c:v>
                      </c:pt>
                      <c:pt idx="965">
                        <c:v>5.5407335380474338E-3</c:v>
                      </c:pt>
                      <c:pt idx="966">
                        <c:v>5.5080727874406207E-3</c:v>
                      </c:pt>
                      <c:pt idx="967">
                        <c:v>5.475699447191916E-3</c:v>
                      </c:pt>
                      <c:pt idx="968">
                        <c:v>5.4436101610856298E-3</c:v>
                      </c:pt>
                      <c:pt idx="969">
                        <c:v>5.4118016216643441E-3</c:v>
                      </c:pt>
                      <c:pt idx="970">
                        <c:v>5.3802705693818389E-3</c:v>
                      </c:pt>
                      <c:pt idx="971">
                        <c:v>5.3490137917748624E-3</c:v>
                      </c:pt>
                      <c:pt idx="972">
                        <c:v>5.3180281226512909E-3</c:v>
                      </c:pt>
                      <c:pt idx="973">
                        <c:v>5.287310441292891E-3</c:v>
                      </c:pt>
                      <c:pt idx="974">
                        <c:v>5.2568576716767682E-3</c:v>
                      </c:pt>
                      <c:pt idx="975">
                        <c:v>5.2266667817092377E-3</c:v>
                      </c:pt>
                      <c:pt idx="976">
                        <c:v>5.1967347824776909E-3</c:v>
                      </c:pt>
                      <c:pt idx="977">
                        <c:v>5.1670587275151987E-3</c:v>
                      </c:pt>
                      <c:pt idx="978">
                        <c:v>5.1376357120807518E-3</c:v>
                      </c:pt>
                      <c:pt idx="979">
                        <c:v>5.1084628724540962E-3</c:v>
                      </c:pt>
                      <c:pt idx="980">
                        <c:v>5.0795373852424884E-3</c:v>
                      </c:pt>
                      <c:pt idx="981">
                        <c:v>5.0508564667034201E-3</c:v>
                      </c:pt>
                      <c:pt idx="982">
                        <c:v>5.0224173720786322E-3</c:v>
                      </c:pt>
                      <c:pt idx="983">
                        <c:v>4.9942173949425539E-3</c:v>
                      </c:pt>
                      <c:pt idx="984">
                        <c:v>4.9662538665623587E-3</c:v>
                      </c:pt>
                      <c:pt idx="985">
                        <c:v>4.9385241552710761E-3</c:v>
                      </c:pt>
                      <c:pt idx="986">
                        <c:v>4.9110256658522243E-3</c:v>
                      </c:pt>
                      <c:pt idx="987">
                        <c:v>4.8837558389371255E-3</c:v>
                      </c:pt>
                      <c:pt idx="988">
                        <c:v>4.8567121504127448E-3</c:v>
                      </c:pt>
                      <c:pt idx="989">
                        <c:v>4.8298921108424018E-3</c:v>
                      </c:pt>
                      <c:pt idx="990">
                        <c:v>4.8032932648954269E-3</c:v>
                      </c:pt>
                      <c:pt idx="991">
                        <c:v>4.7769131907895905E-3</c:v>
                      </c:pt>
                      <c:pt idx="992">
                        <c:v>4.7507494997435932E-3</c:v>
                      </c:pt>
                      <c:pt idx="993">
                        <c:v>4.724799835439014E-3</c:v>
                      </c:pt>
                      <c:pt idx="994">
                        <c:v>4.6990618734942596E-3</c:v>
                      </c:pt>
                      <c:pt idx="995">
                        <c:v>4.6735333209461868E-3</c:v>
                      </c:pt>
                      <c:pt idx="996">
                        <c:v>4.6482119157436877E-3</c:v>
                      </c:pt>
                      <c:pt idx="997">
                        <c:v>4.6230954262489014E-3</c:v>
                      </c:pt>
                      <c:pt idx="998">
                        <c:v>4.5981816507492798E-3</c:v>
                      </c:pt>
                      <c:pt idx="999">
                        <c:v>4.573468416977723E-3</c:v>
                      </c:pt>
                      <c:pt idx="1000">
                        <c:v>4.5489535816421768E-3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DF41-4DA0-AFA5-4E27FBEBDE73}"/>
                  </c:ext>
                </c:extLst>
              </c15:ser>
            </c15:filteredScatterSeries>
          </c:ext>
        </c:extLst>
      </c:scatterChart>
      <c:valAx>
        <c:axId val="915620256"/>
        <c:scaling>
          <c:orientation val="minMax"/>
          <c:max val="51.5"/>
          <c:min val="49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915622976"/>
        <c:crosses val="autoZero"/>
        <c:crossBetween val="midCat"/>
      </c:valAx>
      <c:valAx>
        <c:axId val="91562297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91562025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ja-JP"/>
              <a:t>110</a:t>
            </a:r>
            <a:endParaRPr lang="ja-JP" altLang="en-US"/>
          </a:p>
        </c:rich>
      </c:tx>
      <c:layout>
        <c:manualLayout>
          <c:xMode val="edge"/>
          <c:yMode val="edge"/>
          <c:x val="0.20360505545518945"/>
          <c:y val="6.79012345679012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05909519217811"/>
          <c:y val="6.2916788179255376E-2"/>
          <c:w val="0.78991425780041147"/>
          <c:h val="0.7824433751336638"/>
        </c:manualLayout>
      </c:layout>
      <c:scatterChart>
        <c:scatterStyle val="smoothMarker"/>
        <c:varyColors val="0"/>
        <c:ser>
          <c:idx val="2"/>
          <c:order val="0"/>
          <c:tx>
            <c:v>sample_111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'③ simulated_sample_profile'!$A$4:$A$20000</c:f>
              <c:numCache>
                <c:formatCode>General</c:formatCode>
                <c:ptCount val="19997"/>
                <c:pt idx="0">
                  <c:v>19</c:v>
                </c:pt>
                <c:pt idx="1">
                  <c:v>19.001999999999999</c:v>
                </c:pt>
                <c:pt idx="2">
                  <c:v>19.004000000000001</c:v>
                </c:pt>
                <c:pt idx="3">
                  <c:v>19.006</c:v>
                </c:pt>
                <c:pt idx="4">
                  <c:v>19.007999999999999</c:v>
                </c:pt>
                <c:pt idx="5">
                  <c:v>19.010000000000002</c:v>
                </c:pt>
                <c:pt idx="6">
                  <c:v>19.012</c:v>
                </c:pt>
                <c:pt idx="7">
                  <c:v>19.013999999999999</c:v>
                </c:pt>
                <c:pt idx="8">
                  <c:v>19.015999999999998</c:v>
                </c:pt>
                <c:pt idx="9">
                  <c:v>19.018000000000001</c:v>
                </c:pt>
                <c:pt idx="10">
                  <c:v>19.02</c:v>
                </c:pt>
                <c:pt idx="11">
                  <c:v>19.021999999999998</c:v>
                </c:pt>
                <c:pt idx="12">
                  <c:v>19.024000000000001</c:v>
                </c:pt>
                <c:pt idx="13">
                  <c:v>19.026</c:v>
                </c:pt>
                <c:pt idx="14">
                  <c:v>19.027999999999999</c:v>
                </c:pt>
                <c:pt idx="15">
                  <c:v>19.03</c:v>
                </c:pt>
                <c:pt idx="16">
                  <c:v>19.032</c:v>
                </c:pt>
                <c:pt idx="17">
                  <c:v>19.033999999999999</c:v>
                </c:pt>
                <c:pt idx="18">
                  <c:v>19.036000000000001</c:v>
                </c:pt>
                <c:pt idx="19">
                  <c:v>19.038</c:v>
                </c:pt>
                <c:pt idx="20">
                  <c:v>19.04</c:v>
                </c:pt>
                <c:pt idx="21">
                  <c:v>19.042000000000002</c:v>
                </c:pt>
                <c:pt idx="22">
                  <c:v>19.044</c:v>
                </c:pt>
                <c:pt idx="23">
                  <c:v>19.045999999999999</c:v>
                </c:pt>
                <c:pt idx="24">
                  <c:v>19.047999999999998</c:v>
                </c:pt>
                <c:pt idx="25">
                  <c:v>19.05</c:v>
                </c:pt>
                <c:pt idx="26">
                  <c:v>19.052</c:v>
                </c:pt>
                <c:pt idx="27">
                  <c:v>19.053999999999998</c:v>
                </c:pt>
                <c:pt idx="28">
                  <c:v>19.056000000000001</c:v>
                </c:pt>
                <c:pt idx="29">
                  <c:v>19.058</c:v>
                </c:pt>
                <c:pt idx="30">
                  <c:v>19.059999999999999</c:v>
                </c:pt>
                <c:pt idx="31">
                  <c:v>19.062000000000001</c:v>
                </c:pt>
                <c:pt idx="32">
                  <c:v>19.064</c:v>
                </c:pt>
                <c:pt idx="33">
                  <c:v>19.065999999999999</c:v>
                </c:pt>
                <c:pt idx="34">
                  <c:v>19.068000000000001</c:v>
                </c:pt>
                <c:pt idx="35">
                  <c:v>19.07</c:v>
                </c:pt>
                <c:pt idx="36">
                  <c:v>19.071999999999999</c:v>
                </c:pt>
                <c:pt idx="37">
                  <c:v>19.074000000000002</c:v>
                </c:pt>
                <c:pt idx="38">
                  <c:v>19.076000000000001</c:v>
                </c:pt>
                <c:pt idx="39">
                  <c:v>19.077999999999999</c:v>
                </c:pt>
                <c:pt idx="40">
                  <c:v>19.079999999999998</c:v>
                </c:pt>
                <c:pt idx="41">
                  <c:v>19.082000000000001</c:v>
                </c:pt>
                <c:pt idx="42">
                  <c:v>19.084</c:v>
                </c:pt>
                <c:pt idx="43">
                  <c:v>19.085999999999999</c:v>
                </c:pt>
                <c:pt idx="44">
                  <c:v>19.088000000000001</c:v>
                </c:pt>
                <c:pt idx="45">
                  <c:v>19.09</c:v>
                </c:pt>
                <c:pt idx="46">
                  <c:v>19.091999999999999</c:v>
                </c:pt>
                <c:pt idx="47">
                  <c:v>19.094000000000001</c:v>
                </c:pt>
                <c:pt idx="48">
                  <c:v>19.096</c:v>
                </c:pt>
                <c:pt idx="49">
                  <c:v>19.097999999999999</c:v>
                </c:pt>
                <c:pt idx="50">
                  <c:v>19.100000000000001</c:v>
                </c:pt>
                <c:pt idx="51">
                  <c:v>19.102</c:v>
                </c:pt>
                <c:pt idx="52">
                  <c:v>19.103999999999999</c:v>
                </c:pt>
                <c:pt idx="53">
                  <c:v>19.106000000000002</c:v>
                </c:pt>
                <c:pt idx="54">
                  <c:v>19.108000000000001</c:v>
                </c:pt>
                <c:pt idx="55">
                  <c:v>19.11</c:v>
                </c:pt>
                <c:pt idx="56">
                  <c:v>19.111999999999998</c:v>
                </c:pt>
                <c:pt idx="57">
                  <c:v>19.114000000000001</c:v>
                </c:pt>
                <c:pt idx="58">
                  <c:v>19.116</c:v>
                </c:pt>
                <c:pt idx="59">
                  <c:v>19.117999999999999</c:v>
                </c:pt>
                <c:pt idx="60">
                  <c:v>19.12</c:v>
                </c:pt>
                <c:pt idx="61">
                  <c:v>19.122</c:v>
                </c:pt>
                <c:pt idx="62">
                  <c:v>19.123999999999999</c:v>
                </c:pt>
                <c:pt idx="63">
                  <c:v>19.126000000000001</c:v>
                </c:pt>
                <c:pt idx="64">
                  <c:v>19.128</c:v>
                </c:pt>
                <c:pt idx="65">
                  <c:v>19.13</c:v>
                </c:pt>
                <c:pt idx="66">
                  <c:v>19.132000000000001</c:v>
                </c:pt>
                <c:pt idx="67">
                  <c:v>19.134</c:v>
                </c:pt>
                <c:pt idx="68">
                  <c:v>19.135999999999999</c:v>
                </c:pt>
                <c:pt idx="69">
                  <c:v>19.138000000000002</c:v>
                </c:pt>
                <c:pt idx="70">
                  <c:v>19.14</c:v>
                </c:pt>
                <c:pt idx="71">
                  <c:v>19.141999999999999</c:v>
                </c:pt>
                <c:pt idx="72">
                  <c:v>19.143999999999998</c:v>
                </c:pt>
                <c:pt idx="73">
                  <c:v>19.146000000000001</c:v>
                </c:pt>
                <c:pt idx="74">
                  <c:v>19.148</c:v>
                </c:pt>
                <c:pt idx="75">
                  <c:v>19.149999999999999</c:v>
                </c:pt>
                <c:pt idx="76">
                  <c:v>19.152000000000001</c:v>
                </c:pt>
                <c:pt idx="77">
                  <c:v>19.154</c:v>
                </c:pt>
                <c:pt idx="78">
                  <c:v>19.155999999999999</c:v>
                </c:pt>
                <c:pt idx="79">
                  <c:v>19.158000000000001</c:v>
                </c:pt>
                <c:pt idx="80">
                  <c:v>19.16</c:v>
                </c:pt>
                <c:pt idx="81">
                  <c:v>19.161999999999999</c:v>
                </c:pt>
                <c:pt idx="82">
                  <c:v>19.164000000000001</c:v>
                </c:pt>
                <c:pt idx="83">
                  <c:v>19.166</c:v>
                </c:pt>
                <c:pt idx="84">
                  <c:v>19.167999999999999</c:v>
                </c:pt>
                <c:pt idx="85">
                  <c:v>19.170000000000002</c:v>
                </c:pt>
                <c:pt idx="86">
                  <c:v>19.172000000000001</c:v>
                </c:pt>
                <c:pt idx="87">
                  <c:v>19.173999999999999</c:v>
                </c:pt>
                <c:pt idx="88">
                  <c:v>19.175999999999998</c:v>
                </c:pt>
                <c:pt idx="89">
                  <c:v>19.178000000000001</c:v>
                </c:pt>
                <c:pt idx="90">
                  <c:v>19.18</c:v>
                </c:pt>
                <c:pt idx="91">
                  <c:v>19.181999999999999</c:v>
                </c:pt>
                <c:pt idx="92">
                  <c:v>19.184000000000001</c:v>
                </c:pt>
                <c:pt idx="93">
                  <c:v>19.186</c:v>
                </c:pt>
                <c:pt idx="94">
                  <c:v>19.187999999999999</c:v>
                </c:pt>
                <c:pt idx="95">
                  <c:v>19.190000000000001</c:v>
                </c:pt>
                <c:pt idx="96">
                  <c:v>19.192</c:v>
                </c:pt>
                <c:pt idx="97">
                  <c:v>19.193999999999999</c:v>
                </c:pt>
                <c:pt idx="98">
                  <c:v>19.196000000000002</c:v>
                </c:pt>
                <c:pt idx="99">
                  <c:v>19.198</c:v>
                </c:pt>
                <c:pt idx="100">
                  <c:v>19.2</c:v>
                </c:pt>
                <c:pt idx="101">
                  <c:v>19.202000000000002</c:v>
                </c:pt>
                <c:pt idx="102">
                  <c:v>19.204000000000001</c:v>
                </c:pt>
                <c:pt idx="103">
                  <c:v>19.206</c:v>
                </c:pt>
                <c:pt idx="104">
                  <c:v>19.207999999999998</c:v>
                </c:pt>
                <c:pt idx="105">
                  <c:v>19.21</c:v>
                </c:pt>
                <c:pt idx="106">
                  <c:v>19.212</c:v>
                </c:pt>
                <c:pt idx="107">
                  <c:v>19.213999999999999</c:v>
                </c:pt>
                <c:pt idx="108">
                  <c:v>19.216000000000001</c:v>
                </c:pt>
                <c:pt idx="109">
                  <c:v>19.218</c:v>
                </c:pt>
                <c:pt idx="110">
                  <c:v>19.22</c:v>
                </c:pt>
                <c:pt idx="111">
                  <c:v>19.222000000000001</c:v>
                </c:pt>
                <c:pt idx="112">
                  <c:v>19.224</c:v>
                </c:pt>
                <c:pt idx="113">
                  <c:v>19.225999999999999</c:v>
                </c:pt>
                <c:pt idx="114">
                  <c:v>19.228000000000002</c:v>
                </c:pt>
                <c:pt idx="115">
                  <c:v>19.23</c:v>
                </c:pt>
                <c:pt idx="116">
                  <c:v>19.231999999999999</c:v>
                </c:pt>
                <c:pt idx="117">
                  <c:v>19.234000000000002</c:v>
                </c:pt>
                <c:pt idx="118">
                  <c:v>19.236000000000001</c:v>
                </c:pt>
                <c:pt idx="119">
                  <c:v>19.238</c:v>
                </c:pt>
                <c:pt idx="120">
                  <c:v>19.239999999999998</c:v>
                </c:pt>
                <c:pt idx="121">
                  <c:v>19.242000000000001</c:v>
                </c:pt>
                <c:pt idx="122">
                  <c:v>19.244</c:v>
                </c:pt>
                <c:pt idx="123">
                  <c:v>19.245999999999999</c:v>
                </c:pt>
                <c:pt idx="124">
                  <c:v>19.248000000000001</c:v>
                </c:pt>
                <c:pt idx="125">
                  <c:v>19.25</c:v>
                </c:pt>
                <c:pt idx="126">
                  <c:v>19.251999999999999</c:v>
                </c:pt>
                <c:pt idx="127">
                  <c:v>19.254000000000001</c:v>
                </c:pt>
                <c:pt idx="128">
                  <c:v>19.256</c:v>
                </c:pt>
                <c:pt idx="129">
                  <c:v>19.257999999999999</c:v>
                </c:pt>
                <c:pt idx="130">
                  <c:v>19.260000000000002</c:v>
                </c:pt>
                <c:pt idx="131">
                  <c:v>19.262</c:v>
                </c:pt>
                <c:pt idx="132">
                  <c:v>19.263999999999999</c:v>
                </c:pt>
                <c:pt idx="133">
                  <c:v>19.265999999999998</c:v>
                </c:pt>
                <c:pt idx="134">
                  <c:v>19.268000000000001</c:v>
                </c:pt>
                <c:pt idx="135">
                  <c:v>19.27</c:v>
                </c:pt>
                <c:pt idx="136">
                  <c:v>19.271999999999998</c:v>
                </c:pt>
                <c:pt idx="137">
                  <c:v>19.274000000000001</c:v>
                </c:pt>
                <c:pt idx="138">
                  <c:v>19.276</c:v>
                </c:pt>
                <c:pt idx="139">
                  <c:v>19.277999999999999</c:v>
                </c:pt>
                <c:pt idx="140">
                  <c:v>19.28</c:v>
                </c:pt>
                <c:pt idx="141">
                  <c:v>19.282</c:v>
                </c:pt>
                <c:pt idx="142">
                  <c:v>19.283999999999999</c:v>
                </c:pt>
                <c:pt idx="143">
                  <c:v>19.286000000000001</c:v>
                </c:pt>
                <c:pt idx="144">
                  <c:v>19.288</c:v>
                </c:pt>
                <c:pt idx="145">
                  <c:v>19.29</c:v>
                </c:pt>
                <c:pt idx="146">
                  <c:v>19.292000000000002</c:v>
                </c:pt>
                <c:pt idx="147">
                  <c:v>19.294</c:v>
                </c:pt>
                <c:pt idx="148">
                  <c:v>19.295999999999999</c:v>
                </c:pt>
                <c:pt idx="149">
                  <c:v>19.297999999999998</c:v>
                </c:pt>
                <c:pt idx="150">
                  <c:v>19.3</c:v>
                </c:pt>
                <c:pt idx="151">
                  <c:v>19.302</c:v>
                </c:pt>
                <c:pt idx="152">
                  <c:v>19.303999999999998</c:v>
                </c:pt>
                <c:pt idx="153">
                  <c:v>19.306000000000001</c:v>
                </c:pt>
                <c:pt idx="154">
                  <c:v>19.308</c:v>
                </c:pt>
                <c:pt idx="155">
                  <c:v>19.309999999999999</c:v>
                </c:pt>
                <c:pt idx="156">
                  <c:v>19.312000000000001</c:v>
                </c:pt>
                <c:pt idx="157">
                  <c:v>19.314</c:v>
                </c:pt>
                <c:pt idx="158">
                  <c:v>19.315999999999999</c:v>
                </c:pt>
                <c:pt idx="159">
                  <c:v>19.318000000000001</c:v>
                </c:pt>
                <c:pt idx="160">
                  <c:v>19.32</c:v>
                </c:pt>
                <c:pt idx="161">
                  <c:v>19.321999999999999</c:v>
                </c:pt>
                <c:pt idx="162">
                  <c:v>19.324000000000002</c:v>
                </c:pt>
                <c:pt idx="163">
                  <c:v>19.326000000000001</c:v>
                </c:pt>
                <c:pt idx="164">
                  <c:v>19.327999999999999</c:v>
                </c:pt>
                <c:pt idx="165">
                  <c:v>19.329999999999998</c:v>
                </c:pt>
                <c:pt idx="166">
                  <c:v>19.332000000000001</c:v>
                </c:pt>
                <c:pt idx="167">
                  <c:v>19.334</c:v>
                </c:pt>
                <c:pt idx="168">
                  <c:v>19.335999999999999</c:v>
                </c:pt>
                <c:pt idx="169">
                  <c:v>19.338000000000001</c:v>
                </c:pt>
                <c:pt idx="170">
                  <c:v>19.34</c:v>
                </c:pt>
                <c:pt idx="171">
                  <c:v>19.341999999999999</c:v>
                </c:pt>
                <c:pt idx="172">
                  <c:v>19.344000000000001</c:v>
                </c:pt>
                <c:pt idx="173">
                  <c:v>19.346</c:v>
                </c:pt>
                <c:pt idx="174">
                  <c:v>19.347999999999999</c:v>
                </c:pt>
                <c:pt idx="175">
                  <c:v>19.350000000000001</c:v>
                </c:pt>
                <c:pt idx="176">
                  <c:v>19.352</c:v>
                </c:pt>
                <c:pt idx="177">
                  <c:v>19.353999999999999</c:v>
                </c:pt>
                <c:pt idx="178">
                  <c:v>19.356000000000002</c:v>
                </c:pt>
                <c:pt idx="179">
                  <c:v>19.358000000000001</c:v>
                </c:pt>
                <c:pt idx="180">
                  <c:v>19.36</c:v>
                </c:pt>
                <c:pt idx="181">
                  <c:v>19.361999999999998</c:v>
                </c:pt>
                <c:pt idx="182">
                  <c:v>19.364000000000001</c:v>
                </c:pt>
                <c:pt idx="183">
                  <c:v>19.366</c:v>
                </c:pt>
                <c:pt idx="184">
                  <c:v>19.367999999999999</c:v>
                </c:pt>
                <c:pt idx="185">
                  <c:v>19.37</c:v>
                </c:pt>
                <c:pt idx="186">
                  <c:v>19.372</c:v>
                </c:pt>
                <c:pt idx="187">
                  <c:v>19.373999999999999</c:v>
                </c:pt>
                <c:pt idx="188">
                  <c:v>19.376000000000001</c:v>
                </c:pt>
                <c:pt idx="189">
                  <c:v>19.378</c:v>
                </c:pt>
                <c:pt idx="190">
                  <c:v>19.38</c:v>
                </c:pt>
                <c:pt idx="191">
                  <c:v>19.382000000000001</c:v>
                </c:pt>
                <c:pt idx="192">
                  <c:v>19.384</c:v>
                </c:pt>
                <c:pt idx="193">
                  <c:v>19.385999999999999</c:v>
                </c:pt>
                <c:pt idx="194">
                  <c:v>19.388000000000002</c:v>
                </c:pt>
                <c:pt idx="195">
                  <c:v>19.39</c:v>
                </c:pt>
                <c:pt idx="196">
                  <c:v>19.391999999999999</c:v>
                </c:pt>
                <c:pt idx="197">
                  <c:v>19.393999999999998</c:v>
                </c:pt>
                <c:pt idx="198">
                  <c:v>19.396000000000001</c:v>
                </c:pt>
                <c:pt idx="199">
                  <c:v>19.398</c:v>
                </c:pt>
                <c:pt idx="200">
                  <c:v>19.399999999999999</c:v>
                </c:pt>
                <c:pt idx="201">
                  <c:v>19.402000000000001</c:v>
                </c:pt>
                <c:pt idx="202">
                  <c:v>19.404</c:v>
                </c:pt>
                <c:pt idx="203">
                  <c:v>19.405999999999999</c:v>
                </c:pt>
                <c:pt idx="204">
                  <c:v>19.408000000000001</c:v>
                </c:pt>
                <c:pt idx="205">
                  <c:v>19.41</c:v>
                </c:pt>
                <c:pt idx="206">
                  <c:v>19.411999999999999</c:v>
                </c:pt>
                <c:pt idx="207">
                  <c:v>19.414000000000001</c:v>
                </c:pt>
                <c:pt idx="208">
                  <c:v>19.416</c:v>
                </c:pt>
                <c:pt idx="209">
                  <c:v>19.417999999999999</c:v>
                </c:pt>
                <c:pt idx="210">
                  <c:v>19.420000000000002</c:v>
                </c:pt>
                <c:pt idx="211">
                  <c:v>19.422000000000001</c:v>
                </c:pt>
                <c:pt idx="212">
                  <c:v>19.423999999999999</c:v>
                </c:pt>
                <c:pt idx="213">
                  <c:v>19.425999999999998</c:v>
                </c:pt>
                <c:pt idx="214">
                  <c:v>19.428000000000001</c:v>
                </c:pt>
                <c:pt idx="215">
                  <c:v>19.43</c:v>
                </c:pt>
                <c:pt idx="216">
                  <c:v>19.431999999999999</c:v>
                </c:pt>
                <c:pt idx="217">
                  <c:v>19.434000000000001</c:v>
                </c:pt>
                <c:pt idx="218">
                  <c:v>19.436</c:v>
                </c:pt>
                <c:pt idx="219">
                  <c:v>19.437999999999999</c:v>
                </c:pt>
                <c:pt idx="220">
                  <c:v>19.440000000000001</c:v>
                </c:pt>
                <c:pt idx="221">
                  <c:v>19.442</c:v>
                </c:pt>
                <c:pt idx="222">
                  <c:v>19.443999999999999</c:v>
                </c:pt>
                <c:pt idx="223">
                  <c:v>19.446000000000002</c:v>
                </c:pt>
                <c:pt idx="224">
                  <c:v>19.448</c:v>
                </c:pt>
                <c:pt idx="225">
                  <c:v>19.45</c:v>
                </c:pt>
                <c:pt idx="226">
                  <c:v>19.452000000000002</c:v>
                </c:pt>
                <c:pt idx="227">
                  <c:v>19.454000000000001</c:v>
                </c:pt>
                <c:pt idx="228">
                  <c:v>19.456</c:v>
                </c:pt>
                <c:pt idx="229">
                  <c:v>19.457999999999998</c:v>
                </c:pt>
                <c:pt idx="230">
                  <c:v>19.46</c:v>
                </c:pt>
                <c:pt idx="231">
                  <c:v>19.462</c:v>
                </c:pt>
                <c:pt idx="232">
                  <c:v>19.463999999999999</c:v>
                </c:pt>
                <c:pt idx="233">
                  <c:v>19.466000000000001</c:v>
                </c:pt>
                <c:pt idx="234">
                  <c:v>19.468</c:v>
                </c:pt>
                <c:pt idx="235">
                  <c:v>19.47</c:v>
                </c:pt>
                <c:pt idx="236">
                  <c:v>19.472000000000001</c:v>
                </c:pt>
                <c:pt idx="237">
                  <c:v>19.474</c:v>
                </c:pt>
                <c:pt idx="238">
                  <c:v>19.475999999999999</c:v>
                </c:pt>
                <c:pt idx="239">
                  <c:v>19.478000000000002</c:v>
                </c:pt>
                <c:pt idx="240">
                  <c:v>19.48</c:v>
                </c:pt>
                <c:pt idx="241">
                  <c:v>19.481999999999999</c:v>
                </c:pt>
                <c:pt idx="242">
                  <c:v>19.484000000000002</c:v>
                </c:pt>
                <c:pt idx="243">
                  <c:v>19.486000000000001</c:v>
                </c:pt>
                <c:pt idx="244">
                  <c:v>19.488</c:v>
                </c:pt>
                <c:pt idx="245">
                  <c:v>19.489999999999998</c:v>
                </c:pt>
                <c:pt idx="246">
                  <c:v>19.492000000000001</c:v>
                </c:pt>
                <c:pt idx="247">
                  <c:v>19.494</c:v>
                </c:pt>
                <c:pt idx="248">
                  <c:v>19.495999999999999</c:v>
                </c:pt>
                <c:pt idx="249">
                  <c:v>19.498000000000001</c:v>
                </c:pt>
                <c:pt idx="250">
                  <c:v>19.5</c:v>
                </c:pt>
                <c:pt idx="251">
                  <c:v>19.501999999999999</c:v>
                </c:pt>
                <c:pt idx="252">
                  <c:v>19.504000000000001</c:v>
                </c:pt>
                <c:pt idx="253">
                  <c:v>19.506</c:v>
                </c:pt>
                <c:pt idx="254">
                  <c:v>19.507999999999999</c:v>
                </c:pt>
                <c:pt idx="255">
                  <c:v>19.510000000000002</c:v>
                </c:pt>
                <c:pt idx="256">
                  <c:v>19.512</c:v>
                </c:pt>
                <c:pt idx="257">
                  <c:v>19.513999999999999</c:v>
                </c:pt>
                <c:pt idx="258">
                  <c:v>19.515999999999998</c:v>
                </c:pt>
                <c:pt idx="259">
                  <c:v>19.518000000000001</c:v>
                </c:pt>
                <c:pt idx="260">
                  <c:v>19.52</c:v>
                </c:pt>
                <c:pt idx="261">
                  <c:v>19.521999999999998</c:v>
                </c:pt>
                <c:pt idx="262">
                  <c:v>19.524000000000001</c:v>
                </c:pt>
                <c:pt idx="263">
                  <c:v>19.526</c:v>
                </c:pt>
                <c:pt idx="264">
                  <c:v>19.527999999999999</c:v>
                </c:pt>
                <c:pt idx="265">
                  <c:v>19.53</c:v>
                </c:pt>
                <c:pt idx="266">
                  <c:v>19.532</c:v>
                </c:pt>
                <c:pt idx="267">
                  <c:v>19.533999999999999</c:v>
                </c:pt>
                <c:pt idx="268">
                  <c:v>19.536000000000001</c:v>
                </c:pt>
                <c:pt idx="269">
                  <c:v>19.538</c:v>
                </c:pt>
                <c:pt idx="270">
                  <c:v>19.54</c:v>
                </c:pt>
                <c:pt idx="271">
                  <c:v>19.542000000000002</c:v>
                </c:pt>
                <c:pt idx="272">
                  <c:v>19.544</c:v>
                </c:pt>
                <c:pt idx="273">
                  <c:v>19.545999999999999</c:v>
                </c:pt>
                <c:pt idx="274">
                  <c:v>19.547999999999998</c:v>
                </c:pt>
                <c:pt idx="275">
                  <c:v>19.55</c:v>
                </c:pt>
                <c:pt idx="276">
                  <c:v>19.552</c:v>
                </c:pt>
                <c:pt idx="277">
                  <c:v>19.553999999999998</c:v>
                </c:pt>
                <c:pt idx="278">
                  <c:v>19.556000000000001</c:v>
                </c:pt>
                <c:pt idx="279">
                  <c:v>19.558</c:v>
                </c:pt>
                <c:pt idx="280">
                  <c:v>19.559999999999999</c:v>
                </c:pt>
                <c:pt idx="281">
                  <c:v>19.562000000000001</c:v>
                </c:pt>
                <c:pt idx="282">
                  <c:v>19.564</c:v>
                </c:pt>
                <c:pt idx="283">
                  <c:v>19.565999999999999</c:v>
                </c:pt>
                <c:pt idx="284">
                  <c:v>19.568000000000001</c:v>
                </c:pt>
                <c:pt idx="285">
                  <c:v>19.57</c:v>
                </c:pt>
                <c:pt idx="286">
                  <c:v>19.571999999999999</c:v>
                </c:pt>
                <c:pt idx="287">
                  <c:v>19.574000000000002</c:v>
                </c:pt>
                <c:pt idx="288">
                  <c:v>19.576000000000001</c:v>
                </c:pt>
                <c:pt idx="289">
                  <c:v>19.577999999999999</c:v>
                </c:pt>
                <c:pt idx="290">
                  <c:v>19.579999999999998</c:v>
                </c:pt>
                <c:pt idx="291">
                  <c:v>19.582000000000001</c:v>
                </c:pt>
                <c:pt idx="292">
                  <c:v>19.584</c:v>
                </c:pt>
                <c:pt idx="293">
                  <c:v>19.585999999999999</c:v>
                </c:pt>
                <c:pt idx="294">
                  <c:v>19.588000000000001</c:v>
                </c:pt>
                <c:pt idx="295">
                  <c:v>19.59</c:v>
                </c:pt>
                <c:pt idx="296">
                  <c:v>19.591999999999999</c:v>
                </c:pt>
                <c:pt idx="297">
                  <c:v>19.594000000000001</c:v>
                </c:pt>
                <c:pt idx="298">
                  <c:v>19.596</c:v>
                </c:pt>
                <c:pt idx="299">
                  <c:v>19.597999999999999</c:v>
                </c:pt>
                <c:pt idx="300">
                  <c:v>19.600000000000001</c:v>
                </c:pt>
                <c:pt idx="301">
                  <c:v>19.602</c:v>
                </c:pt>
                <c:pt idx="302">
                  <c:v>19.603999999999999</c:v>
                </c:pt>
                <c:pt idx="303">
                  <c:v>19.606000000000002</c:v>
                </c:pt>
                <c:pt idx="304">
                  <c:v>19.608000000000001</c:v>
                </c:pt>
                <c:pt idx="305">
                  <c:v>19.61</c:v>
                </c:pt>
                <c:pt idx="306">
                  <c:v>19.611999999999998</c:v>
                </c:pt>
                <c:pt idx="307">
                  <c:v>19.614000000000001</c:v>
                </c:pt>
                <c:pt idx="308">
                  <c:v>19.616</c:v>
                </c:pt>
                <c:pt idx="309">
                  <c:v>19.617999999999999</c:v>
                </c:pt>
                <c:pt idx="310">
                  <c:v>19.62</c:v>
                </c:pt>
                <c:pt idx="311">
                  <c:v>19.622</c:v>
                </c:pt>
                <c:pt idx="312">
                  <c:v>19.623999999999999</c:v>
                </c:pt>
                <c:pt idx="313">
                  <c:v>19.626000000000001</c:v>
                </c:pt>
                <c:pt idx="314">
                  <c:v>19.628</c:v>
                </c:pt>
                <c:pt idx="315">
                  <c:v>19.63</c:v>
                </c:pt>
                <c:pt idx="316">
                  <c:v>19.632000000000001</c:v>
                </c:pt>
                <c:pt idx="317">
                  <c:v>19.634</c:v>
                </c:pt>
                <c:pt idx="318">
                  <c:v>19.635999999999999</c:v>
                </c:pt>
                <c:pt idx="319">
                  <c:v>19.638000000000002</c:v>
                </c:pt>
                <c:pt idx="320">
                  <c:v>19.64</c:v>
                </c:pt>
                <c:pt idx="321">
                  <c:v>19.641999999999999</c:v>
                </c:pt>
                <c:pt idx="322">
                  <c:v>19.643999999999998</c:v>
                </c:pt>
                <c:pt idx="323">
                  <c:v>19.646000000000001</c:v>
                </c:pt>
                <c:pt idx="324">
                  <c:v>19.648</c:v>
                </c:pt>
                <c:pt idx="325">
                  <c:v>19.649999999999999</c:v>
                </c:pt>
                <c:pt idx="326">
                  <c:v>19.652000000000001</c:v>
                </c:pt>
                <c:pt idx="327">
                  <c:v>19.654</c:v>
                </c:pt>
                <c:pt idx="328">
                  <c:v>19.655999999999999</c:v>
                </c:pt>
                <c:pt idx="329">
                  <c:v>19.658000000000001</c:v>
                </c:pt>
                <c:pt idx="330">
                  <c:v>19.66</c:v>
                </c:pt>
                <c:pt idx="331">
                  <c:v>19.661999999999999</c:v>
                </c:pt>
                <c:pt idx="332">
                  <c:v>19.664000000000001</c:v>
                </c:pt>
                <c:pt idx="333">
                  <c:v>19.666</c:v>
                </c:pt>
                <c:pt idx="334">
                  <c:v>19.667999999999999</c:v>
                </c:pt>
                <c:pt idx="335">
                  <c:v>19.670000000000002</c:v>
                </c:pt>
                <c:pt idx="336">
                  <c:v>19.672000000000001</c:v>
                </c:pt>
                <c:pt idx="337">
                  <c:v>19.673999999999999</c:v>
                </c:pt>
                <c:pt idx="338">
                  <c:v>19.675999999999998</c:v>
                </c:pt>
                <c:pt idx="339">
                  <c:v>19.678000000000001</c:v>
                </c:pt>
                <c:pt idx="340">
                  <c:v>19.68</c:v>
                </c:pt>
                <c:pt idx="341">
                  <c:v>19.681999999999999</c:v>
                </c:pt>
                <c:pt idx="342">
                  <c:v>19.684000000000001</c:v>
                </c:pt>
                <c:pt idx="343">
                  <c:v>19.686</c:v>
                </c:pt>
                <c:pt idx="344">
                  <c:v>19.687999999999999</c:v>
                </c:pt>
                <c:pt idx="345">
                  <c:v>19.690000000000001</c:v>
                </c:pt>
                <c:pt idx="346">
                  <c:v>19.692</c:v>
                </c:pt>
                <c:pt idx="347">
                  <c:v>19.693999999999999</c:v>
                </c:pt>
                <c:pt idx="348">
                  <c:v>19.696000000000002</c:v>
                </c:pt>
                <c:pt idx="349">
                  <c:v>19.698</c:v>
                </c:pt>
                <c:pt idx="350">
                  <c:v>19.7</c:v>
                </c:pt>
                <c:pt idx="351">
                  <c:v>19.702000000000002</c:v>
                </c:pt>
                <c:pt idx="352">
                  <c:v>19.704000000000001</c:v>
                </c:pt>
                <c:pt idx="353">
                  <c:v>19.706</c:v>
                </c:pt>
                <c:pt idx="354">
                  <c:v>19.707999999999998</c:v>
                </c:pt>
                <c:pt idx="355">
                  <c:v>19.71</c:v>
                </c:pt>
                <c:pt idx="356">
                  <c:v>19.712</c:v>
                </c:pt>
                <c:pt idx="357">
                  <c:v>19.713999999999999</c:v>
                </c:pt>
                <c:pt idx="358">
                  <c:v>19.716000000000001</c:v>
                </c:pt>
                <c:pt idx="359">
                  <c:v>19.718</c:v>
                </c:pt>
                <c:pt idx="360">
                  <c:v>19.72</c:v>
                </c:pt>
                <c:pt idx="361">
                  <c:v>19.722000000000001</c:v>
                </c:pt>
                <c:pt idx="362">
                  <c:v>19.724</c:v>
                </c:pt>
                <c:pt idx="363">
                  <c:v>19.725999999999999</c:v>
                </c:pt>
                <c:pt idx="364">
                  <c:v>19.728000000000002</c:v>
                </c:pt>
                <c:pt idx="365">
                  <c:v>19.73</c:v>
                </c:pt>
                <c:pt idx="366">
                  <c:v>19.731999999999999</c:v>
                </c:pt>
                <c:pt idx="367">
                  <c:v>19.734000000000002</c:v>
                </c:pt>
                <c:pt idx="368">
                  <c:v>19.736000000000001</c:v>
                </c:pt>
                <c:pt idx="369">
                  <c:v>19.738</c:v>
                </c:pt>
                <c:pt idx="370">
                  <c:v>19.739999999999998</c:v>
                </c:pt>
                <c:pt idx="371">
                  <c:v>19.742000000000001</c:v>
                </c:pt>
                <c:pt idx="372">
                  <c:v>19.744</c:v>
                </c:pt>
                <c:pt idx="373">
                  <c:v>19.745999999999999</c:v>
                </c:pt>
                <c:pt idx="374">
                  <c:v>19.748000000000001</c:v>
                </c:pt>
                <c:pt idx="375">
                  <c:v>19.75</c:v>
                </c:pt>
                <c:pt idx="376">
                  <c:v>19.751999999999999</c:v>
                </c:pt>
                <c:pt idx="377">
                  <c:v>19.754000000000001</c:v>
                </c:pt>
                <c:pt idx="378">
                  <c:v>19.756</c:v>
                </c:pt>
                <c:pt idx="379">
                  <c:v>19.757999999999999</c:v>
                </c:pt>
                <c:pt idx="380">
                  <c:v>19.760000000000002</c:v>
                </c:pt>
                <c:pt idx="381">
                  <c:v>19.762</c:v>
                </c:pt>
                <c:pt idx="382">
                  <c:v>19.763999999999999</c:v>
                </c:pt>
                <c:pt idx="383">
                  <c:v>19.765999999999998</c:v>
                </c:pt>
                <c:pt idx="384">
                  <c:v>19.768000000000001</c:v>
                </c:pt>
                <c:pt idx="385">
                  <c:v>19.77</c:v>
                </c:pt>
                <c:pt idx="386">
                  <c:v>19.771999999999998</c:v>
                </c:pt>
                <c:pt idx="387">
                  <c:v>19.774000000000001</c:v>
                </c:pt>
                <c:pt idx="388">
                  <c:v>19.776</c:v>
                </c:pt>
                <c:pt idx="389">
                  <c:v>19.777999999999999</c:v>
                </c:pt>
                <c:pt idx="390">
                  <c:v>19.78</c:v>
                </c:pt>
                <c:pt idx="391">
                  <c:v>19.782</c:v>
                </c:pt>
                <c:pt idx="392">
                  <c:v>19.783999999999999</c:v>
                </c:pt>
                <c:pt idx="393">
                  <c:v>19.786000000000001</c:v>
                </c:pt>
                <c:pt idx="394">
                  <c:v>19.788</c:v>
                </c:pt>
                <c:pt idx="395">
                  <c:v>19.79</c:v>
                </c:pt>
                <c:pt idx="396">
                  <c:v>19.792000000000002</c:v>
                </c:pt>
                <c:pt idx="397">
                  <c:v>19.794</c:v>
                </c:pt>
                <c:pt idx="398">
                  <c:v>19.795999999999999</c:v>
                </c:pt>
                <c:pt idx="399">
                  <c:v>19.797999999999998</c:v>
                </c:pt>
                <c:pt idx="400">
                  <c:v>19.8</c:v>
                </c:pt>
                <c:pt idx="401">
                  <c:v>19.802</c:v>
                </c:pt>
                <c:pt idx="402">
                  <c:v>19.803999999999998</c:v>
                </c:pt>
                <c:pt idx="403">
                  <c:v>19.806000000000001</c:v>
                </c:pt>
                <c:pt idx="404">
                  <c:v>19.808</c:v>
                </c:pt>
                <c:pt idx="405">
                  <c:v>19.809999999999999</c:v>
                </c:pt>
                <c:pt idx="406">
                  <c:v>19.812000000000001</c:v>
                </c:pt>
                <c:pt idx="407">
                  <c:v>19.814</c:v>
                </c:pt>
                <c:pt idx="408">
                  <c:v>19.815999999999999</c:v>
                </c:pt>
                <c:pt idx="409">
                  <c:v>19.818000000000001</c:v>
                </c:pt>
                <c:pt idx="410">
                  <c:v>19.82</c:v>
                </c:pt>
                <c:pt idx="411">
                  <c:v>19.821999999999999</c:v>
                </c:pt>
                <c:pt idx="412">
                  <c:v>19.824000000000002</c:v>
                </c:pt>
                <c:pt idx="413">
                  <c:v>19.826000000000001</c:v>
                </c:pt>
                <c:pt idx="414">
                  <c:v>19.827999999999999</c:v>
                </c:pt>
                <c:pt idx="415">
                  <c:v>19.829999999999998</c:v>
                </c:pt>
                <c:pt idx="416">
                  <c:v>19.832000000000001</c:v>
                </c:pt>
                <c:pt idx="417">
                  <c:v>19.834</c:v>
                </c:pt>
                <c:pt idx="418">
                  <c:v>19.835999999999999</c:v>
                </c:pt>
                <c:pt idx="419">
                  <c:v>19.838000000000001</c:v>
                </c:pt>
                <c:pt idx="420">
                  <c:v>19.84</c:v>
                </c:pt>
                <c:pt idx="421">
                  <c:v>19.841999999999999</c:v>
                </c:pt>
                <c:pt idx="422">
                  <c:v>19.844000000000001</c:v>
                </c:pt>
                <c:pt idx="423">
                  <c:v>19.846</c:v>
                </c:pt>
                <c:pt idx="424">
                  <c:v>19.847999999999999</c:v>
                </c:pt>
                <c:pt idx="425">
                  <c:v>19.850000000000001</c:v>
                </c:pt>
                <c:pt idx="426">
                  <c:v>19.852</c:v>
                </c:pt>
                <c:pt idx="427">
                  <c:v>19.853999999999999</c:v>
                </c:pt>
                <c:pt idx="428">
                  <c:v>19.856000000000002</c:v>
                </c:pt>
                <c:pt idx="429">
                  <c:v>19.858000000000001</c:v>
                </c:pt>
                <c:pt idx="430">
                  <c:v>19.86</c:v>
                </c:pt>
                <c:pt idx="431">
                  <c:v>19.861999999999998</c:v>
                </c:pt>
                <c:pt idx="432">
                  <c:v>19.864000000000001</c:v>
                </c:pt>
                <c:pt idx="433">
                  <c:v>19.866</c:v>
                </c:pt>
                <c:pt idx="434">
                  <c:v>19.867999999999999</c:v>
                </c:pt>
                <c:pt idx="435">
                  <c:v>19.87</c:v>
                </c:pt>
                <c:pt idx="436">
                  <c:v>19.872</c:v>
                </c:pt>
                <c:pt idx="437">
                  <c:v>19.873999999999999</c:v>
                </c:pt>
                <c:pt idx="438">
                  <c:v>19.876000000000001</c:v>
                </c:pt>
                <c:pt idx="439">
                  <c:v>19.878</c:v>
                </c:pt>
                <c:pt idx="440">
                  <c:v>19.88</c:v>
                </c:pt>
                <c:pt idx="441">
                  <c:v>19.882000000000001</c:v>
                </c:pt>
                <c:pt idx="442">
                  <c:v>19.884</c:v>
                </c:pt>
                <c:pt idx="443">
                  <c:v>19.885999999999999</c:v>
                </c:pt>
                <c:pt idx="444">
                  <c:v>19.888000000000002</c:v>
                </c:pt>
                <c:pt idx="445">
                  <c:v>19.89</c:v>
                </c:pt>
                <c:pt idx="446">
                  <c:v>19.891999999999999</c:v>
                </c:pt>
                <c:pt idx="447">
                  <c:v>19.893999999999998</c:v>
                </c:pt>
                <c:pt idx="448">
                  <c:v>19.896000000000001</c:v>
                </c:pt>
                <c:pt idx="449">
                  <c:v>19.898</c:v>
                </c:pt>
                <c:pt idx="450">
                  <c:v>19.899999999999999</c:v>
                </c:pt>
                <c:pt idx="451">
                  <c:v>19.902000000000001</c:v>
                </c:pt>
                <c:pt idx="452">
                  <c:v>19.904</c:v>
                </c:pt>
                <c:pt idx="453">
                  <c:v>19.905999999999999</c:v>
                </c:pt>
                <c:pt idx="454">
                  <c:v>19.908000000000001</c:v>
                </c:pt>
                <c:pt idx="455">
                  <c:v>19.91</c:v>
                </c:pt>
                <c:pt idx="456">
                  <c:v>19.911999999999999</c:v>
                </c:pt>
                <c:pt idx="457">
                  <c:v>19.914000000000001</c:v>
                </c:pt>
                <c:pt idx="458">
                  <c:v>19.916</c:v>
                </c:pt>
                <c:pt idx="459">
                  <c:v>19.917999999999999</c:v>
                </c:pt>
                <c:pt idx="460">
                  <c:v>19.920000000000002</c:v>
                </c:pt>
                <c:pt idx="461">
                  <c:v>19.922000000000001</c:v>
                </c:pt>
                <c:pt idx="462">
                  <c:v>19.923999999999999</c:v>
                </c:pt>
                <c:pt idx="463">
                  <c:v>19.925999999999998</c:v>
                </c:pt>
                <c:pt idx="464">
                  <c:v>19.928000000000001</c:v>
                </c:pt>
                <c:pt idx="465">
                  <c:v>19.93</c:v>
                </c:pt>
                <c:pt idx="466">
                  <c:v>19.931999999999999</c:v>
                </c:pt>
                <c:pt idx="467">
                  <c:v>19.934000000000001</c:v>
                </c:pt>
                <c:pt idx="468">
                  <c:v>19.936</c:v>
                </c:pt>
                <c:pt idx="469">
                  <c:v>19.937999999999999</c:v>
                </c:pt>
                <c:pt idx="470">
                  <c:v>19.940000000000001</c:v>
                </c:pt>
                <c:pt idx="471">
                  <c:v>19.942</c:v>
                </c:pt>
                <c:pt idx="472">
                  <c:v>19.943999999999999</c:v>
                </c:pt>
                <c:pt idx="473">
                  <c:v>19.946000000000002</c:v>
                </c:pt>
                <c:pt idx="474">
                  <c:v>19.948</c:v>
                </c:pt>
                <c:pt idx="475">
                  <c:v>19.95</c:v>
                </c:pt>
                <c:pt idx="476">
                  <c:v>19.952000000000002</c:v>
                </c:pt>
                <c:pt idx="477">
                  <c:v>19.954000000000001</c:v>
                </c:pt>
                <c:pt idx="478">
                  <c:v>19.956</c:v>
                </c:pt>
                <c:pt idx="479">
                  <c:v>19.957999999999998</c:v>
                </c:pt>
                <c:pt idx="480">
                  <c:v>19.96</c:v>
                </c:pt>
                <c:pt idx="481">
                  <c:v>19.962</c:v>
                </c:pt>
                <c:pt idx="482">
                  <c:v>19.963999999999999</c:v>
                </c:pt>
                <c:pt idx="483">
                  <c:v>19.966000000000001</c:v>
                </c:pt>
                <c:pt idx="484">
                  <c:v>19.968</c:v>
                </c:pt>
                <c:pt idx="485">
                  <c:v>19.97</c:v>
                </c:pt>
                <c:pt idx="486">
                  <c:v>19.972000000000001</c:v>
                </c:pt>
                <c:pt idx="487">
                  <c:v>19.974</c:v>
                </c:pt>
                <c:pt idx="488">
                  <c:v>19.975999999999999</c:v>
                </c:pt>
                <c:pt idx="489">
                  <c:v>19.978000000000002</c:v>
                </c:pt>
                <c:pt idx="490">
                  <c:v>19.98</c:v>
                </c:pt>
                <c:pt idx="491">
                  <c:v>19.981999999999999</c:v>
                </c:pt>
                <c:pt idx="492">
                  <c:v>19.984000000000002</c:v>
                </c:pt>
                <c:pt idx="493">
                  <c:v>19.986000000000001</c:v>
                </c:pt>
                <c:pt idx="494">
                  <c:v>19.988</c:v>
                </c:pt>
                <c:pt idx="495">
                  <c:v>19.989999999999998</c:v>
                </c:pt>
                <c:pt idx="496">
                  <c:v>19.992000000000001</c:v>
                </c:pt>
                <c:pt idx="497">
                  <c:v>19.994</c:v>
                </c:pt>
                <c:pt idx="498">
                  <c:v>19.995999999999999</c:v>
                </c:pt>
                <c:pt idx="499">
                  <c:v>19.998000000000001</c:v>
                </c:pt>
                <c:pt idx="500">
                  <c:v>20</c:v>
                </c:pt>
                <c:pt idx="501">
                  <c:v>20.001999999999999</c:v>
                </c:pt>
                <c:pt idx="502">
                  <c:v>20.004000000000001</c:v>
                </c:pt>
                <c:pt idx="503">
                  <c:v>20.006</c:v>
                </c:pt>
                <c:pt idx="504">
                  <c:v>20.007999999999999</c:v>
                </c:pt>
                <c:pt idx="505">
                  <c:v>20.010000000000002</c:v>
                </c:pt>
                <c:pt idx="506">
                  <c:v>20.012</c:v>
                </c:pt>
                <c:pt idx="507">
                  <c:v>20.013999999999999</c:v>
                </c:pt>
                <c:pt idx="508">
                  <c:v>20.015999999999998</c:v>
                </c:pt>
                <c:pt idx="509">
                  <c:v>20.018000000000001</c:v>
                </c:pt>
                <c:pt idx="510">
                  <c:v>20.02</c:v>
                </c:pt>
                <c:pt idx="511">
                  <c:v>20.021999999999998</c:v>
                </c:pt>
                <c:pt idx="512">
                  <c:v>20.024000000000001</c:v>
                </c:pt>
                <c:pt idx="513">
                  <c:v>20.026</c:v>
                </c:pt>
                <c:pt idx="514">
                  <c:v>20.027999999999999</c:v>
                </c:pt>
                <c:pt idx="515">
                  <c:v>20.03</c:v>
                </c:pt>
                <c:pt idx="516">
                  <c:v>20.032</c:v>
                </c:pt>
                <c:pt idx="517">
                  <c:v>20.033999999999999</c:v>
                </c:pt>
                <c:pt idx="518">
                  <c:v>20.036000000000001</c:v>
                </c:pt>
                <c:pt idx="519">
                  <c:v>20.038</c:v>
                </c:pt>
                <c:pt idx="520">
                  <c:v>20.04</c:v>
                </c:pt>
                <c:pt idx="521">
                  <c:v>20.042000000000002</c:v>
                </c:pt>
                <c:pt idx="522">
                  <c:v>20.044</c:v>
                </c:pt>
                <c:pt idx="523">
                  <c:v>20.045999999999999</c:v>
                </c:pt>
                <c:pt idx="524">
                  <c:v>20.047999999999998</c:v>
                </c:pt>
                <c:pt idx="525">
                  <c:v>20.05</c:v>
                </c:pt>
                <c:pt idx="526">
                  <c:v>20.052</c:v>
                </c:pt>
                <c:pt idx="527">
                  <c:v>20.053999999999998</c:v>
                </c:pt>
                <c:pt idx="528">
                  <c:v>20.056000000000001</c:v>
                </c:pt>
                <c:pt idx="529">
                  <c:v>20.058</c:v>
                </c:pt>
                <c:pt idx="530">
                  <c:v>20.059999999999999</c:v>
                </c:pt>
                <c:pt idx="531">
                  <c:v>20.062000000000001</c:v>
                </c:pt>
                <c:pt idx="532">
                  <c:v>20.064</c:v>
                </c:pt>
                <c:pt idx="533">
                  <c:v>20.065999999999999</c:v>
                </c:pt>
                <c:pt idx="534">
                  <c:v>20.068000000000001</c:v>
                </c:pt>
                <c:pt idx="535">
                  <c:v>20.07</c:v>
                </c:pt>
                <c:pt idx="536">
                  <c:v>20.071999999999999</c:v>
                </c:pt>
                <c:pt idx="537">
                  <c:v>20.074000000000002</c:v>
                </c:pt>
                <c:pt idx="538">
                  <c:v>20.076000000000001</c:v>
                </c:pt>
                <c:pt idx="539">
                  <c:v>20.077999999999999</c:v>
                </c:pt>
                <c:pt idx="540">
                  <c:v>20.079999999999998</c:v>
                </c:pt>
                <c:pt idx="541">
                  <c:v>20.082000000000001</c:v>
                </c:pt>
                <c:pt idx="542">
                  <c:v>20.084</c:v>
                </c:pt>
                <c:pt idx="543">
                  <c:v>20.085999999999999</c:v>
                </c:pt>
                <c:pt idx="544">
                  <c:v>20.088000000000001</c:v>
                </c:pt>
                <c:pt idx="545">
                  <c:v>20.09</c:v>
                </c:pt>
                <c:pt idx="546">
                  <c:v>20.091999999999999</c:v>
                </c:pt>
                <c:pt idx="547">
                  <c:v>20.094000000000001</c:v>
                </c:pt>
                <c:pt idx="548">
                  <c:v>20.096</c:v>
                </c:pt>
                <c:pt idx="549">
                  <c:v>20.097999999999999</c:v>
                </c:pt>
                <c:pt idx="550">
                  <c:v>20.100000000000001</c:v>
                </c:pt>
                <c:pt idx="551">
                  <c:v>20.102</c:v>
                </c:pt>
                <c:pt idx="552">
                  <c:v>20.103999999999999</c:v>
                </c:pt>
                <c:pt idx="553">
                  <c:v>20.106000000000002</c:v>
                </c:pt>
                <c:pt idx="554">
                  <c:v>20.108000000000001</c:v>
                </c:pt>
                <c:pt idx="555">
                  <c:v>20.11</c:v>
                </c:pt>
                <c:pt idx="556">
                  <c:v>20.111999999999998</c:v>
                </c:pt>
                <c:pt idx="557">
                  <c:v>20.114000000000001</c:v>
                </c:pt>
                <c:pt idx="558">
                  <c:v>20.116</c:v>
                </c:pt>
                <c:pt idx="559">
                  <c:v>20.117999999999999</c:v>
                </c:pt>
                <c:pt idx="560">
                  <c:v>20.12</c:v>
                </c:pt>
                <c:pt idx="561">
                  <c:v>20.122</c:v>
                </c:pt>
                <c:pt idx="562">
                  <c:v>20.123999999999999</c:v>
                </c:pt>
                <c:pt idx="563">
                  <c:v>20.126000000000001</c:v>
                </c:pt>
                <c:pt idx="564">
                  <c:v>20.128</c:v>
                </c:pt>
                <c:pt idx="565">
                  <c:v>20.13</c:v>
                </c:pt>
                <c:pt idx="566">
                  <c:v>20.132000000000001</c:v>
                </c:pt>
                <c:pt idx="567">
                  <c:v>20.134</c:v>
                </c:pt>
                <c:pt idx="568">
                  <c:v>20.135999999999999</c:v>
                </c:pt>
                <c:pt idx="569">
                  <c:v>20.138000000000002</c:v>
                </c:pt>
                <c:pt idx="570">
                  <c:v>20.14</c:v>
                </c:pt>
                <c:pt idx="571">
                  <c:v>20.141999999999999</c:v>
                </c:pt>
                <c:pt idx="572">
                  <c:v>20.143999999999998</c:v>
                </c:pt>
                <c:pt idx="573">
                  <c:v>20.146000000000001</c:v>
                </c:pt>
                <c:pt idx="574">
                  <c:v>20.148</c:v>
                </c:pt>
                <c:pt idx="575">
                  <c:v>20.149999999999999</c:v>
                </c:pt>
                <c:pt idx="576">
                  <c:v>20.152000000000001</c:v>
                </c:pt>
                <c:pt idx="577">
                  <c:v>20.154</c:v>
                </c:pt>
                <c:pt idx="578">
                  <c:v>20.155999999999999</c:v>
                </c:pt>
                <c:pt idx="579">
                  <c:v>20.158000000000001</c:v>
                </c:pt>
                <c:pt idx="580">
                  <c:v>20.16</c:v>
                </c:pt>
                <c:pt idx="581">
                  <c:v>20.161999999999999</c:v>
                </c:pt>
                <c:pt idx="582">
                  <c:v>20.164000000000001</c:v>
                </c:pt>
                <c:pt idx="583">
                  <c:v>20.166</c:v>
                </c:pt>
                <c:pt idx="584">
                  <c:v>20.167999999999999</c:v>
                </c:pt>
                <c:pt idx="585">
                  <c:v>20.170000000000002</c:v>
                </c:pt>
                <c:pt idx="586">
                  <c:v>20.172000000000001</c:v>
                </c:pt>
                <c:pt idx="587">
                  <c:v>20.173999999999999</c:v>
                </c:pt>
                <c:pt idx="588">
                  <c:v>20.175999999999998</c:v>
                </c:pt>
                <c:pt idx="589">
                  <c:v>20.178000000000001</c:v>
                </c:pt>
                <c:pt idx="590">
                  <c:v>20.18</c:v>
                </c:pt>
                <c:pt idx="591">
                  <c:v>20.181999999999999</c:v>
                </c:pt>
                <c:pt idx="592">
                  <c:v>20.184000000000001</c:v>
                </c:pt>
                <c:pt idx="593">
                  <c:v>20.186</c:v>
                </c:pt>
                <c:pt idx="594">
                  <c:v>20.187999999999999</c:v>
                </c:pt>
                <c:pt idx="595">
                  <c:v>20.190000000000001</c:v>
                </c:pt>
                <c:pt idx="596">
                  <c:v>20.192</c:v>
                </c:pt>
                <c:pt idx="597">
                  <c:v>20.193999999999999</c:v>
                </c:pt>
                <c:pt idx="598">
                  <c:v>20.196000000000002</c:v>
                </c:pt>
                <c:pt idx="599">
                  <c:v>20.198</c:v>
                </c:pt>
                <c:pt idx="600">
                  <c:v>20.2</c:v>
                </c:pt>
                <c:pt idx="601">
                  <c:v>20.202000000000002</c:v>
                </c:pt>
                <c:pt idx="602">
                  <c:v>20.204000000000001</c:v>
                </c:pt>
                <c:pt idx="603">
                  <c:v>20.206</c:v>
                </c:pt>
                <c:pt idx="604">
                  <c:v>20.207999999999998</c:v>
                </c:pt>
                <c:pt idx="605">
                  <c:v>20.21</c:v>
                </c:pt>
                <c:pt idx="606">
                  <c:v>20.212</c:v>
                </c:pt>
                <c:pt idx="607">
                  <c:v>20.213999999999999</c:v>
                </c:pt>
                <c:pt idx="608">
                  <c:v>20.216000000000001</c:v>
                </c:pt>
                <c:pt idx="609">
                  <c:v>20.218</c:v>
                </c:pt>
                <c:pt idx="610">
                  <c:v>20.22</c:v>
                </c:pt>
                <c:pt idx="611">
                  <c:v>20.222000000000001</c:v>
                </c:pt>
                <c:pt idx="612">
                  <c:v>20.224</c:v>
                </c:pt>
                <c:pt idx="613">
                  <c:v>20.225999999999999</c:v>
                </c:pt>
                <c:pt idx="614">
                  <c:v>20.228000000000002</c:v>
                </c:pt>
                <c:pt idx="615">
                  <c:v>20.23</c:v>
                </c:pt>
                <c:pt idx="616">
                  <c:v>20.231999999999999</c:v>
                </c:pt>
                <c:pt idx="617">
                  <c:v>20.234000000000002</c:v>
                </c:pt>
                <c:pt idx="618">
                  <c:v>20.236000000000001</c:v>
                </c:pt>
                <c:pt idx="619">
                  <c:v>20.238</c:v>
                </c:pt>
                <c:pt idx="620">
                  <c:v>20.239999999999998</c:v>
                </c:pt>
                <c:pt idx="621">
                  <c:v>20.242000000000001</c:v>
                </c:pt>
                <c:pt idx="622">
                  <c:v>20.244</c:v>
                </c:pt>
                <c:pt idx="623">
                  <c:v>20.245999999999999</c:v>
                </c:pt>
                <c:pt idx="624">
                  <c:v>20.248000000000001</c:v>
                </c:pt>
                <c:pt idx="625">
                  <c:v>20.25</c:v>
                </c:pt>
                <c:pt idx="626">
                  <c:v>20.251999999999999</c:v>
                </c:pt>
                <c:pt idx="627">
                  <c:v>20.254000000000001</c:v>
                </c:pt>
                <c:pt idx="628">
                  <c:v>20.256</c:v>
                </c:pt>
                <c:pt idx="629">
                  <c:v>20.257999999999999</c:v>
                </c:pt>
                <c:pt idx="630">
                  <c:v>20.260000000000002</c:v>
                </c:pt>
                <c:pt idx="631">
                  <c:v>20.262</c:v>
                </c:pt>
                <c:pt idx="632">
                  <c:v>20.263999999999999</c:v>
                </c:pt>
                <c:pt idx="633">
                  <c:v>20.265999999999998</c:v>
                </c:pt>
                <c:pt idx="634">
                  <c:v>20.268000000000001</c:v>
                </c:pt>
                <c:pt idx="635">
                  <c:v>20.27</c:v>
                </c:pt>
                <c:pt idx="636">
                  <c:v>20.271999999999998</c:v>
                </c:pt>
                <c:pt idx="637">
                  <c:v>20.274000000000001</c:v>
                </c:pt>
                <c:pt idx="638">
                  <c:v>20.276</c:v>
                </c:pt>
                <c:pt idx="639">
                  <c:v>20.277999999999999</c:v>
                </c:pt>
                <c:pt idx="640">
                  <c:v>20.28</c:v>
                </c:pt>
                <c:pt idx="641">
                  <c:v>20.282</c:v>
                </c:pt>
                <c:pt idx="642">
                  <c:v>20.283999999999999</c:v>
                </c:pt>
                <c:pt idx="643">
                  <c:v>20.286000000000001</c:v>
                </c:pt>
                <c:pt idx="644">
                  <c:v>20.288</c:v>
                </c:pt>
                <c:pt idx="645">
                  <c:v>20.29</c:v>
                </c:pt>
                <c:pt idx="646">
                  <c:v>20.292000000000002</c:v>
                </c:pt>
                <c:pt idx="647">
                  <c:v>20.294</c:v>
                </c:pt>
                <c:pt idx="648">
                  <c:v>20.295999999999999</c:v>
                </c:pt>
                <c:pt idx="649">
                  <c:v>20.297999999999998</c:v>
                </c:pt>
                <c:pt idx="650">
                  <c:v>20.3</c:v>
                </c:pt>
                <c:pt idx="651">
                  <c:v>20.302</c:v>
                </c:pt>
                <c:pt idx="652">
                  <c:v>20.303999999999998</c:v>
                </c:pt>
                <c:pt idx="653">
                  <c:v>20.306000000000001</c:v>
                </c:pt>
                <c:pt idx="654">
                  <c:v>20.308</c:v>
                </c:pt>
                <c:pt idx="655">
                  <c:v>20.309999999999999</c:v>
                </c:pt>
                <c:pt idx="656">
                  <c:v>20.312000000000001</c:v>
                </c:pt>
                <c:pt idx="657">
                  <c:v>20.314</c:v>
                </c:pt>
                <c:pt idx="658">
                  <c:v>20.315999999999999</c:v>
                </c:pt>
                <c:pt idx="659">
                  <c:v>20.318000000000001</c:v>
                </c:pt>
                <c:pt idx="660">
                  <c:v>20.32</c:v>
                </c:pt>
                <c:pt idx="661">
                  <c:v>20.321999999999999</c:v>
                </c:pt>
                <c:pt idx="662">
                  <c:v>20.324000000000002</c:v>
                </c:pt>
                <c:pt idx="663">
                  <c:v>20.326000000000001</c:v>
                </c:pt>
                <c:pt idx="664">
                  <c:v>20.327999999999999</c:v>
                </c:pt>
                <c:pt idx="665">
                  <c:v>20.329999999999998</c:v>
                </c:pt>
                <c:pt idx="666">
                  <c:v>20.332000000000001</c:v>
                </c:pt>
                <c:pt idx="667">
                  <c:v>20.334</c:v>
                </c:pt>
                <c:pt idx="668">
                  <c:v>20.335999999999999</c:v>
                </c:pt>
                <c:pt idx="669">
                  <c:v>20.338000000000001</c:v>
                </c:pt>
                <c:pt idx="670">
                  <c:v>20.34</c:v>
                </c:pt>
                <c:pt idx="671">
                  <c:v>20.341999999999999</c:v>
                </c:pt>
                <c:pt idx="672">
                  <c:v>20.344000000000001</c:v>
                </c:pt>
                <c:pt idx="673">
                  <c:v>20.346</c:v>
                </c:pt>
                <c:pt idx="674">
                  <c:v>20.347999999999999</c:v>
                </c:pt>
                <c:pt idx="675">
                  <c:v>20.350000000000001</c:v>
                </c:pt>
                <c:pt idx="676">
                  <c:v>20.352</c:v>
                </c:pt>
                <c:pt idx="677">
                  <c:v>20.353999999999999</c:v>
                </c:pt>
                <c:pt idx="678">
                  <c:v>20.356000000000002</c:v>
                </c:pt>
                <c:pt idx="679">
                  <c:v>20.358000000000001</c:v>
                </c:pt>
                <c:pt idx="680">
                  <c:v>20.36</c:v>
                </c:pt>
                <c:pt idx="681">
                  <c:v>20.361999999999998</c:v>
                </c:pt>
                <c:pt idx="682">
                  <c:v>20.364000000000001</c:v>
                </c:pt>
                <c:pt idx="683">
                  <c:v>20.366</c:v>
                </c:pt>
                <c:pt idx="684">
                  <c:v>20.367999999999999</c:v>
                </c:pt>
                <c:pt idx="685">
                  <c:v>20.37</c:v>
                </c:pt>
                <c:pt idx="686">
                  <c:v>20.372</c:v>
                </c:pt>
                <c:pt idx="687">
                  <c:v>20.373999999999999</c:v>
                </c:pt>
                <c:pt idx="688">
                  <c:v>20.376000000000001</c:v>
                </c:pt>
                <c:pt idx="689">
                  <c:v>20.378</c:v>
                </c:pt>
                <c:pt idx="690">
                  <c:v>20.38</c:v>
                </c:pt>
                <c:pt idx="691">
                  <c:v>20.382000000000001</c:v>
                </c:pt>
                <c:pt idx="692">
                  <c:v>20.384</c:v>
                </c:pt>
                <c:pt idx="693">
                  <c:v>20.385999999999999</c:v>
                </c:pt>
                <c:pt idx="694">
                  <c:v>20.388000000000002</c:v>
                </c:pt>
                <c:pt idx="695">
                  <c:v>20.39</c:v>
                </c:pt>
                <c:pt idx="696">
                  <c:v>20.391999999999999</c:v>
                </c:pt>
                <c:pt idx="697">
                  <c:v>20.393999999999998</c:v>
                </c:pt>
                <c:pt idx="698">
                  <c:v>20.396000000000001</c:v>
                </c:pt>
                <c:pt idx="699">
                  <c:v>20.398</c:v>
                </c:pt>
                <c:pt idx="700">
                  <c:v>20.399999999999999</c:v>
                </c:pt>
                <c:pt idx="701">
                  <c:v>20.402000000000001</c:v>
                </c:pt>
                <c:pt idx="702">
                  <c:v>20.404</c:v>
                </c:pt>
                <c:pt idx="703">
                  <c:v>20.405999999999999</c:v>
                </c:pt>
                <c:pt idx="704">
                  <c:v>20.408000000000001</c:v>
                </c:pt>
                <c:pt idx="705">
                  <c:v>20.41</c:v>
                </c:pt>
                <c:pt idx="706">
                  <c:v>20.411999999999999</c:v>
                </c:pt>
                <c:pt idx="707">
                  <c:v>20.414000000000001</c:v>
                </c:pt>
                <c:pt idx="708">
                  <c:v>20.416</c:v>
                </c:pt>
                <c:pt idx="709">
                  <c:v>20.417999999999999</c:v>
                </c:pt>
                <c:pt idx="710">
                  <c:v>20.420000000000002</c:v>
                </c:pt>
                <c:pt idx="711">
                  <c:v>20.422000000000001</c:v>
                </c:pt>
                <c:pt idx="712">
                  <c:v>20.423999999999999</c:v>
                </c:pt>
                <c:pt idx="713">
                  <c:v>20.425999999999998</c:v>
                </c:pt>
                <c:pt idx="714">
                  <c:v>20.428000000000001</c:v>
                </c:pt>
                <c:pt idx="715">
                  <c:v>20.43</c:v>
                </c:pt>
                <c:pt idx="716">
                  <c:v>20.431999999999999</c:v>
                </c:pt>
                <c:pt idx="717">
                  <c:v>20.434000000000001</c:v>
                </c:pt>
                <c:pt idx="718">
                  <c:v>20.436</c:v>
                </c:pt>
                <c:pt idx="719">
                  <c:v>20.437999999999999</c:v>
                </c:pt>
                <c:pt idx="720">
                  <c:v>20.440000000000001</c:v>
                </c:pt>
                <c:pt idx="721">
                  <c:v>20.442</c:v>
                </c:pt>
                <c:pt idx="722">
                  <c:v>20.443999999999999</c:v>
                </c:pt>
                <c:pt idx="723">
                  <c:v>20.446000000000002</c:v>
                </c:pt>
                <c:pt idx="724">
                  <c:v>20.448</c:v>
                </c:pt>
                <c:pt idx="725">
                  <c:v>20.45</c:v>
                </c:pt>
                <c:pt idx="726">
                  <c:v>20.452000000000002</c:v>
                </c:pt>
                <c:pt idx="727">
                  <c:v>20.454000000000001</c:v>
                </c:pt>
                <c:pt idx="728">
                  <c:v>20.456</c:v>
                </c:pt>
                <c:pt idx="729">
                  <c:v>20.457999999999998</c:v>
                </c:pt>
                <c:pt idx="730">
                  <c:v>20.46</c:v>
                </c:pt>
                <c:pt idx="731">
                  <c:v>20.462</c:v>
                </c:pt>
                <c:pt idx="732">
                  <c:v>20.463999999999999</c:v>
                </c:pt>
                <c:pt idx="733">
                  <c:v>20.466000000000001</c:v>
                </c:pt>
                <c:pt idx="734">
                  <c:v>20.468</c:v>
                </c:pt>
                <c:pt idx="735">
                  <c:v>20.47</c:v>
                </c:pt>
                <c:pt idx="736">
                  <c:v>20.472000000000001</c:v>
                </c:pt>
                <c:pt idx="737">
                  <c:v>20.474</c:v>
                </c:pt>
                <c:pt idx="738">
                  <c:v>20.475999999999999</c:v>
                </c:pt>
                <c:pt idx="739">
                  <c:v>20.478000000000002</c:v>
                </c:pt>
                <c:pt idx="740">
                  <c:v>20.48</c:v>
                </c:pt>
                <c:pt idx="741">
                  <c:v>20.481999999999999</c:v>
                </c:pt>
                <c:pt idx="742">
                  <c:v>20.484000000000002</c:v>
                </c:pt>
                <c:pt idx="743">
                  <c:v>20.486000000000001</c:v>
                </c:pt>
                <c:pt idx="744">
                  <c:v>20.488</c:v>
                </c:pt>
                <c:pt idx="745">
                  <c:v>20.49</c:v>
                </c:pt>
                <c:pt idx="746">
                  <c:v>20.492000000000001</c:v>
                </c:pt>
                <c:pt idx="747">
                  <c:v>20.494</c:v>
                </c:pt>
                <c:pt idx="748">
                  <c:v>20.495999999999999</c:v>
                </c:pt>
                <c:pt idx="749">
                  <c:v>20.498000000000001</c:v>
                </c:pt>
                <c:pt idx="750">
                  <c:v>20.5</c:v>
                </c:pt>
                <c:pt idx="751">
                  <c:v>20.501999999999999</c:v>
                </c:pt>
                <c:pt idx="752">
                  <c:v>20.504000000000001</c:v>
                </c:pt>
                <c:pt idx="753">
                  <c:v>20.506</c:v>
                </c:pt>
                <c:pt idx="754">
                  <c:v>20.507999999999999</c:v>
                </c:pt>
                <c:pt idx="755">
                  <c:v>20.51</c:v>
                </c:pt>
                <c:pt idx="756">
                  <c:v>20.512</c:v>
                </c:pt>
                <c:pt idx="757">
                  <c:v>20.513999999999999</c:v>
                </c:pt>
                <c:pt idx="758">
                  <c:v>20.515999999999998</c:v>
                </c:pt>
                <c:pt idx="759">
                  <c:v>20.518000000000001</c:v>
                </c:pt>
                <c:pt idx="760">
                  <c:v>20.52</c:v>
                </c:pt>
                <c:pt idx="761">
                  <c:v>20.521999999999998</c:v>
                </c:pt>
                <c:pt idx="762">
                  <c:v>20.524000000000001</c:v>
                </c:pt>
                <c:pt idx="763">
                  <c:v>20.526</c:v>
                </c:pt>
                <c:pt idx="764">
                  <c:v>20.527999999999999</c:v>
                </c:pt>
                <c:pt idx="765">
                  <c:v>20.53</c:v>
                </c:pt>
                <c:pt idx="766">
                  <c:v>20.532</c:v>
                </c:pt>
                <c:pt idx="767">
                  <c:v>20.533999999999999</c:v>
                </c:pt>
                <c:pt idx="768">
                  <c:v>20.536000000000001</c:v>
                </c:pt>
                <c:pt idx="769">
                  <c:v>20.538</c:v>
                </c:pt>
                <c:pt idx="770">
                  <c:v>20.54</c:v>
                </c:pt>
                <c:pt idx="771">
                  <c:v>20.542000000000002</c:v>
                </c:pt>
                <c:pt idx="772">
                  <c:v>20.544</c:v>
                </c:pt>
                <c:pt idx="773">
                  <c:v>20.545999999999999</c:v>
                </c:pt>
                <c:pt idx="774">
                  <c:v>20.547999999999998</c:v>
                </c:pt>
                <c:pt idx="775">
                  <c:v>20.55</c:v>
                </c:pt>
                <c:pt idx="776">
                  <c:v>20.552</c:v>
                </c:pt>
                <c:pt idx="777">
                  <c:v>20.553999999999998</c:v>
                </c:pt>
                <c:pt idx="778">
                  <c:v>20.556000000000001</c:v>
                </c:pt>
                <c:pt idx="779">
                  <c:v>20.558</c:v>
                </c:pt>
                <c:pt idx="780">
                  <c:v>20.56</c:v>
                </c:pt>
                <c:pt idx="781">
                  <c:v>20.562000000000001</c:v>
                </c:pt>
                <c:pt idx="782">
                  <c:v>20.564</c:v>
                </c:pt>
                <c:pt idx="783">
                  <c:v>20.565999999999999</c:v>
                </c:pt>
                <c:pt idx="784">
                  <c:v>20.568000000000001</c:v>
                </c:pt>
                <c:pt idx="785">
                  <c:v>20.57</c:v>
                </c:pt>
                <c:pt idx="786">
                  <c:v>20.571999999999999</c:v>
                </c:pt>
                <c:pt idx="787">
                  <c:v>20.574000000000002</c:v>
                </c:pt>
                <c:pt idx="788">
                  <c:v>20.576000000000001</c:v>
                </c:pt>
                <c:pt idx="789">
                  <c:v>20.577999999999999</c:v>
                </c:pt>
                <c:pt idx="790">
                  <c:v>20.58</c:v>
                </c:pt>
                <c:pt idx="791">
                  <c:v>20.582000000000001</c:v>
                </c:pt>
                <c:pt idx="792">
                  <c:v>20.584</c:v>
                </c:pt>
                <c:pt idx="793">
                  <c:v>20.585999999999999</c:v>
                </c:pt>
                <c:pt idx="794">
                  <c:v>20.588000000000001</c:v>
                </c:pt>
                <c:pt idx="795">
                  <c:v>20.59</c:v>
                </c:pt>
                <c:pt idx="796">
                  <c:v>20.591999999999999</c:v>
                </c:pt>
                <c:pt idx="797">
                  <c:v>20.594000000000001</c:v>
                </c:pt>
                <c:pt idx="798">
                  <c:v>20.596</c:v>
                </c:pt>
                <c:pt idx="799">
                  <c:v>20.597999999999999</c:v>
                </c:pt>
                <c:pt idx="800">
                  <c:v>20.6</c:v>
                </c:pt>
                <c:pt idx="801">
                  <c:v>20.602</c:v>
                </c:pt>
                <c:pt idx="802">
                  <c:v>20.603999999999999</c:v>
                </c:pt>
                <c:pt idx="803">
                  <c:v>20.606000000000002</c:v>
                </c:pt>
                <c:pt idx="804">
                  <c:v>20.608000000000001</c:v>
                </c:pt>
                <c:pt idx="805">
                  <c:v>20.61</c:v>
                </c:pt>
                <c:pt idx="806">
                  <c:v>20.611999999999998</c:v>
                </c:pt>
                <c:pt idx="807">
                  <c:v>20.614000000000001</c:v>
                </c:pt>
                <c:pt idx="808">
                  <c:v>20.616</c:v>
                </c:pt>
                <c:pt idx="809">
                  <c:v>20.617999999999999</c:v>
                </c:pt>
                <c:pt idx="810">
                  <c:v>20.62</c:v>
                </c:pt>
                <c:pt idx="811">
                  <c:v>20.622</c:v>
                </c:pt>
                <c:pt idx="812">
                  <c:v>20.623999999999999</c:v>
                </c:pt>
                <c:pt idx="813">
                  <c:v>20.626000000000001</c:v>
                </c:pt>
                <c:pt idx="814">
                  <c:v>20.628</c:v>
                </c:pt>
                <c:pt idx="815">
                  <c:v>20.63</c:v>
                </c:pt>
                <c:pt idx="816">
                  <c:v>20.632000000000001</c:v>
                </c:pt>
                <c:pt idx="817">
                  <c:v>20.634</c:v>
                </c:pt>
                <c:pt idx="818">
                  <c:v>20.635999999999999</c:v>
                </c:pt>
                <c:pt idx="819">
                  <c:v>20.638000000000002</c:v>
                </c:pt>
                <c:pt idx="820">
                  <c:v>20.64</c:v>
                </c:pt>
                <c:pt idx="821">
                  <c:v>20.641999999999999</c:v>
                </c:pt>
                <c:pt idx="822">
                  <c:v>20.643999999999998</c:v>
                </c:pt>
                <c:pt idx="823">
                  <c:v>20.646000000000001</c:v>
                </c:pt>
                <c:pt idx="824">
                  <c:v>20.648</c:v>
                </c:pt>
                <c:pt idx="825">
                  <c:v>20.65</c:v>
                </c:pt>
                <c:pt idx="826">
                  <c:v>20.652000000000001</c:v>
                </c:pt>
                <c:pt idx="827">
                  <c:v>20.654</c:v>
                </c:pt>
                <c:pt idx="828">
                  <c:v>20.655999999999999</c:v>
                </c:pt>
                <c:pt idx="829">
                  <c:v>20.658000000000001</c:v>
                </c:pt>
                <c:pt idx="830">
                  <c:v>20.66</c:v>
                </c:pt>
                <c:pt idx="831">
                  <c:v>20.661999999999999</c:v>
                </c:pt>
                <c:pt idx="832">
                  <c:v>20.664000000000001</c:v>
                </c:pt>
                <c:pt idx="833">
                  <c:v>20.666</c:v>
                </c:pt>
                <c:pt idx="834">
                  <c:v>20.667999999999999</c:v>
                </c:pt>
                <c:pt idx="835">
                  <c:v>20.67</c:v>
                </c:pt>
                <c:pt idx="836">
                  <c:v>20.672000000000001</c:v>
                </c:pt>
                <c:pt idx="837">
                  <c:v>20.673999999999999</c:v>
                </c:pt>
                <c:pt idx="838">
                  <c:v>20.675999999999998</c:v>
                </c:pt>
                <c:pt idx="839">
                  <c:v>20.678000000000001</c:v>
                </c:pt>
                <c:pt idx="840">
                  <c:v>20.68</c:v>
                </c:pt>
                <c:pt idx="841">
                  <c:v>20.681999999999999</c:v>
                </c:pt>
                <c:pt idx="842">
                  <c:v>20.684000000000001</c:v>
                </c:pt>
                <c:pt idx="843">
                  <c:v>20.686</c:v>
                </c:pt>
                <c:pt idx="844">
                  <c:v>20.687999999999999</c:v>
                </c:pt>
                <c:pt idx="845">
                  <c:v>20.69</c:v>
                </c:pt>
                <c:pt idx="846">
                  <c:v>20.692</c:v>
                </c:pt>
                <c:pt idx="847">
                  <c:v>20.693999999999999</c:v>
                </c:pt>
                <c:pt idx="848">
                  <c:v>20.696000000000002</c:v>
                </c:pt>
                <c:pt idx="849">
                  <c:v>20.698</c:v>
                </c:pt>
                <c:pt idx="850">
                  <c:v>20.7</c:v>
                </c:pt>
                <c:pt idx="851">
                  <c:v>20.702000000000002</c:v>
                </c:pt>
                <c:pt idx="852">
                  <c:v>20.704000000000001</c:v>
                </c:pt>
                <c:pt idx="853">
                  <c:v>20.706</c:v>
                </c:pt>
                <c:pt idx="854">
                  <c:v>20.707999999999998</c:v>
                </c:pt>
                <c:pt idx="855">
                  <c:v>20.71</c:v>
                </c:pt>
                <c:pt idx="856">
                  <c:v>20.712</c:v>
                </c:pt>
                <c:pt idx="857">
                  <c:v>20.713999999999999</c:v>
                </c:pt>
                <c:pt idx="858">
                  <c:v>20.716000000000001</c:v>
                </c:pt>
                <c:pt idx="859">
                  <c:v>20.718</c:v>
                </c:pt>
                <c:pt idx="860">
                  <c:v>20.72</c:v>
                </c:pt>
                <c:pt idx="861">
                  <c:v>20.722000000000001</c:v>
                </c:pt>
                <c:pt idx="862">
                  <c:v>20.724</c:v>
                </c:pt>
                <c:pt idx="863">
                  <c:v>20.725999999999999</c:v>
                </c:pt>
                <c:pt idx="864">
                  <c:v>20.728000000000002</c:v>
                </c:pt>
                <c:pt idx="865">
                  <c:v>20.73</c:v>
                </c:pt>
                <c:pt idx="866">
                  <c:v>20.731999999999999</c:v>
                </c:pt>
                <c:pt idx="867">
                  <c:v>20.734000000000002</c:v>
                </c:pt>
                <c:pt idx="868">
                  <c:v>20.736000000000001</c:v>
                </c:pt>
                <c:pt idx="869">
                  <c:v>20.738</c:v>
                </c:pt>
                <c:pt idx="870">
                  <c:v>20.74</c:v>
                </c:pt>
                <c:pt idx="871">
                  <c:v>20.742000000000001</c:v>
                </c:pt>
                <c:pt idx="872">
                  <c:v>20.744</c:v>
                </c:pt>
                <c:pt idx="873">
                  <c:v>20.745999999999999</c:v>
                </c:pt>
                <c:pt idx="874">
                  <c:v>20.748000000000001</c:v>
                </c:pt>
                <c:pt idx="875">
                  <c:v>20.75</c:v>
                </c:pt>
                <c:pt idx="876">
                  <c:v>20.751999999999999</c:v>
                </c:pt>
                <c:pt idx="877">
                  <c:v>20.754000000000001</c:v>
                </c:pt>
                <c:pt idx="878">
                  <c:v>20.756</c:v>
                </c:pt>
                <c:pt idx="879">
                  <c:v>20.757999999999999</c:v>
                </c:pt>
                <c:pt idx="880">
                  <c:v>20.76</c:v>
                </c:pt>
                <c:pt idx="881">
                  <c:v>20.762</c:v>
                </c:pt>
                <c:pt idx="882">
                  <c:v>20.763999999999999</c:v>
                </c:pt>
                <c:pt idx="883">
                  <c:v>20.765999999999998</c:v>
                </c:pt>
                <c:pt idx="884">
                  <c:v>20.768000000000001</c:v>
                </c:pt>
                <c:pt idx="885">
                  <c:v>20.77</c:v>
                </c:pt>
                <c:pt idx="886">
                  <c:v>20.771999999999998</c:v>
                </c:pt>
                <c:pt idx="887">
                  <c:v>20.774000000000001</c:v>
                </c:pt>
                <c:pt idx="888">
                  <c:v>20.776</c:v>
                </c:pt>
                <c:pt idx="889">
                  <c:v>20.777999999999999</c:v>
                </c:pt>
                <c:pt idx="890">
                  <c:v>20.78</c:v>
                </c:pt>
                <c:pt idx="891">
                  <c:v>20.782</c:v>
                </c:pt>
                <c:pt idx="892">
                  <c:v>20.783999999999999</c:v>
                </c:pt>
                <c:pt idx="893">
                  <c:v>20.786000000000001</c:v>
                </c:pt>
                <c:pt idx="894">
                  <c:v>20.788</c:v>
                </c:pt>
                <c:pt idx="895">
                  <c:v>20.79</c:v>
                </c:pt>
                <c:pt idx="896">
                  <c:v>20.792000000000002</c:v>
                </c:pt>
                <c:pt idx="897">
                  <c:v>20.794</c:v>
                </c:pt>
                <c:pt idx="898">
                  <c:v>20.795999999999999</c:v>
                </c:pt>
                <c:pt idx="899">
                  <c:v>20.797999999999998</c:v>
                </c:pt>
                <c:pt idx="900">
                  <c:v>20.8</c:v>
                </c:pt>
                <c:pt idx="901">
                  <c:v>20.802</c:v>
                </c:pt>
                <c:pt idx="902">
                  <c:v>20.803999999999998</c:v>
                </c:pt>
                <c:pt idx="903">
                  <c:v>20.806000000000001</c:v>
                </c:pt>
                <c:pt idx="904">
                  <c:v>20.808</c:v>
                </c:pt>
                <c:pt idx="905">
                  <c:v>20.81</c:v>
                </c:pt>
                <c:pt idx="906">
                  <c:v>20.812000000000001</c:v>
                </c:pt>
                <c:pt idx="907">
                  <c:v>20.814</c:v>
                </c:pt>
                <c:pt idx="908">
                  <c:v>20.815999999999999</c:v>
                </c:pt>
                <c:pt idx="909">
                  <c:v>20.818000000000001</c:v>
                </c:pt>
                <c:pt idx="910">
                  <c:v>20.82</c:v>
                </c:pt>
                <c:pt idx="911">
                  <c:v>20.821999999999999</c:v>
                </c:pt>
                <c:pt idx="912">
                  <c:v>20.824000000000002</c:v>
                </c:pt>
                <c:pt idx="913">
                  <c:v>20.826000000000001</c:v>
                </c:pt>
                <c:pt idx="914">
                  <c:v>20.827999999999999</c:v>
                </c:pt>
                <c:pt idx="915">
                  <c:v>20.83</c:v>
                </c:pt>
                <c:pt idx="916">
                  <c:v>20.832000000000001</c:v>
                </c:pt>
                <c:pt idx="917">
                  <c:v>20.834</c:v>
                </c:pt>
                <c:pt idx="918">
                  <c:v>20.835999999999999</c:v>
                </c:pt>
                <c:pt idx="919">
                  <c:v>20.838000000000001</c:v>
                </c:pt>
                <c:pt idx="920">
                  <c:v>20.84</c:v>
                </c:pt>
                <c:pt idx="921">
                  <c:v>20.841999999999999</c:v>
                </c:pt>
                <c:pt idx="922">
                  <c:v>20.844000000000001</c:v>
                </c:pt>
                <c:pt idx="923">
                  <c:v>20.846</c:v>
                </c:pt>
                <c:pt idx="924">
                  <c:v>20.847999999999999</c:v>
                </c:pt>
                <c:pt idx="925">
                  <c:v>20.85</c:v>
                </c:pt>
                <c:pt idx="926">
                  <c:v>20.852</c:v>
                </c:pt>
                <c:pt idx="927">
                  <c:v>20.853999999999999</c:v>
                </c:pt>
                <c:pt idx="928">
                  <c:v>20.856000000000002</c:v>
                </c:pt>
                <c:pt idx="929">
                  <c:v>20.858000000000001</c:v>
                </c:pt>
                <c:pt idx="930">
                  <c:v>20.86</c:v>
                </c:pt>
                <c:pt idx="931">
                  <c:v>20.861999999999998</c:v>
                </c:pt>
                <c:pt idx="932">
                  <c:v>20.864000000000001</c:v>
                </c:pt>
                <c:pt idx="933">
                  <c:v>20.866</c:v>
                </c:pt>
                <c:pt idx="934">
                  <c:v>20.867999999999999</c:v>
                </c:pt>
                <c:pt idx="935">
                  <c:v>20.87</c:v>
                </c:pt>
                <c:pt idx="936">
                  <c:v>20.872</c:v>
                </c:pt>
                <c:pt idx="937">
                  <c:v>20.873999999999999</c:v>
                </c:pt>
                <c:pt idx="938">
                  <c:v>20.876000000000001</c:v>
                </c:pt>
                <c:pt idx="939">
                  <c:v>20.878</c:v>
                </c:pt>
                <c:pt idx="940">
                  <c:v>20.88</c:v>
                </c:pt>
                <c:pt idx="941">
                  <c:v>20.882000000000001</c:v>
                </c:pt>
                <c:pt idx="942">
                  <c:v>20.884</c:v>
                </c:pt>
                <c:pt idx="943">
                  <c:v>20.885999999999999</c:v>
                </c:pt>
                <c:pt idx="944">
                  <c:v>20.888000000000002</c:v>
                </c:pt>
                <c:pt idx="945">
                  <c:v>20.89</c:v>
                </c:pt>
                <c:pt idx="946">
                  <c:v>20.891999999999999</c:v>
                </c:pt>
                <c:pt idx="947">
                  <c:v>20.893999999999998</c:v>
                </c:pt>
                <c:pt idx="948">
                  <c:v>20.896000000000001</c:v>
                </c:pt>
                <c:pt idx="949">
                  <c:v>20.898</c:v>
                </c:pt>
                <c:pt idx="950">
                  <c:v>20.9</c:v>
                </c:pt>
                <c:pt idx="951">
                  <c:v>20.902000000000001</c:v>
                </c:pt>
                <c:pt idx="952">
                  <c:v>20.904</c:v>
                </c:pt>
                <c:pt idx="953">
                  <c:v>20.905999999999999</c:v>
                </c:pt>
                <c:pt idx="954">
                  <c:v>20.908000000000001</c:v>
                </c:pt>
                <c:pt idx="955">
                  <c:v>20.91</c:v>
                </c:pt>
                <c:pt idx="956">
                  <c:v>20.911999999999999</c:v>
                </c:pt>
                <c:pt idx="957">
                  <c:v>20.914000000000001</c:v>
                </c:pt>
                <c:pt idx="958">
                  <c:v>20.916</c:v>
                </c:pt>
                <c:pt idx="959">
                  <c:v>20.917999999999999</c:v>
                </c:pt>
                <c:pt idx="960">
                  <c:v>20.92</c:v>
                </c:pt>
                <c:pt idx="961">
                  <c:v>20.922000000000001</c:v>
                </c:pt>
                <c:pt idx="962">
                  <c:v>20.923999999999999</c:v>
                </c:pt>
                <c:pt idx="963">
                  <c:v>20.925999999999998</c:v>
                </c:pt>
                <c:pt idx="964">
                  <c:v>20.928000000000001</c:v>
                </c:pt>
                <c:pt idx="965">
                  <c:v>20.93</c:v>
                </c:pt>
                <c:pt idx="966">
                  <c:v>20.931999999999999</c:v>
                </c:pt>
                <c:pt idx="967">
                  <c:v>20.934000000000001</c:v>
                </c:pt>
                <c:pt idx="968">
                  <c:v>20.936</c:v>
                </c:pt>
                <c:pt idx="969">
                  <c:v>20.937999999999999</c:v>
                </c:pt>
                <c:pt idx="970">
                  <c:v>20.94</c:v>
                </c:pt>
                <c:pt idx="971">
                  <c:v>20.942</c:v>
                </c:pt>
                <c:pt idx="972">
                  <c:v>20.943999999999999</c:v>
                </c:pt>
                <c:pt idx="973">
                  <c:v>20.946000000000002</c:v>
                </c:pt>
                <c:pt idx="974">
                  <c:v>20.948</c:v>
                </c:pt>
                <c:pt idx="975">
                  <c:v>20.95</c:v>
                </c:pt>
                <c:pt idx="976">
                  <c:v>20.952000000000002</c:v>
                </c:pt>
                <c:pt idx="977">
                  <c:v>20.954000000000001</c:v>
                </c:pt>
                <c:pt idx="978">
                  <c:v>20.956</c:v>
                </c:pt>
                <c:pt idx="979">
                  <c:v>20.957999999999998</c:v>
                </c:pt>
                <c:pt idx="980">
                  <c:v>20.96</c:v>
                </c:pt>
                <c:pt idx="981">
                  <c:v>20.962</c:v>
                </c:pt>
                <c:pt idx="982">
                  <c:v>20.963999999999999</c:v>
                </c:pt>
                <c:pt idx="983">
                  <c:v>20.966000000000001</c:v>
                </c:pt>
                <c:pt idx="984">
                  <c:v>20.968</c:v>
                </c:pt>
                <c:pt idx="985">
                  <c:v>20.97</c:v>
                </c:pt>
                <c:pt idx="986">
                  <c:v>20.972000000000001</c:v>
                </c:pt>
                <c:pt idx="987">
                  <c:v>20.974</c:v>
                </c:pt>
                <c:pt idx="988">
                  <c:v>20.975999999999999</c:v>
                </c:pt>
                <c:pt idx="989">
                  <c:v>20.978000000000002</c:v>
                </c:pt>
                <c:pt idx="990">
                  <c:v>20.98</c:v>
                </c:pt>
                <c:pt idx="991">
                  <c:v>20.981999999999999</c:v>
                </c:pt>
                <c:pt idx="992">
                  <c:v>20.984000000000002</c:v>
                </c:pt>
                <c:pt idx="993">
                  <c:v>20.986000000000001</c:v>
                </c:pt>
                <c:pt idx="994">
                  <c:v>20.988</c:v>
                </c:pt>
                <c:pt idx="995">
                  <c:v>20.99</c:v>
                </c:pt>
                <c:pt idx="996">
                  <c:v>20.992000000000001</c:v>
                </c:pt>
                <c:pt idx="997">
                  <c:v>20.994</c:v>
                </c:pt>
                <c:pt idx="998">
                  <c:v>20.995999999999999</c:v>
                </c:pt>
                <c:pt idx="999">
                  <c:v>20.998000000000001</c:v>
                </c:pt>
                <c:pt idx="1000">
                  <c:v>21</c:v>
                </c:pt>
              </c:numCache>
            </c:numRef>
          </c:xVal>
          <c:yVal>
            <c:numRef>
              <c:f>'③ simulated_sample_profile'!$B$4:$B$20000</c:f>
              <c:numCache>
                <c:formatCode>0.00E+00</c:formatCode>
                <c:ptCount val="19997"/>
                <c:pt idx="0">
                  <c:v>1.3259824949387506E-3</c:v>
                </c:pt>
                <c:pt idx="1">
                  <c:v>1.3305544665269957E-3</c:v>
                </c:pt>
                <c:pt idx="2">
                  <c:v>1.3351501145266872E-3</c:v>
                </c:pt>
                <c:pt idx="3">
                  <c:v>1.3397696026278881E-3</c:v>
                </c:pt>
                <c:pt idx="4">
                  <c:v>1.3444130959371177E-3</c:v>
                </c:pt>
                <c:pt idx="5">
                  <c:v>1.3490807609920418E-3</c:v>
                </c:pt>
                <c:pt idx="6">
                  <c:v>1.3537727657763677E-3</c:v>
                </c:pt>
                <c:pt idx="7">
                  <c:v>1.3584892797349664E-3</c:v>
                </c:pt>
                <c:pt idx="8">
                  <c:v>1.3632304737891219E-3</c:v>
                </c:pt>
                <c:pt idx="9">
                  <c:v>1.3679965203519985E-3</c:v>
                </c:pt>
                <c:pt idx="10">
                  <c:v>1.3727875933442543E-3</c:v>
                </c:pt>
                <c:pt idx="11">
                  <c:v>1.3776038682099402E-3</c:v>
                </c:pt>
                <c:pt idx="12">
                  <c:v>1.3824455219324614E-3</c:v>
                </c:pt>
                <c:pt idx="13">
                  <c:v>1.3873127330508678E-3</c:v>
                </c:pt>
                <c:pt idx="14">
                  <c:v>1.3922056816762518E-3</c:v>
                </c:pt>
                <c:pt idx="15">
                  <c:v>1.3971245495083915E-3</c:v>
                </c:pt>
                <c:pt idx="16">
                  <c:v>1.4020695198525555E-3</c:v>
                </c:pt>
                <c:pt idx="17">
                  <c:v>1.4070407776366127E-3</c:v>
                </c:pt>
                <c:pt idx="18">
                  <c:v>1.4120385094282099E-3</c:v>
                </c:pt>
                <c:pt idx="19">
                  <c:v>1.4170629034523439E-3</c:v>
                </c:pt>
                <c:pt idx="20">
                  <c:v>1.4221141496089374E-3</c:v>
                </c:pt>
                <c:pt idx="21">
                  <c:v>1.4271924394908414E-3</c:v>
                </c:pt>
                <c:pt idx="22">
                  <c:v>1.4322979664019007E-3</c:v>
                </c:pt>
                <c:pt idx="23">
                  <c:v>1.4374309253753716E-3</c:v>
                </c:pt>
                <c:pt idx="24">
                  <c:v>1.4425915131924762E-3</c:v>
                </c:pt>
                <c:pt idx="25">
                  <c:v>1.4477799284012447E-3</c:v>
                </c:pt>
                <c:pt idx="26">
                  <c:v>1.4529963713355394E-3</c:v>
                </c:pt>
                <c:pt idx="27">
                  <c:v>1.4582410441344241E-3</c:v>
                </c:pt>
                <c:pt idx="28">
                  <c:v>1.463514150761618E-3</c:v>
                </c:pt>
                <c:pt idx="29">
                  <c:v>1.468815897025406E-3</c:v>
                </c:pt>
                <c:pt idx="30">
                  <c:v>1.4741464905985479E-3</c:v>
                </c:pt>
                <c:pt idx="31">
                  <c:v>1.4795061410386857E-3</c:v>
                </c:pt>
                <c:pt idx="32">
                  <c:v>1.4848950598088185E-3</c:v>
                </c:pt>
                <c:pt idx="33">
                  <c:v>1.4903134602981837E-3</c:v>
                </c:pt>
                <c:pt idx="34">
                  <c:v>1.4957615578432984E-3</c:v>
                </c:pt>
                <c:pt idx="35">
                  <c:v>1.5012395697493394E-3</c:v>
                </c:pt>
                <c:pt idx="36">
                  <c:v>1.5067477153117206E-3</c:v>
                </c:pt>
                <c:pt idx="37">
                  <c:v>1.5122862158380703E-3</c:v>
                </c:pt>
                <c:pt idx="38">
                  <c:v>1.5178552946703379E-3</c:v>
                </c:pt>
                <c:pt idx="39">
                  <c:v>1.5234551772073288E-3</c:v>
                </c:pt>
                <c:pt idx="40">
                  <c:v>1.5290860909274316E-3</c:v>
                </c:pt>
                <c:pt idx="41">
                  <c:v>1.5347482654116883E-3</c:v>
                </c:pt>
                <c:pt idx="42">
                  <c:v>1.5404419323671113E-3</c:v>
                </c:pt>
                <c:pt idx="43">
                  <c:v>1.5461673256503975E-3</c:v>
                </c:pt>
                <c:pt idx="44">
                  <c:v>1.5519246812918596E-3</c:v>
                </c:pt>
                <c:pt idx="45">
                  <c:v>1.5577142375196792E-3</c:v>
                </c:pt>
                <c:pt idx="46">
                  <c:v>1.5635362347845559E-3</c:v>
                </c:pt>
                <c:pt idx="47">
                  <c:v>1.5693909157845896E-3</c:v>
                </c:pt>
                <c:pt idx="48">
                  <c:v>1.5752785254904938E-3</c:v>
                </c:pt>
                <c:pt idx="49">
                  <c:v>1.5811993111712259E-3</c:v>
                </c:pt>
                <c:pt idx="50">
                  <c:v>1.5871535224198663E-3</c:v>
                </c:pt>
                <c:pt idx="51">
                  <c:v>1.5931414111798369E-3</c:v>
                </c:pt>
                <c:pt idx="52">
                  <c:v>1.599163231771556E-3</c:v>
                </c:pt>
                <c:pt idx="53">
                  <c:v>1.605219240919345E-3</c:v>
                </c:pt>
                <c:pt idx="54">
                  <c:v>1.6113096977787551E-3</c:v>
                </c:pt>
                <c:pt idx="55">
                  <c:v>1.61743486396419E-3</c:v>
                </c:pt>
                <c:pt idx="56">
                  <c:v>1.6235950035770085E-3</c:v>
                </c:pt>
                <c:pt idx="57">
                  <c:v>1.6297903832338582E-3</c:v>
                </c:pt>
                <c:pt idx="58">
                  <c:v>1.6360212720955281E-3</c:v>
                </c:pt>
                <c:pt idx="59">
                  <c:v>1.6422879418960766E-3</c:v>
                </c:pt>
                <c:pt idx="60">
                  <c:v>1.6485906669724195E-3</c:v>
                </c:pt>
                <c:pt idx="61">
                  <c:v>1.6549297242942453E-3</c:v>
                </c:pt>
                <c:pt idx="62">
                  <c:v>1.6613053934944487E-3</c:v>
                </c:pt>
                <c:pt idx="63">
                  <c:v>1.6677179568998053E-3</c:v>
                </c:pt>
                <c:pt idx="64">
                  <c:v>1.6741676995622784E-3</c:v>
                </c:pt>
                <c:pt idx="65">
                  <c:v>1.6806549092905254E-3</c:v>
                </c:pt>
                <c:pt idx="66">
                  <c:v>1.6871798766819675E-3</c:v>
                </c:pt>
                <c:pt idx="67">
                  <c:v>1.6937428951552609E-3</c:v>
                </c:pt>
                <c:pt idx="68">
                  <c:v>1.7003442609832265E-3</c:v>
                </c:pt>
                <c:pt idx="69">
                  <c:v>1.7069842733261821E-3</c:v>
                </c:pt>
                <c:pt idx="70">
                  <c:v>1.7136632342657954E-3</c:v>
                </c:pt>
                <c:pt idx="71">
                  <c:v>1.7203814488393004E-3</c:v>
                </c:pt>
                <c:pt idx="72">
                  <c:v>1.7271392250743378E-3</c:v>
                </c:pt>
                <c:pt idx="73">
                  <c:v>1.7339368740240594E-3</c:v>
                </c:pt>
                <c:pt idx="74">
                  <c:v>1.7407747098030003E-3</c:v>
                </c:pt>
                <c:pt idx="75">
                  <c:v>1.7476530496231401E-3</c:v>
                </c:pt>
                <c:pt idx="76">
                  <c:v>1.7545722138306934E-3</c:v>
                </c:pt>
                <c:pt idx="77">
                  <c:v>1.7615325259432233E-3</c:v>
                </c:pt>
                <c:pt idx="78">
                  <c:v>1.76853431268752E-3</c:v>
                </c:pt>
                <c:pt idx="79">
                  <c:v>1.7755779040377149E-3</c:v>
                </c:pt>
                <c:pt idx="80">
                  <c:v>1.7826636332541653E-3</c:v>
                </c:pt>
                <c:pt idx="81">
                  <c:v>1.7897918369226703E-3</c:v>
                </c:pt>
                <c:pt idx="82">
                  <c:v>1.7969628549945242E-3</c:v>
                </c:pt>
                <c:pt idx="83">
                  <c:v>1.8041770308267046E-3</c:v>
                </c:pt>
                <c:pt idx="84">
                  <c:v>1.8114347112231281E-3</c:v>
                </c:pt>
                <c:pt idx="85">
                  <c:v>1.8187362464760584E-3</c:v>
                </c:pt>
                <c:pt idx="86">
                  <c:v>1.8260819904083318E-3</c:v>
                </c:pt>
                <c:pt idx="87">
                  <c:v>1.8334723004161369E-3</c:v>
                </c:pt>
                <c:pt idx="88">
                  <c:v>1.8409075375123431E-3</c:v>
                </c:pt>
                <c:pt idx="89">
                  <c:v>1.8483880663704994E-3</c:v>
                </c:pt>
                <c:pt idx="90">
                  <c:v>1.8559142553694343E-3</c:v>
                </c:pt>
                <c:pt idx="91">
                  <c:v>1.8634864766384918E-3</c:v>
                </c:pt>
                <c:pt idx="92">
                  <c:v>1.8711051061034358E-3</c:v>
                </c:pt>
                <c:pt idx="93">
                  <c:v>1.8787705235329881E-3</c:v>
                </c:pt>
                <c:pt idx="94">
                  <c:v>1.8864831125860214E-3</c:v>
                </c:pt>
                <c:pt idx="95">
                  <c:v>1.894243260859468E-3</c:v>
                </c:pt>
                <c:pt idx="96">
                  <c:v>1.9020513599368502E-3</c:v>
                </c:pt>
                <c:pt idx="97">
                  <c:v>1.9099078054376254E-3</c:v>
                </c:pt>
                <c:pt idx="98">
                  <c:v>1.9178129970670889E-3</c:v>
                </c:pt>
                <c:pt idx="99">
                  <c:v>1.9257673386671899E-3</c:v>
                </c:pt>
                <c:pt idx="100">
                  <c:v>1.9337712382678533E-3</c:v>
                </c:pt>
                <c:pt idx="101">
                  <c:v>1.9418251081392693E-3</c:v>
                </c:pt>
                <c:pt idx="102">
                  <c:v>1.9499293648447854E-3</c:v>
                </c:pt>
                <c:pt idx="103">
                  <c:v>1.9580844292946668E-3</c:v>
                </c:pt>
                <c:pt idx="104">
                  <c:v>1.9662907268006265E-3</c:v>
                </c:pt>
                <c:pt idx="105">
                  <c:v>1.9745486871310582E-3</c:v>
                </c:pt>
                <c:pt idx="106">
                  <c:v>1.982858744567204E-3</c:v>
                </c:pt>
                <c:pt idx="107">
                  <c:v>1.9912213379601573E-3</c:v>
                </c:pt>
                <c:pt idx="108">
                  <c:v>1.999636910788504E-3</c:v>
                </c:pt>
                <c:pt idx="109">
                  <c:v>2.0081059112171643E-3</c:v>
                </c:pt>
                <c:pt idx="110">
                  <c:v>2.0166287921566544E-3</c:v>
                </c:pt>
                <c:pt idx="111">
                  <c:v>2.0252060113237157E-3</c:v>
                </c:pt>
                <c:pt idx="112">
                  <c:v>2.0338380313024516E-3</c:v>
                </c:pt>
                <c:pt idx="113">
                  <c:v>2.0425253196065768E-3</c:v>
                </c:pt>
                <c:pt idx="114">
                  <c:v>2.0512683487425762E-3</c:v>
                </c:pt>
                <c:pt idx="115">
                  <c:v>2.0600675962737119E-3</c:v>
                </c:pt>
                <c:pt idx="116">
                  <c:v>2.0689235448851334E-3</c:v>
                </c:pt>
                <c:pt idx="117">
                  <c:v>2.0778366824498623E-3</c:v>
                </c:pt>
                <c:pt idx="118">
                  <c:v>2.0868075020957218E-3</c:v>
                </c:pt>
                <c:pt idx="119">
                  <c:v>2.0958365022735277E-3</c:v>
                </c:pt>
                <c:pt idx="120">
                  <c:v>2.1049241868259586E-3</c:v>
                </c:pt>
                <c:pt idx="121">
                  <c:v>2.1140710650578024E-3</c:v>
                </c:pt>
                <c:pt idx="122">
                  <c:v>2.1232776518069663E-3</c:v>
                </c:pt>
                <c:pt idx="123">
                  <c:v>2.1325444675168114E-3</c:v>
                </c:pt>
                <c:pt idx="124">
                  <c:v>2.1418720383095226E-3</c:v>
                </c:pt>
                <c:pt idx="125">
                  <c:v>2.1512608960604644E-3</c:v>
                </c:pt>
                <c:pt idx="126">
                  <c:v>2.1607115784738739E-3</c:v>
                </c:pt>
                <c:pt idx="127">
                  <c:v>2.1702246291596243E-3</c:v>
                </c:pt>
                <c:pt idx="128">
                  <c:v>2.1798005977111076E-3</c:v>
                </c:pt>
                <c:pt idx="129">
                  <c:v>2.1894400397844561E-3</c:v>
                </c:pt>
                <c:pt idx="130">
                  <c:v>2.1991435171789002E-3</c:v>
                </c:pt>
                <c:pt idx="131">
                  <c:v>2.2089115979183095E-3</c:v>
                </c:pt>
                <c:pt idx="132">
                  <c:v>2.21874485633423E-3</c:v>
                </c:pt>
                <c:pt idx="133">
                  <c:v>2.2286438731498799E-3</c:v>
                </c:pt>
                <c:pt idx="134">
                  <c:v>2.2386092355658098E-3</c:v>
                </c:pt>
                <c:pt idx="135">
                  <c:v>2.2486415373465453E-3</c:v>
                </c:pt>
                <c:pt idx="136">
                  <c:v>2.2587413789089844E-3</c:v>
                </c:pt>
                <c:pt idx="137">
                  <c:v>2.268909367411713E-3</c:v>
                </c:pt>
                <c:pt idx="138">
                  <c:v>2.279146116846216E-3</c:v>
                </c:pt>
                <c:pt idx="139">
                  <c:v>2.2894522481291162E-3</c:v>
                </c:pt>
                <c:pt idx="140">
                  <c:v>2.2998283891961734E-3</c:v>
                </c:pt>
                <c:pt idx="141">
                  <c:v>2.3102751750975039E-3</c:v>
                </c:pt>
                <c:pt idx="142">
                  <c:v>2.3207932480946033E-3</c:v>
                </c:pt>
                <c:pt idx="143">
                  <c:v>2.331383257758576E-3</c:v>
                </c:pt>
                <c:pt idx="144">
                  <c:v>2.3420458610703652E-3</c:v>
                </c:pt>
                <c:pt idx="145">
                  <c:v>2.3527817225220595E-3</c:v>
                </c:pt>
                <c:pt idx="146">
                  <c:v>2.3635915142202844E-3</c:v>
                </c:pt>
                <c:pt idx="147">
                  <c:v>2.3744759159909836E-3</c:v>
                </c:pt>
                <c:pt idx="148">
                  <c:v>2.3854356154859855E-3</c:v>
                </c:pt>
                <c:pt idx="149">
                  <c:v>2.396471308291299E-3</c:v>
                </c:pt>
                <c:pt idx="150">
                  <c:v>2.4075836980371225E-3</c:v>
                </c:pt>
                <c:pt idx="151">
                  <c:v>2.4187734965095443E-3</c:v>
                </c:pt>
                <c:pt idx="152">
                  <c:v>2.4300414237643552E-3</c:v>
                </c:pt>
                <c:pt idx="153">
                  <c:v>2.4413882082422716E-3</c:v>
                </c:pt>
                <c:pt idx="154">
                  <c:v>2.4528145868866064E-3</c:v>
                </c:pt>
                <c:pt idx="155">
                  <c:v>2.4643213052621261E-3</c:v>
                </c:pt>
                <c:pt idx="156">
                  <c:v>2.4759091176766645E-3</c:v>
                </c:pt>
                <c:pt idx="157">
                  <c:v>2.4875787873040378E-3</c:v>
                </c:pt>
                <c:pt idx="158">
                  <c:v>2.4993310863095099E-3</c:v>
                </c:pt>
                <c:pt idx="159">
                  <c:v>2.5111667959769502E-3</c:v>
                </c:pt>
                <c:pt idx="160">
                  <c:v>2.5230867068383746E-3</c:v>
                </c:pt>
                <c:pt idx="161">
                  <c:v>2.53509161880534E-3</c:v>
                </c:pt>
                <c:pt idx="162">
                  <c:v>2.5471823413028756E-3</c:v>
                </c:pt>
                <c:pt idx="163">
                  <c:v>2.5593596934053095E-3</c:v>
                </c:pt>
                <c:pt idx="164">
                  <c:v>2.5716245039746639E-3</c:v>
                </c:pt>
                <c:pt idx="165">
                  <c:v>2.5839776118010945E-3</c:v>
                </c:pt>
                <c:pt idx="166">
                  <c:v>2.5964198657458843E-3</c:v>
                </c:pt>
                <c:pt idx="167">
                  <c:v>2.6089521248866777E-3</c:v>
                </c:pt>
                <c:pt idx="168">
                  <c:v>2.621575258665393E-3</c:v>
                </c:pt>
                <c:pt idx="169">
                  <c:v>2.6342901470384349E-3</c:v>
                </c:pt>
                <c:pt idx="170">
                  <c:v>2.6470976806293881E-3</c:v>
                </c:pt>
                <c:pt idx="171">
                  <c:v>2.6599987608846836E-3</c:v>
                </c:pt>
                <c:pt idx="172">
                  <c:v>2.6729943002314696E-3</c:v>
                </c:pt>
                <c:pt idx="173">
                  <c:v>2.6860852222383761E-3</c:v>
                </c:pt>
                <c:pt idx="174">
                  <c:v>2.6992724617791249E-3</c:v>
                </c:pt>
                <c:pt idx="175">
                  <c:v>2.7125569651987747E-3</c:v>
                </c:pt>
                <c:pt idx="176">
                  <c:v>2.7259396904828594E-3</c:v>
                </c:pt>
                <c:pt idx="177">
                  <c:v>2.7394216074295426E-3</c:v>
                </c:pt>
                <c:pt idx="178">
                  <c:v>2.7530036978246509E-3</c:v>
                </c:pt>
                <c:pt idx="179">
                  <c:v>2.7666869556197816E-3</c:v>
                </c:pt>
                <c:pt idx="180">
                  <c:v>2.7804723871133552E-3</c:v>
                </c:pt>
                <c:pt idx="181">
                  <c:v>2.7943610111351735E-3</c:v>
                </c:pt>
                <c:pt idx="182">
                  <c:v>2.8083538592337419E-3</c:v>
                </c:pt>
                <c:pt idx="183">
                  <c:v>2.8224519758672461E-3</c:v>
                </c:pt>
                <c:pt idx="184">
                  <c:v>2.8366564185976807E-3</c:v>
                </c:pt>
                <c:pt idx="185">
                  <c:v>2.8509682582884589E-3</c:v>
                </c:pt>
                <c:pt idx="186">
                  <c:v>2.8653885793053623E-3</c:v>
                </c:pt>
                <c:pt idx="187">
                  <c:v>2.8799184797213572E-3</c:v>
                </c:pt>
                <c:pt idx="188">
                  <c:v>2.8945590715246331E-3</c:v>
                </c:pt>
                <c:pt idx="189">
                  <c:v>2.9093114808307536E-3</c:v>
                </c:pt>
                <c:pt idx="190">
                  <c:v>2.9241768480981192E-3</c:v>
                </c:pt>
                <c:pt idx="191">
                  <c:v>2.9391563283477765E-3</c:v>
                </c:pt>
                <c:pt idx="192">
                  <c:v>2.954251091386668E-3</c:v>
                </c:pt>
                <c:pt idx="193">
                  <c:v>2.9694623220353493E-3</c:v>
                </c:pt>
                <c:pt idx="194">
                  <c:v>2.9847912203594153E-3</c:v>
                </c:pt>
                <c:pt idx="195">
                  <c:v>3.0002390019053214E-3</c:v>
                </c:pt>
                <c:pt idx="196">
                  <c:v>3.0158068979403551E-3</c:v>
                </c:pt>
                <c:pt idx="197">
                  <c:v>3.0314961556970809E-3</c:v>
                </c:pt>
                <c:pt idx="198">
                  <c:v>3.0473080386220546E-3</c:v>
                </c:pt>
                <c:pt idx="199">
                  <c:v>3.0632438266292167E-3</c:v>
                </c:pt>
                <c:pt idx="200">
                  <c:v>3.0793048163578595E-3</c:v>
                </c:pt>
                <c:pt idx="201">
                  <c:v>3.0954923214352712E-3</c:v>
                </c:pt>
                <c:pt idx="202">
                  <c:v>3.1118076727442126E-3</c:v>
                </c:pt>
                <c:pt idx="203">
                  <c:v>3.1282522186954231E-3</c:v>
                </c:pt>
                <c:pt idx="204">
                  <c:v>3.1448273255050467E-3</c:v>
                </c:pt>
                <c:pt idx="205">
                  <c:v>3.1615343774771139E-3</c:v>
                </c:pt>
                <c:pt idx="206">
                  <c:v>3.1783747772915209E-3</c:v>
                </c:pt>
                <c:pt idx="207">
                  <c:v>3.1953499462971215E-3</c:v>
                </c:pt>
                <c:pt idx="208">
                  <c:v>3.2124613248102909E-3</c:v>
                </c:pt>
                <c:pt idx="209">
                  <c:v>3.2297103724192866E-3</c:v>
                </c:pt>
                <c:pt idx="210">
                  <c:v>3.2470985682941738E-3</c:v>
                </c:pt>
                <c:pt idx="211">
                  <c:v>3.2646274115023413E-3</c:v>
                </c:pt>
                <c:pt idx="212">
                  <c:v>3.2822984213304951E-3</c:v>
                </c:pt>
                <c:pt idx="213">
                  <c:v>3.3001131376122427E-3</c:v>
                </c:pt>
                <c:pt idx="214">
                  <c:v>3.318073121062224E-3</c:v>
                </c:pt>
                <c:pt idx="215">
                  <c:v>3.336179953616149E-3</c:v>
                </c:pt>
                <c:pt idx="216">
                  <c:v>3.3544352387780037E-3</c:v>
                </c:pt>
                <c:pt idx="217">
                  <c:v>3.3728406019731391E-3</c:v>
                </c:pt>
                <c:pt idx="218">
                  <c:v>3.3913976909086354E-3</c:v>
                </c:pt>
                <c:pt idx="219">
                  <c:v>3.4101081759404022E-3</c:v>
                </c:pt>
                <c:pt idx="220">
                  <c:v>3.4289737504473788E-3</c:v>
                </c:pt>
                <c:pt idx="221">
                  <c:v>3.4479961312127638E-3</c:v>
                </c:pt>
                <c:pt idx="222">
                  <c:v>3.4671770588130765E-3</c:v>
                </c:pt>
                <c:pt idx="223">
                  <c:v>3.4865182980141633E-3</c:v>
                </c:pt>
                <c:pt idx="224">
                  <c:v>3.5060216381756887E-3</c:v>
                </c:pt>
                <c:pt idx="225">
                  <c:v>3.5256888936625853E-3</c:v>
                </c:pt>
                <c:pt idx="226">
                  <c:v>3.5455219042653807E-3</c:v>
                </c:pt>
                <c:pt idx="227">
                  <c:v>3.5655225356282447E-3</c:v>
                </c:pt>
                <c:pt idx="228">
                  <c:v>3.5856926796858485E-3</c:v>
                </c:pt>
                <c:pt idx="229">
                  <c:v>3.6060342551084788E-3</c:v>
                </c:pt>
                <c:pt idx="230">
                  <c:v>3.6265492077562178E-3</c:v>
                </c:pt>
                <c:pt idx="231">
                  <c:v>3.6472395111419955E-3</c:v>
                </c:pt>
                <c:pt idx="232">
                  <c:v>3.6681071669040352E-3</c:v>
                </c:pt>
                <c:pt idx="233">
                  <c:v>3.6891542052874008E-3</c:v>
                </c:pt>
                <c:pt idx="234">
                  <c:v>3.7103826856357317E-3</c:v>
                </c:pt>
                <c:pt idx="235">
                  <c:v>3.7317946968920606E-3</c:v>
                </c:pt>
                <c:pt idx="236">
                  <c:v>3.7533923581106149E-3</c:v>
                </c:pt>
                <c:pt idx="237">
                  <c:v>3.7751778189780726E-3</c:v>
                </c:pt>
                <c:pt idx="238">
                  <c:v>3.7971532603461484E-3</c:v>
                </c:pt>
                <c:pt idx="239">
                  <c:v>3.8193208947744444E-3</c:v>
                </c:pt>
                <c:pt idx="240">
                  <c:v>3.8416829670846167E-3</c:v>
                </c:pt>
                <c:pt idx="241">
                  <c:v>3.8642417549256294E-3</c:v>
                </c:pt>
                <c:pt idx="242">
                  <c:v>3.8869995693510879E-3</c:v>
                </c:pt>
                <c:pt idx="243">
                  <c:v>3.9099587554076477E-3</c:v>
                </c:pt>
                <c:pt idx="244">
                  <c:v>3.9331216927363521E-3</c:v>
                </c:pt>
                <c:pt idx="245">
                  <c:v>3.9564907961858299E-3</c:v>
                </c:pt>
                <c:pt idx="246">
                  <c:v>3.9800685164384777E-3</c:v>
                </c:pt>
                <c:pt idx="247">
                  <c:v>4.0038573406493841E-3</c:v>
                </c:pt>
                <c:pt idx="248">
                  <c:v>4.0278597930990196E-3</c:v>
                </c:pt>
                <c:pt idx="249">
                  <c:v>4.0520784358591827E-3</c:v>
                </c:pt>
                <c:pt idx="250">
                  <c:v>4.0765158694728342E-3</c:v>
                </c:pt>
                <c:pt idx="251">
                  <c:v>4.1011747336487606E-3</c:v>
                </c:pt>
                <c:pt idx="252">
                  <c:v>4.1260577079703809E-3</c:v>
                </c:pt>
                <c:pt idx="253">
                  <c:v>4.1511675126195465E-3</c:v>
                </c:pt>
                <c:pt idx="254">
                  <c:v>4.1765069091161591E-3</c:v>
                </c:pt>
                <c:pt idx="255">
                  <c:v>4.2020787010730925E-3</c:v>
                </c:pt>
                <c:pt idx="256">
                  <c:v>4.2278857349672084E-3</c:v>
                </c:pt>
                <c:pt idx="257">
                  <c:v>4.2539309009273461E-3</c:v>
                </c:pt>
                <c:pt idx="258">
                  <c:v>4.2802171335386803E-3</c:v>
                </c:pt>
                <c:pt idx="259">
                  <c:v>4.3067474126647519E-3</c:v>
                </c:pt>
                <c:pt idx="260">
                  <c:v>4.3335247642869966E-3</c:v>
                </c:pt>
                <c:pt idx="261">
                  <c:v>4.360552261362902E-3</c:v>
                </c:pt>
                <c:pt idx="262">
                  <c:v>4.3878330247021933E-3</c:v>
                </c:pt>
                <c:pt idx="263">
                  <c:v>4.4153702238627374E-3</c:v>
                </c:pt>
                <c:pt idx="264">
                  <c:v>4.443167078065662E-3</c:v>
                </c:pt>
                <c:pt idx="265">
                  <c:v>4.4712268571306633E-3</c:v>
                </c:pt>
                <c:pt idx="266">
                  <c:v>4.4995528824317444E-3</c:v>
                </c:pt>
                <c:pt idx="267">
                  <c:v>4.5281485278745653E-3</c:v>
                </c:pt>
                <c:pt idx="268">
                  <c:v>4.5570172208945431E-3</c:v>
                </c:pt>
                <c:pt idx="269">
                  <c:v>4.5861624434782831E-3</c:v>
                </c:pt>
                <c:pt idx="270">
                  <c:v>4.6155877332064773E-3</c:v>
                </c:pt>
                <c:pt idx="271">
                  <c:v>4.6452966843213116E-3</c:v>
                </c:pt>
                <c:pt idx="272">
                  <c:v>4.6752929488168395E-3</c:v>
                </c:pt>
                <c:pt idx="273">
                  <c:v>4.7055802375546773E-3</c:v>
                </c:pt>
                <c:pt idx="274">
                  <c:v>4.7361623214042681E-3</c:v>
                </c:pt>
                <c:pt idx="275">
                  <c:v>4.7670430324093906E-3</c:v>
                </c:pt>
                <c:pt idx="276">
                  <c:v>4.7982262649807171E-3</c:v>
                </c:pt>
                <c:pt idx="277">
                  <c:v>4.8297159771161302E-3</c:v>
                </c:pt>
                <c:pt idx="278">
                  <c:v>4.8615161916481797E-3</c:v>
                </c:pt>
                <c:pt idx="279">
                  <c:v>4.8936309975212717E-3</c:v>
                </c:pt>
                <c:pt idx="280">
                  <c:v>4.9260645510966275E-3</c:v>
                </c:pt>
                <c:pt idx="281">
                  <c:v>4.9588210774891023E-3</c:v>
                </c:pt>
                <c:pt idx="282">
                  <c:v>4.9919048719334631E-3</c:v>
                </c:pt>
                <c:pt idx="283">
                  <c:v>5.0253203011836429E-3</c:v>
                </c:pt>
                <c:pt idx="284">
                  <c:v>5.0590718049437107E-3</c:v>
                </c:pt>
                <c:pt idx="285">
                  <c:v>5.0931638973327423E-3</c:v>
                </c:pt>
                <c:pt idx="286">
                  <c:v>5.127601168383792E-3</c:v>
                </c:pt>
                <c:pt idx="287">
                  <c:v>5.1623882855786896E-3</c:v>
                </c:pt>
                <c:pt idx="288">
                  <c:v>5.1975299954181917E-3</c:v>
                </c:pt>
                <c:pt idx="289">
                  <c:v>5.2330311250303992E-3</c:v>
                </c:pt>
                <c:pt idx="290">
                  <c:v>5.2688965838165016E-3</c:v>
                </c:pt>
                <c:pt idx="291">
                  <c:v>5.3051313651363615E-3</c:v>
                </c:pt>
                <c:pt idx="292">
                  <c:v>5.3417405480339769E-3</c:v>
                </c:pt>
                <c:pt idx="293">
                  <c:v>5.3787292990050296E-3</c:v>
                </c:pt>
                <c:pt idx="294">
                  <c:v>5.4161028738064672E-3</c:v>
                </c:pt>
                <c:pt idx="295">
                  <c:v>5.4538666193098386E-3</c:v>
                </c:pt>
                <c:pt idx="296">
                  <c:v>5.4920259754001497E-3</c:v>
                </c:pt>
                <c:pt idx="297">
                  <c:v>5.5305864769204308E-3</c:v>
                </c:pt>
                <c:pt idx="298">
                  <c:v>5.5695537556637569E-3</c:v>
                </c:pt>
                <c:pt idx="299">
                  <c:v>5.6089335424147129E-3</c:v>
                </c:pt>
                <c:pt idx="300">
                  <c:v>5.6487316690404668E-3</c:v>
                </c:pt>
                <c:pt idx="301">
                  <c:v>5.6889540706334587E-3</c:v>
                </c:pt>
                <c:pt idx="302">
                  <c:v>5.7296067877078581E-3</c:v>
                </c:pt>
                <c:pt idx="303">
                  <c:v>5.7706959684497563E-3</c:v>
                </c:pt>
                <c:pt idx="304">
                  <c:v>5.8122278710241553E-3</c:v>
                </c:pt>
                <c:pt idx="305">
                  <c:v>5.8542088659389669E-3</c:v>
                </c:pt>
                <c:pt idx="306">
                  <c:v>5.8966454384695045E-3</c:v>
                </c:pt>
                <c:pt idx="307">
                  <c:v>5.9395441911428062E-3</c:v>
                </c:pt>
                <c:pt idx="308">
                  <c:v>5.982911846285955E-3</c:v>
                </c:pt>
                <c:pt idx="309">
                  <c:v>6.0267552486383122E-3</c:v>
                </c:pt>
                <c:pt idx="310">
                  <c:v>6.071081368030742E-3</c:v>
                </c:pt>
                <c:pt idx="311">
                  <c:v>6.1158973021328755E-3</c:v>
                </c:pt>
                <c:pt idx="312">
                  <c:v>6.161210279271836E-3</c:v>
                </c:pt>
                <c:pt idx="313">
                  <c:v>6.2070276613220522E-3</c:v>
                </c:pt>
                <c:pt idx="314">
                  <c:v>6.2533569466718198E-3</c:v>
                </c:pt>
                <c:pt idx="315">
                  <c:v>6.3002057732643498E-3</c:v>
                </c:pt>
                <c:pt idx="316">
                  <c:v>6.3475819217204601E-3</c:v>
                </c:pt>
                <c:pt idx="317">
                  <c:v>6.3954933185408624E-3</c:v>
                </c:pt>
                <c:pt idx="318">
                  <c:v>6.4439480393940398E-3</c:v>
                </c:pt>
                <c:pt idx="319">
                  <c:v>6.492954312489487E-3</c:v>
                </c:pt>
                <c:pt idx="320">
                  <c:v>6.5425205220408659E-3</c:v>
                </c:pt>
                <c:pt idx="321">
                  <c:v>6.5926552118203237E-3</c:v>
                </c:pt>
                <c:pt idx="322">
                  <c:v>6.6433670888084856E-3</c:v>
                </c:pt>
                <c:pt idx="323">
                  <c:v>6.6946650269405659E-3</c:v>
                </c:pt>
                <c:pt idx="324">
                  <c:v>6.7465580709544469E-3</c:v>
                </c:pt>
                <c:pt idx="325">
                  <c:v>6.7990554403412062E-3</c:v>
                </c:pt>
                <c:pt idx="326">
                  <c:v>6.8521665334031019E-3</c:v>
                </c:pt>
                <c:pt idx="327">
                  <c:v>6.9059009314209937E-3</c:v>
                </c:pt>
                <c:pt idx="328">
                  <c:v>6.9602684029362568E-3</c:v>
                </c:pt>
                <c:pt idx="329">
                  <c:v>7.0152789081488103E-3</c:v>
                </c:pt>
                <c:pt idx="330">
                  <c:v>7.070942603435929E-3</c:v>
                </c:pt>
                <c:pt idx="331">
                  <c:v>7.1272698459964035E-3</c:v>
                </c:pt>
                <c:pt idx="332">
                  <c:v>7.1842711986221464E-3</c:v>
                </c:pt>
                <c:pt idx="333">
                  <c:v>7.2419574346023795E-3</c:v>
                </c:pt>
                <c:pt idx="334">
                  <c:v>7.300339542765333E-3</c:v>
                </c:pt>
                <c:pt idx="335">
                  <c:v>7.359428732660162E-3</c:v>
                </c:pt>
                <c:pt idx="336">
                  <c:v>7.4192364398843356E-3</c:v>
                </c:pt>
                <c:pt idx="337">
                  <c:v>7.4797743315622636E-3</c:v>
                </c:pt>
                <c:pt idx="338">
                  <c:v>7.5410543119779089E-3</c:v>
                </c:pt>
                <c:pt idx="339">
                  <c:v>7.6030885283682606E-3</c:v>
                </c:pt>
                <c:pt idx="340">
                  <c:v>7.6658893768813035E-3</c:v>
                </c:pt>
                <c:pt idx="341">
                  <c:v>7.7294695087060843E-3</c:v>
                </c:pt>
                <c:pt idx="342">
                  <c:v>7.7938418363773833E-3</c:v>
                </c:pt>
                <c:pt idx="343">
                  <c:v>7.8590195402640731E-3</c:v>
                </c:pt>
                <c:pt idx="344">
                  <c:v>7.9250160752445658E-3</c:v>
                </c:pt>
                <c:pt idx="345">
                  <c:v>7.9918451775772455E-3</c:v>
                </c:pt>
                <c:pt idx="346">
                  <c:v>8.0595208719709405E-3</c:v>
                </c:pt>
                <c:pt idx="347">
                  <c:v>8.1280574788645619E-3</c:v>
                </c:pt>
                <c:pt idx="348">
                  <c:v>8.1974696219190429E-3</c:v>
                </c:pt>
                <c:pt idx="349">
                  <c:v>8.2677722357339355E-3</c:v>
                </c:pt>
                <c:pt idx="350">
                  <c:v>8.3389805737898622E-3</c:v>
                </c:pt>
                <c:pt idx="351">
                  <c:v>8.41111021663145E-3</c:v>
                </c:pt>
                <c:pt idx="352">
                  <c:v>8.4841770802928217E-3</c:v>
                </c:pt>
                <c:pt idx="353">
                  <c:v>8.5581974249785645E-3</c:v>
                </c:pt>
                <c:pt idx="354">
                  <c:v>8.6331878640058934E-3</c:v>
                </c:pt>
                <c:pt idx="355">
                  <c:v>8.7091653730187284E-3</c:v>
                </c:pt>
                <c:pt idx="356">
                  <c:v>8.7861472994820566E-3</c:v>
                </c:pt>
                <c:pt idx="357">
                  <c:v>8.8641513724681785E-3</c:v>
                </c:pt>
                <c:pt idx="358">
                  <c:v>8.9431957127417607E-3</c:v>
                </c:pt>
                <c:pt idx="359">
                  <c:v>9.0232988431590746E-3</c:v>
                </c:pt>
                <c:pt idx="360">
                  <c:v>9.1044796993860651E-3</c:v>
                </c:pt>
                <c:pt idx="361">
                  <c:v>9.1867576409538267E-3</c:v>
                </c:pt>
                <c:pt idx="362">
                  <c:v>9.2701524626567847E-3</c:v>
                </c:pt>
                <c:pt idx="363">
                  <c:v>9.3546844063114466E-3</c:v>
                </c:pt>
                <c:pt idx="364">
                  <c:v>9.4403741728842725E-3</c:v>
                </c:pt>
                <c:pt idx="365">
                  <c:v>9.5272429350049086E-3</c:v>
                </c:pt>
                <c:pt idx="366">
                  <c:v>9.6153123498767465E-3</c:v>
                </c:pt>
                <c:pt idx="367">
                  <c:v>9.7046045726019922E-3</c:v>
                </c:pt>
                <c:pt idx="368">
                  <c:v>9.7951422699321528E-3</c:v>
                </c:pt>
                <c:pt idx="369">
                  <c:v>9.8869486344646627E-3</c:v>
                </c:pt>
                <c:pt idx="370">
                  <c:v>9.9800473992975054E-3</c:v>
                </c:pt>
                <c:pt idx="371">
                  <c:v>1.0074462853162006E-2</c:v>
                </c:pt>
                <c:pt idx="372">
                  <c:v>1.0170219856049304E-2</c:v>
                </c:pt>
                <c:pt idx="373">
                  <c:v>1.0267343855351656E-2</c:v>
                </c:pt>
                <c:pt idx="374">
                  <c:v>1.0365860902535034E-2</c:v>
                </c:pt>
                <c:pt idx="375">
                  <c:v>1.0465797670364164E-2</c:v>
                </c:pt>
                <c:pt idx="376">
                  <c:v>1.0567181470702723E-2</c:v>
                </c:pt>
                <c:pt idx="377">
                  <c:v>1.0670040272907574E-2</c:v>
                </c:pt>
                <c:pt idx="378">
                  <c:v>1.0774402722841076E-2</c:v>
                </c:pt>
                <c:pt idx="379">
                  <c:v>1.0880298162527018E-2</c:v>
                </c:pt>
                <c:pt idx="380">
                  <c:v>1.0987756650471844E-2</c:v>
                </c:pt>
                <c:pt idx="381">
                  <c:v>1.1096808982678352E-2</c:v>
                </c:pt>
                <c:pt idx="382">
                  <c:v>1.1207486714380818E-2</c:v>
                </c:pt>
                <c:pt idx="383">
                  <c:v>1.131982218252614E-2</c:v>
                </c:pt>
                <c:pt idx="384">
                  <c:v>1.1433848529033275E-2</c:v>
                </c:pt>
                <c:pt idx="385">
                  <c:v>1.15495997248596E-2</c:v>
                </c:pt>
                <c:pt idx="386">
                  <c:v>1.1667110594909469E-2</c:v>
                </c:pt>
                <c:pt idx="387">
                  <c:v>1.1786416843813471E-2</c:v>
                </c:pt>
                <c:pt idx="388">
                  <c:v>1.1907555082619361E-2</c:v>
                </c:pt>
                <c:pt idx="389">
                  <c:v>1.2030562856426036E-2</c:v>
                </c:pt>
                <c:pt idx="390">
                  <c:v>1.2155478673002321E-2</c:v>
                </c:pt>
                <c:pt idx="391">
                  <c:v>1.2282342032428077E-2</c:v>
                </c:pt>
                <c:pt idx="392">
                  <c:v>1.2411193457803163E-2</c:v>
                </c:pt>
                <c:pt idx="393">
                  <c:v>1.2542074527061993E-2</c:v>
                </c:pt>
                <c:pt idx="394">
                  <c:v>1.2675027905948134E-2</c:v>
                </c:pt>
                <c:pt idx="395">
                  <c:v>1.2810097382185663E-2</c:v>
                </c:pt>
                <c:pt idx="396">
                  <c:v>1.2947327900909805E-2</c:v>
                </c:pt>
                <c:pt idx="397">
                  <c:v>1.3086765601398388E-2</c:v>
                </c:pt>
                <c:pt idx="398">
                  <c:v>1.3228457855167736E-2</c:v>
                </c:pt>
                <c:pt idx="399">
                  <c:v>1.3372453305484261E-2</c:v>
                </c:pt>
                <c:pt idx="400">
                  <c:v>1.3518801908356184E-2</c:v>
                </c:pt>
                <c:pt idx="401">
                  <c:v>1.3667554975065551E-2</c:v>
                </c:pt>
                <c:pt idx="402">
                  <c:v>1.3818765216311533E-2</c:v>
                </c:pt>
                <c:pt idx="403">
                  <c:v>1.3972486788026942E-2</c:v>
                </c:pt>
                <c:pt idx="404">
                  <c:v>1.4128775338951148E-2</c:v>
                </c:pt>
                <c:pt idx="405">
                  <c:v>1.428768806002286E-2</c:v>
                </c:pt>
                <c:pt idx="406">
                  <c:v>1.444928373568719E-2</c:v>
                </c:pt>
                <c:pt idx="407">
                  <c:v>1.4613622797188379E-2</c:v>
                </c:pt>
                <c:pt idx="408">
                  <c:v>1.4780767377946423E-2</c:v>
                </c:pt>
                <c:pt idx="409">
                  <c:v>1.4950781371103219E-2</c:v>
                </c:pt>
                <c:pt idx="410">
                  <c:v>1.5123730489340018E-2</c:v>
                </c:pt>
                <c:pt idx="411">
                  <c:v>1.529968232706503E-2</c:v>
                </c:pt>
                <c:pt idx="412">
                  <c:v>1.5478706425084095E-2</c:v>
                </c:pt>
                <c:pt idx="413">
                  <c:v>1.5660874337858881E-2</c:v>
                </c:pt>
                <c:pt idx="414">
                  <c:v>1.5846259703481004E-2</c:v>
                </c:pt>
                <c:pt idx="415">
                  <c:v>1.6034938316478627E-2</c:v>
                </c:pt>
                <c:pt idx="416">
                  <c:v>1.6226988203592078E-2</c:v>
                </c:pt>
                <c:pt idx="417">
                  <c:v>1.642248970265291E-2</c:v>
                </c:pt>
                <c:pt idx="418">
                  <c:v>1.6621525544716798E-2</c:v>
                </c:pt>
                <c:pt idx="419">
                  <c:v>1.6824180939597186E-2</c:v>
                </c:pt>
                <c:pt idx="420">
                  <c:v>1.7030543664964037E-2</c:v>
                </c:pt>
                <c:pt idx="421">
                  <c:v>1.7240704159178191E-2</c:v>
                </c:pt>
                <c:pt idx="422">
                  <c:v>1.7454755618038349E-2</c:v>
                </c:pt>
                <c:pt idx="423">
                  <c:v>1.7672794095627321E-2</c:v>
                </c:pt>
                <c:pt idx="424">
                  <c:v>1.789491860946138E-2</c:v>
                </c:pt>
                <c:pt idx="425">
                  <c:v>1.8121231250146703E-2</c:v>
                </c:pt>
                <c:pt idx="426">
                  <c:v>1.8351837295764055E-2</c:v>
                </c:pt>
                <c:pt idx="427">
                  <c:v>1.8586845331220257E-2</c:v>
                </c:pt>
                <c:pt idx="428">
                  <c:v>1.8826367372803996E-2</c:v>
                </c:pt>
                <c:pt idx="429">
                  <c:v>1.9070518998211258E-2</c:v>
                </c:pt>
                <c:pt idx="430">
                  <c:v>1.9319419482310394E-2</c:v>
                </c:pt>
                <c:pt idx="431">
                  <c:v>1.9573191938941276E-2</c:v>
                </c:pt>
                <c:pt idx="432">
                  <c:v>1.9831963469046272E-2</c:v>
                </c:pt>
                <c:pt idx="433">
                  <c:v>2.0095865315465609E-2</c:v>
                </c:pt>
                <c:pt idx="434">
                  <c:v>2.036503302472847E-2</c:v>
                </c:pt>
                <c:pt idx="435">
                  <c:v>2.0639606616210178E-2</c:v>
                </c:pt>
                <c:pt idx="436">
                  <c:v>2.0919730759028685E-2</c:v>
                </c:pt>
                <c:pt idx="437">
                  <c:v>2.120555495709588E-2</c:v>
                </c:pt>
                <c:pt idx="438">
                  <c:v>2.1497233742735967E-2</c:v>
                </c:pt>
                <c:pt idx="439">
                  <c:v>2.1794926879343535E-2</c:v>
                </c:pt>
                <c:pt idx="440">
                  <c:v>2.2098799573538743E-2</c:v>
                </c:pt>
                <c:pt idx="441">
                  <c:v>2.2409022697351382E-2</c:v>
                </c:pt>
                <c:pt idx="442">
                  <c:v>2.2725773020951859E-2</c:v>
                </c:pt>
                <c:pt idx="443">
                  <c:v>2.3049233456518846E-2</c:v>
                </c:pt>
                <c:pt idx="444">
                  <c:v>2.3379593313833744E-2</c:v>
                </c:pt>
                <c:pt idx="445">
                  <c:v>2.3717048568257862E-2</c:v>
                </c:pt>
                <c:pt idx="446">
                  <c:v>2.4061802141765239E-2</c:v>
                </c:pt>
                <c:pt idx="447">
                  <c:v>2.4414064197765713E-2</c:v>
                </c:pt>
                <c:pt idx="448">
                  <c:v>2.4774052450476439E-2</c:v>
                </c:pt>
                <c:pt idx="449">
                  <c:v>2.514199248967294E-2</c:v>
                </c:pt>
                <c:pt idx="450">
                  <c:v>2.5518118121676446E-2</c:v>
                </c:pt>
                <c:pt idx="451">
                  <c:v>2.5902671727512847E-2</c:v>
                </c:pt>
                <c:pt idx="452">
                  <c:v>2.6295904639215627E-2</c:v>
                </c:pt>
                <c:pt idx="453">
                  <c:v>2.669807753533416E-2</c:v>
                </c:pt>
                <c:pt idx="454">
                  <c:v>2.7109460856745461E-2</c:v>
                </c:pt>
                <c:pt idx="455">
                  <c:v>2.7530335243961524E-2</c:v>
                </c:pt>
                <c:pt idx="456">
                  <c:v>2.7960991997204768E-2</c:v>
                </c:pt>
                <c:pt idx="457">
                  <c:v>2.8401733560582725E-2</c:v>
                </c:pt>
                <c:pt idx="458">
                  <c:v>2.8852874031803848E-2</c:v>
                </c:pt>
                <c:pt idx="459">
                  <c:v>2.9314739698974607E-2</c:v>
                </c:pt>
                <c:pt idx="460">
                  <c:v>2.9787669606095524E-2</c:v>
                </c:pt>
                <c:pt idx="461">
                  <c:v>3.0272016149007208E-2</c:v>
                </c:pt>
                <c:pt idx="462">
                  <c:v>3.0768145703654229E-2</c:v>
                </c:pt>
                <c:pt idx="463">
                  <c:v>3.1276439288642641E-2</c:v>
                </c:pt>
                <c:pt idx="464">
                  <c:v>3.1797293264225805E-2</c:v>
                </c:pt>
                <c:pt idx="465">
                  <c:v>3.2331120069982212E-2</c:v>
                </c:pt>
                <c:pt idx="466">
                  <c:v>3.2878349003629716E-2</c:v>
                </c:pt>
                <c:pt idx="467">
                  <c:v>3.3439427043551476E-2</c:v>
                </c:pt>
                <c:pt idx="468">
                  <c:v>3.4014819717843696E-2</c:v>
                </c:pt>
                <c:pt idx="469">
                  <c:v>3.4605012022840949E-2</c:v>
                </c:pt>
                <c:pt idx="470">
                  <c:v>3.5210509394325046E-2</c:v>
                </c:pt>
                <c:pt idx="471">
                  <c:v>3.5831838734829549E-2</c:v>
                </c:pt>
                <c:pt idx="472">
                  <c:v>3.6469549500720053E-2</c:v>
                </c:pt>
                <c:pt idx="473">
                  <c:v>3.7124214852958609E-2</c:v>
                </c:pt>
                <c:pt idx="474">
                  <c:v>3.7796432875813656E-2</c:v>
                </c:pt>
                <c:pt idx="475">
                  <c:v>3.8486827867989987E-2</c:v>
                </c:pt>
                <c:pt idx="476">
                  <c:v>3.9196051711109063E-2</c:v>
                </c:pt>
                <c:pt idx="477">
                  <c:v>3.9924785320709921E-2</c:v>
                </c:pt>
                <c:pt idx="478">
                  <c:v>4.0673740185435528E-2</c:v>
                </c:pt>
                <c:pt idx="479">
                  <c:v>4.1443660000414578E-2</c:v>
                </c:pt>
                <c:pt idx="480">
                  <c:v>4.223532240135934E-2</c:v>
                </c:pt>
                <c:pt idx="481">
                  <c:v>4.304954080636169E-2</c:v>
                </c:pt>
                <c:pt idx="482">
                  <c:v>4.3887166372941579E-2</c:v>
                </c:pt>
                <c:pt idx="483">
                  <c:v>4.4749090078423058E-2</c:v>
                </c:pt>
                <c:pt idx="484">
                  <c:v>4.5636244932435337E-2</c:v>
                </c:pt>
                <c:pt idx="485">
                  <c:v>4.6549608330889933E-2</c:v>
                </c:pt>
                <c:pt idx="486">
                  <c:v>4.7490204561680176E-2</c:v>
                </c:pt>
                <c:pt idx="487">
                  <c:v>4.8459107472989385E-2</c:v>
                </c:pt>
                <c:pt idx="488">
                  <c:v>4.9457443316104917E-2</c:v>
                </c:pt>
                <c:pt idx="489">
                  <c:v>5.0486393775466182E-2</c:v>
                </c:pt>
                <c:pt idx="490">
                  <c:v>5.1547199199776746E-2</c:v>
                </c:pt>
                <c:pt idx="491">
                  <c:v>5.2641162049067033E-2</c:v>
                </c:pt>
                <c:pt idx="492">
                  <c:v>5.3769650573853904E-2</c:v>
                </c:pt>
                <c:pt idx="493">
                  <c:v>5.4934102743771182E-2</c:v>
                </c:pt>
                <c:pt idx="494">
                  <c:v>5.6136030444572438E-2</c:v>
                </c:pt>
                <c:pt idx="495">
                  <c:v>5.7377023963839972E-2</c:v>
                </c:pt>
                <c:pt idx="496">
                  <c:v>5.8658756787495644E-2</c:v>
                </c:pt>
                <c:pt idx="497">
                  <c:v>5.9982990730967085E-2</c:v>
                </c:pt>
                <c:pt idx="498">
                  <c:v>6.1351581430900116E-2</c:v>
                </c:pt>
                <c:pt idx="499">
                  <c:v>6.2766484225369346E-2</c:v>
                </c:pt>
                <c:pt idx="500">
                  <c:v>6.422976045293359E-2</c:v>
                </c:pt>
                <c:pt idx="501">
                  <c:v>6.5743584203401748E-2</c:v>
                </c:pt>
                <c:pt idx="502">
                  <c:v>6.7310249555853019E-2</c:v>
                </c:pt>
                <c:pt idx="503">
                  <c:v>6.8932178342478917E-2</c:v>
                </c:pt>
                <c:pt idx="504">
                  <c:v>7.0611928480036598E-2</c:v>
                </c:pt>
                <c:pt idx="505">
                  <c:v>7.2352202914105504E-2</c:v>
                </c:pt>
                <c:pt idx="506">
                  <c:v>7.4155859225165557E-2</c:v>
                </c:pt>
                <c:pt idx="507">
                  <c:v>7.6025919949588544E-2</c:v>
                </c:pt>
                <c:pt idx="508">
                  <c:v>7.7965583672915825E-2</c:v>
                </c:pt>
                <c:pt idx="509">
                  <c:v>7.997823695762199E-2</c:v>
                </c:pt>
                <c:pt idx="510">
                  <c:v>8.2067467172533951E-2</c:v>
                </c:pt>
                <c:pt idx="511">
                  <c:v>8.4237076296599281E-2</c:v>
                </c:pt>
                <c:pt idx="512">
                  <c:v>8.6491095775343113E-2</c:v>
                </c:pt>
                <c:pt idx="513">
                  <c:v>8.8833802514725918E-2</c:v>
                </c:pt>
                <c:pt idx="514">
                  <c:v>9.1269736103457663E-2</c:v>
                </c:pt>
                <c:pt idx="515">
                  <c:v>9.3803717361883088E-2</c:v>
                </c:pt>
                <c:pt idx="516">
                  <c:v>9.6440868322682768E-2</c:v>
                </c:pt>
                <c:pt idx="517">
                  <c:v>9.9186633756291026E-2</c:v>
                </c:pt>
                <c:pt idx="518">
                  <c:v>0.10204680436147831</c:v>
                </c:pt>
                <c:pt idx="519">
                  <c:v>0.10502754174975155</c:v>
                </c:pt>
                <c:pt idx="520">
                  <c:v>0.10813540535969761</c:v>
                </c:pt>
                <c:pt idx="521">
                  <c:v>0.11137738144562978</c:v>
                </c:pt>
                <c:pt idx="522">
                  <c:v>0.11476091429170018</c:v>
                </c:pt>
                <c:pt idx="523">
                  <c:v>0.11829393980970446</c:v>
                </c:pt>
                <c:pt idx="524">
                  <c:v>0.12198492168394803</c:v>
                </c:pt>
                <c:pt idx="525">
                  <c:v>0.12584289023065387</c:v>
                </c:pt>
                <c:pt idx="526">
                  <c:v>0.129877484140793</c:v>
                </c:pt>
                <c:pt idx="527">
                  <c:v>0.13409899527381799</c:v>
                </c:pt>
                <c:pt idx="528">
                  <c:v>0.13851841666366158</c:v>
                </c:pt>
                <c:pt idx="529">
                  <c:v>0.14314749388740369</c:v>
                </c:pt>
                <c:pt idx="530">
                  <c:v>0.14799877992763766</c:v>
                </c:pt>
                <c:pt idx="531">
                  <c:v>0.15308569363209348</c:v>
                </c:pt>
                <c:pt idx="532">
                  <c:v>0.1584225818328463</c:v>
                </c:pt>
                <c:pt idx="533">
                  <c:v>0.16402478513209073</c:v>
                </c:pt>
                <c:pt idx="534">
                  <c:v>0.16990870728507856</c:v>
                </c:pt>
                <c:pt idx="535">
                  <c:v>0.17609188801033848</c:v>
                </c:pt>
                <c:pt idx="536">
                  <c:v>0.18259307892465662</c:v>
                </c:pt>
                <c:pt idx="537">
                  <c:v>0.18943232212883612</c:v>
                </c:pt>
                <c:pt idx="538">
                  <c:v>0.19663103074877492</c:v>
                </c:pt>
                <c:pt idx="539">
                  <c:v>0.20421207045492329</c:v>
                </c:pt>
                <c:pt idx="540">
                  <c:v>0.21219984062486247</c:v>
                </c:pt>
                <c:pt idx="541">
                  <c:v>0.22062035336346908</c:v>
                </c:pt>
                <c:pt idx="542">
                  <c:v>0.22950130802991356</c:v>
                </c:pt>
                <c:pt idx="543">
                  <c:v>0.23887215821734742</c:v>
                </c:pt>
                <c:pt idx="544">
                  <c:v>0.24876416725845024</c:v>
                </c:pt>
                <c:pt idx="545">
                  <c:v>0.25921044725596204</c:v>
                </c:pt>
                <c:pt idx="546">
                  <c:v>0.2702459753218579</c:v>
                </c:pt>
                <c:pt idx="547">
                  <c:v>0.28190757910846681</c:v>
                </c:pt>
                <c:pt idx="548">
                  <c:v>0.29423388178476129</c:v>
                </c:pt>
                <c:pt idx="549">
                  <c:v>0.30726519430204058</c:v>
                </c:pt>
                <c:pt idx="550">
                  <c:v>0.32104334005995133</c:v>
                </c:pt>
                <c:pt idx="551">
                  <c:v>0.33561139389155292</c:v>
                </c:pt>
                <c:pt idx="552">
                  <c:v>0.3510133136148203</c:v>
                </c:pt>
                <c:pt idx="553">
                  <c:v>0.36729343826118543</c:v>
                </c:pt>
                <c:pt idx="554">
                  <c:v>0.38449582255753545</c:v>
                </c:pt>
                <c:pt idx="555">
                  <c:v>0.40266337244986239</c:v>
                </c:pt>
                <c:pt idx="556">
                  <c:v>0.4218367416816865</c:v>
                </c:pt>
                <c:pt idx="557">
                  <c:v>0.44205294510548426</c:v>
                </c:pt>
                <c:pt idx="558">
                  <c:v>0.4633436411740196</c:v>
                </c:pt>
                <c:pt idx="559">
                  <c:v>0.48573303487836483</c:v>
                </c:pt>
                <c:pt idx="560">
                  <c:v>0.50923535460267877</c:v>
                </c:pt>
                <c:pt idx="561">
                  <c:v>0.53385186370715054</c:v>
                </c:pt>
                <c:pt idx="562">
                  <c:v>0.55956738236304948</c:v>
                </c:pt>
                <c:pt idx="563">
                  <c:v>0.58634631990367336</c:v>
                </c:pt>
                <c:pt idx="564">
                  <c:v>0.61412825566705664</c:v>
                </c:pt>
                <c:pt idx="565">
                  <c:v>0.64282315984163885</c:v>
                </c:pt>
                <c:pt idx="566">
                  <c:v>0.67230641736595353</c:v>
                </c:pt>
                <c:pt idx="567">
                  <c:v>0.70241390796119263</c:v>
                </c:pt>
                <c:pt idx="568">
                  <c:v>0.7329375014111178</c:v>
                </c:pt>
                <c:pt idx="569">
                  <c:v>0.76362144211274285</c:v>
                </c:pt>
                <c:pt idx="570">
                  <c:v>0.79416020734572845</c:v>
                </c:pt>
                <c:pt idx="571">
                  <c:v>0.82419850890798318</c:v>
                </c:pt>
                <c:pt idx="572">
                  <c:v>0.85333413989460516</c:v>
                </c:pt>
                <c:pt idx="573">
                  <c:v>0.88112431507966604</c:v>
                </c:pt>
                <c:pt idx="574">
                  <c:v>0.90709598356251653</c:v>
                </c:pt>
                <c:pt idx="575">
                  <c:v>0.93076028563533086</c:v>
                </c:pt>
                <c:pt idx="576">
                  <c:v>0.95163088400225704</c:v>
                </c:pt>
                <c:pt idx="577">
                  <c:v>0.96924535725217786</c:v>
                </c:pt>
                <c:pt idx="578">
                  <c:v>0.9831882737173725</c:v>
                </c:pt>
                <c:pt idx="579">
                  <c:v>0.99311407196963175</c:v>
                </c:pt>
                <c:pt idx="580">
                  <c:v>0.99876757901306945</c:v>
                </c:pt>
                <c:pt idx="581">
                  <c:v>1</c:v>
                </c:pt>
                <c:pt idx="582">
                  <c:v>0.99677856355728367</c:v>
                </c:pt>
                <c:pt idx="583">
                  <c:v>0.98918867755645057</c:v>
                </c:pt>
                <c:pt idx="584">
                  <c:v>0.97742833448766231</c:v>
                </c:pt>
                <c:pt idx="585">
                  <c:v>0.96179543970362313</c:v>
                </c:pt>
                <c:pt idx="586">
                  <c:v>0.94266954225841793</c:v>
                </c:pt>
                <c:pt idx="587">
                  <c:v>0.92048998411832528</c:v>
                </c:pt>
                <c:pt idx="588">
                  <c:v>0.89573267672859458</c:v>
                </c:pt>
                <c:pt idx="589">
                  <c:v>0.86888757342839129</c:v>
                </c:pt>
                <c:pt idx="590">
                  <c:v>0.84043850864678182</c:v>
                </c:pt>
                <c:pt idx="591">
                  <c:v>0.81084653358896985</c:v>
                </c:pt>
                <c:pt idx="592">
                  <c:v>0.78053730930013276</c:v>
                </c:pt>
                <c:pt idx="593">
                  <c:v>0.74989261396430551</c:v>
                </c:pt>
                <c:pt idx="594">
                  <c:v>0.71924563780442907</c:v>
                </c:pt>
                <c:pt idx="595">
                  <c:v>0.68887949487446964</c:v>
                </c:pt>
                <c:pt idx="596">
                  <c:v>0.6590282667579338</c:v>
                </c:pt>
                <c:pt idx="597">
                  <c:v>0.62987988219028634</c:v>
                </c:pt>
                <c:pt idx="598">
                  <c:v>0.60158019632430015</c:v>
                </c:pt>
                <c:pt idx="599">
                  <c:v>0.57423773288517344</c:v>
                </c:pt>
                <c:pt idx="600">
                  <c:v>0.54792866700696385</c:v>
                </c:pt>
                <c:pt idx="601">
                  <c:v>0.52270173872095904</c:v>
                </c:pt>
                <c:pt idx="602">
                  <c:v>0.49858288651033844</c:v>
                </c:pt>
                <c:pt idx="603">
                  <c:v>0.47557947219345931</c:v>
                </c:pt>
                <c:pt idx="604">
                  <c:v>0.45368403169714078</c:v>
                </c:pt>
                <c:pt idx="605">
                  <c:v>0.43287753240908328</c:v>
                </c:pt>
                <c:pt idx="606">
                  <c:v>0.41313214933831238</c:v>
                </c:pt>
                <c:pt idx="607">
                  <c:v>0.39441359221367245</c:v>
                </c:pt>
                <c:pt idx="608">
                  <c:v>0.37668302676146459</c:v>
                </c:pt>
                <c:pt idx="609">
                  <c:v>0.35989863819628654</c:v>
                </c:pt>
                <c:pt idx="610">
                  <c:v>0.34401688546120107</c:v>
                </c:pt>
                <c:pt idx="611">
                  <c:v>0.32899349251257215</c:v>
                </c:pt>
                <c:pt idx="612">
                  <c:v>0.31478421912394144</c:v>
                </c:pt>
                <c:pt idx="613">
                  <c:v>0.30134544908309679</c:v>
                </c:pt>
                <c:pt idx="614">
                  <c:v>0.28863462883515356</c:v>
                </c:pt>
                <c:pt idx="615">
                  <c:v>0.27661058492409574</c:v>
                </c:pt>
                <c:pt idx="616">
                  <c:v>0.26523374421682755</c:v>
                </c:pt>
                <c:pt idx="617">
                  <c:v>0.25446627696053697</c:v>
                </c:pt>
                <c:pt idx="618">
                  <c:v>0.24427217926833131</c:v>
                </c:pt>
                <c:pt idx="619">
                  <c:v>0.23461730864368685</c:v>
                </c:pt>
                <c:pt idx="620">
                  <c:v>0.22546938361737151</c:v>
                </c:pt>
                <c:pt idx="621">
                  <c:v>0.2167979564358142</c:v>
                </c:pt>
                <c:pt idx="622">
                  <c:v>0.20857436596370044</c:v>
                </c:pt>
                <c:pt idx="623">
                  <c:v>0.20077167649603636</c:v>
                </c:pt>
                <c:pt idx="624">
                  <c:v>0.19336460697293306</c:v>
                </c:pt>
                <c:pt idx="625">
                  <c:v>0.18632945411040697</c:v>
                </c:pt>
                <c:pt idx="626">
                  <c:v>0.17964401216769954</c:v>
                </c:pt>
                <c:pt idx="627">
                  <c:v>0.17328749143360353</c:v>
                </c:pt>
                <c:pt idx="628">
                  <c:v>0.16724043700300864</c:v>
                </c:pt>
                <c:pt idx="629">
                  <c:v>0.16148464900809825</c:v>
                </c:pt>
                <c:pt idx="630">
                  <c:v>0.1560031051470708</c:v>
                </c:pt>
                <c:pt idx="631">
                  <c:v>0.15077988609977475</c:v>
                </c:pt>
                <c:pt idx="632">
                  <c:v>0.14580010422205186</c:v>
                </c:pt>
                <c:pt idx="633">
                  <c:v>0.14104983575779315</c:v>
                </c:pt>
                <c:pt idx="634">
                  <c:v>0.13651605668998243</c:v>
                </c:pt>
                <c:pt idx="635">
                  <c:v>0.13218658226332095</c:v>
                </c:pt>
                <c:pt idx="636">
                  <c:v>0.12805001014437595</c:v>
                </c:pt>
                <c:pt idx="637">
                  <c:v>0.12409566713695359</c:v>
                </c:pt>
                <c:pt idx="638">
                  <c:v>0.12031355933534404</c:v>
                </c:pt>
                <c:pt idx="639">
                  <c:v>0.11669432557483039</c:v>
                </c:pt>
                <c:pt idx="640">
                  <c:v>0.11322919402329967</c:v>
                </c:pt>
                <c:pt idx="641">
                  <c:v>0.10990994174928133</c:v>
                </c:pt>
                <c:pt idx="642">
                  <c:v>0.10672885709778042</c:v>
                </c:pt>
                <c:pt idx="643">
                  <c:v>0.10367870470547962</c:v>
                </c:pt>
                <c:pt idx="644">
                  <c:v>0.10075269298920136</c:v>
                </c:pt>
                <c:pt idx="645">
                  <c:v>9.7944443946662962E-2</c:v>
                </c:pt>
                <c:pt idx="646">
                  <c:v>9.5247965114063596E-2</c:v>
                </c:pt>
                <c:pt idx="647">
                  <c:v>9.2657623532549901E-2</c:v>
                </c:pt>
                <c:pt idx="648">
                  <c:v>9.0168121582701696E-2</c:v>
                </c:pt>
                <c:pt idx="649">
                  <c:v>8.7774474554329365E-2</c:v>
                </c:pt>
                <c:pt idx="650">
                  <c:v>8.547198982657174E-2</c:v>
                </c:pt>
                <c:pt idx="651">
                  <c:v>8.3256247541261513E-2</c:v>
                </c:pt>
                <c:pt idx="652">
                  <c:v>8.112308266006836E-2</c:v>
                </c:pt>
                <c:pt idx="653">
                  <c:v>7.9068568303511555E-2</c:v>
                </c:pt>
                <c:pt idx="654">
                  <c:v>7.708900027677841E-2</c:v>
                </c:pt>
                <c:pt idx="655">
                  <c:v>7.5180882694346737E-2</c:v>
                </c:pt>
                <c:pt idx="656">
                  <c:v>7.334091462142614E-2</c:v>
                </c:pt>
                <c:pt idx="657">
                  <c:v>7.1565977656595767E-2</c:v>
                </c:pt>
                <c:pt idx="658">
                  <c:v>6.9853124385344786E-2</c:v>
                </c:pt>
                <c:pt idx="659">
                  <c:v>6.8199567639709191E-2</c:v>
                </c:pt>
                <c:pt idx="660">
                  <c:v>6.660267050394976E-2</c:v>
                </c:pt>
                <c:pt idx="661">
                  <c:v>6.505993701087058E-2</c:v>
                </c:pt>
                <c:pt idx="662">
                  <c:v>6.3569003477529293E-2</c:v>
                </c:pt>
                <c:pt idx="663">
                  <c:v>6.2127630433126919E-2</c:v>
                </c:pt>
                <c:pt idx="664">
                  <c:v>6.0733695095346665E-2</c:v>
                </c:pt>
                <c:pt idx="665">
                  <c:v>5.9385184354917811E-2</c:v>
                </c:pt>
                <c:pt idx="666">
                  <c:v>5.8080188231166674E-2</c:v>
                </c:pt>
                <c:pt idx="667">
                  <c:v>5.6816893764251399E-2</c:v>
                </c:pt>
                <c:pt idx="668">
                  <c:v>5.5593579312350642E-2</c:v>
                </c:pt>
                <c:pt idx="669">
                  <c:v>5.4408609224593216E-2</c:v>
                </c:pt>
                <c:pt idx="670">
                  <c:v>5.3260428862687115E-2</c:v>
                </c:pt>
                <c:pt idx="671">
                  <c:v>5.2147559946281105E-2</c:v>
                </c:pt>
                <c:pt idx="672">
                  <c:v>5.1068596199049549E-2</c:v>
                </c:pt>
                <c:pt idx="673">
                  <c:v>5.002219927418583E-2</c:v>
                </c:pt>
                <c:pt idx="674">
                  <c:v>4.9007094939607754E-2</c:v>
                </c:pt>
                <c:pt idx="675">
                  <c:v>4.8022069504716297E-2</c:v>
                </c:pt>
                <c:pt idx="676">
                  <c:v>4.7065966471865353E-2</c:v>
                </c:pt>
                <c:pt idx="677">
                  <c:v>4.6137683396965452E-2</c:v>
                </c:pt>
                <c:pt idx="678">
                  <c:v>4.5236168944851572E-2</c:v>
                </c:pt>
                <c:pt idx="679">
                  <c:v>4.4360420126057058E-2</c:v>
                </c:pt>
                <c:pt idx="680">
                  <c:v>4.3509479702669746E-2</c:v>
                </c:pt>
                <c:pt idx="681">
                  <c:v>4.2682433751805963E-2</c:v>
                </c:pt>
                <c:pt idx="682">
                  <c:v>4.1878409376145898E-2</c:v>
                </c:pt>
                <c:pt idx="683">
                  <c:v>4.1096572551660042E-2</c:v>
                </c:pt>
                <c:pt idx="684">
                  <c:v>4.0336126103451601E-2</c:v>
                </c:pt>
                <c:pt idx="685">
                  <c:v>3.9596307801238122E-2</c:v>
                </c:pt>
                <c:pt idx="686">
                  <c:v>3.8876388566638116E-2</c:v>
                </c:pt>
                <c:pt idx="687">
                  <c:v>3.8175670784956497E-2</c:v>
                </c:pt>
                <c:pt idx="688">
                  <c:v>3.7493486714731947E-2</c:v>
                </c:pt>
                <c:pt idx="689">
                  <c:v>3.6829196988708929E-2</c:v>
                </c:pt>
                <c:pt idx="690">
                  <c:v>3.6182189200442944E-2</c:v>
                </c:pt>
                <c:pt idx="691">
                  <c:v>3.5551876571035111E-2</c:v>
                </c:pt>
                <c:pt idx="692">
                  <c:v>3.4937696690990123E-2</c:v>
                </c:pt>
                <c:pt idx="693">
                  <c:v>3.4339110332441108E-2</c:v>
                </c:pt>
                <c:pt idx="694">
                  <c:v>3.3755600327380904E-2</c:v>
                </c:pt>
                <c:pt idx="695">
                  <c:v>3.3186670507795411E-2</c:v>
                </c:pt>
                <c:pt idx="696">
                  <c:v>3.2631844703896101E-2</c:v>
                </c:pt>
                <c:pt idx="697">
                  <c:v>3.2090665796880864E-2</c:v>
                </c:pt>
                <c:pt idx="698">
                  <c:v>3.1562694822935562E-2</c:v>
                </c:pt>
                <c:pt idx="699">
                  <c:v>3.1047510125347445E-2</c:v>
                </c:pt>
                <c:pt idx="700">
                  <c:v>3.0544706551871945E-2</c:v>
                </c:pt>
                <c:pt idx="701">
                  <c:v>3.005389469463168E-2</c:v>
                </c:pt>
                <c:pt idx="702">
                  <c:v>2.9574700170042167E-2</c:v>
                </c:pt>
                <c:pt idx="703">
                  <c:v>2.910676293638961E-2</c:v>
                </c:pt>
                <c:pt idx="704">
                  <c:v>2.8649736646872571E-2</c:v>
                </c:pt>
                <c:pt idx="705">
                  <c:v>2.8203288036038495E-2</c:v>
                </c:pt>
                <c:pt idx="706">
                  <c:v>2.776709633767642E-2</c:v>
                </c:pt>
                <c:pt idx="707">
                  <c:v>2.7340852732371867E-2</c:v>
                </c:pt>
                <c:pt idx="708">
                  <c:v>2.6924259823025456E-2</c:v>
                </c:pt>
                <c:pt idx="709">
                  <c:v>2.6517031136739023E-2</c:v>
                </c:pt>
                <c:pt idx="710">
                  <c:v>2.6118890651599089E-2</c:v>
                </c:pt>
                <c:pt idx="711">
                  <c:v>2.572957234695104E-2</c:v>
                </c:pt>
                <c:pt idx="712">
                  <c:v>2.5348819775854219E-2</c:v>
                </c:pt>
                <c:pt idx="713">
                  <c:v>2.4976385658499314E-2</c:v>
                </c:pt>
                <c:pt idx="714">
                  <c:v>2.461203149542486E-2</c:v>
                </c:pt>
                <c:pt idx="715">
                  <c:v>2.4255527199459299E-2</c:v>
                </c:pt>
                <c:pt idx="716">
                  <c:v>2.390665074535709E-2</c:v>
                </c:pt>
                <c:pt idx="717">
                  <c:v>2.3565187836191426E-2</c:v>
                </c:pt>
                <c:pt idx="718">
                  <c:v>2.3230931585584775E-2</c:v>
                </c:pt>
                <c:pt idx="719">
                  <c:v>2.2903682214944664E-2</c:v>
                </c:pt>
                <c:pt idx="720">
                  <c:v>2.2583246764903503E-2</c:v>
                </c:pt>
                <c:pt idx="721">
                  <c:v>2.2269438820214545E-2</c:v>
                </c:pt>
                <c:pt idx="722">
                  <c:v>2.1962078247392679E-2</c:v>
                </c:pt>
                <c:pt idx="723">
                  <c:v>2.1660990944448608E-2</c:v>
                </c:pt>
                <c:pt idx="724">
                  <c:v>2.1366008602069629E-2</c:v>
                </c:pt>
                <c:pt idx="725">
                  <c:v>2.1076968475684375E-2</c:v>
                </c:pt>
                <c:pt idx="726">
                  <c:v>2.0793713167822674E-2</c:v>
                </c:pt>
                <c:pt idx="727">
                  <c:v>2.0516090420275281E-2</c:v>
                </c:pt>
                <c:pt idx="728">
                  <c:v>2.0243952915534096E-2</c:v>
                </c:pt>
                <c:pt idx="729">
                  <c:v>1.9977158087063268E-2</c:v>
                </c:pt>
                <c:pt idx="730">
                  <c:v>1.9715567937946609E-2</c:v>
                </c:pt>
                <c:pt idx="731">
                  <c:v>1.9459048867504002E-2</c:v>
                </c:pt>
                <c:pt idx="732">
                  <c:v>1.9207471505472151E-2</c:v>
                </c:pt>
                <c:pt idx="733">
                  <c:v>1.8960710553390565E-2</c:v>
                </c:pt>
                <c:pt idx="734">
                  <c:v>1.8718644632824012E-2</c:v>
                </c:pt>
                <c:pt idx="735">
                  <c:v>1.848115614010902E-2</c:v>
                </c:pt>
                <c:pt idx="736">
                  <c:v>1.8248131107286087E-2</c:v>
                </c:pt>
                <c:pt idx="737">
                  <c:v>1.8019459068940862E-2</c:v>
                </c:pt>
                <c:pt idx="738">
                  <c:v>1.7795032934655196E-2</c:v>
                </c:pt>
                <c:pt idx="739">
                  <c:v>1.7574748866813351E-2</c:v>
                </c:pt>
                <c:pt idx="740">
                  <c:v>1.7358506163501153E-2</c:v>
                </c:pt>
                <c:pt idx="741">
                  <c:v>1.7146207146266006E-2</c:v>
                </c:pt>
                <c:pt idx="742">
                  <c:v>1.6937757052500967E-2</c:v>
                </c:pt>
                <c:pt idx="743">
                  <c:v>1.67330639322485E-2</c:v>
                </c:pt>
                <c:pt idx="744">
                  <c:v>1.6532038549209541E-2</c:v>
                </c:pt>
                <c:pt idx="745">
                  <c:v>1.6334594285772001E-2</c:v>
                </c:pt>
                <c:pt idx="746">
                  <c:v>1.6140647051866644E-2</c:v>
                </c:pt>
                <c:pt idx="747">
                  <c:v>1.5950115197485654E-2</c:v>
                </c:pt>
                <c:pt idx="748">
                  <c:v>1.5762919428689813E-2</c:v>
                </c:pt>
                <c:pt idx="749">
                  <c:v>1.5578982726948316E-2</c:v>
                </c:pt>
                <c:pt idx="750">
                  <c:v>1.539823027166776E-2</c:v>
                </c:pt>
                <c:pt idx="751">
                  <c:v>1.5220589365759062E-2</c:v>
                </c:pt>
                <c:pt idx="752">
                  <c:v>1.5045989364115117E-2</c:v>
                </c:pt>
                <c:pt idx="753">
                  <c:v>1.4874361604867771E-2</c:v>
                </c:pt>
                <c:pt idx="754">
                  <c:v>1.4705639343299061E-2</c:v>
                </c:pt>
                <c:pt idx="755">
                  <c:v>1.4539757688298108E-2</c:v>
                </c:pt>
                <c:pt idx="756">
                  <c:v>1.437665354124453E-2</c:v>
                </c:pt>
                <c:pt idx="757">
                  <c:v>1.421626553721915E-2</c:v>
                </c:pt>
                <c:pt idx="758">
                  <c:v>1.405853398844299E-2</c:v>
                </c:pt>
                <c:pt idx="759">
                  <c:v>1.3903400829840902E-2</c:v>
                </c:pt>
                <c:pt idx="760">
                  <c:v>1.3750809566650613E-2</c:v>
                </c:pt>
                <c:pt idx="761">
                  <c:v>1.3600705223980247E-2</c:v>
                </c:pt>
                <c:pt idx="762">
                  <c:v>1.3453034298239738E-2</c:v>
                </c:pt>
                <c:pt idx="763">
                  <c:v>1.33077447103643E-2</c:v>
                </c:pt>
                <c:pt idx="764">
                  <c:v>1.3164785760752995E-2</c:v>
                </c:pt>
                <c:pt idx="765">
                  <c:v>1.302410808585731E-2</c:v>
                </c:pt>
                <c:pt idx="766">
                  <c:v>1.2885663616344318E-2</c:v>
                </c:pt>
                <c:pt idx="767">
                  <c:v>1.2749405536774198E-2</c:v>
                </c:pt>
                <c:pt idx="768">
                  <c:v>1.2615288246732925E-2</c:v>
                </c:pt>
                <c:pt idx="769">
                  <c:v>1.2483267323348608E-2</c:v>
                </c:pt>
                <c:pt idx="770">
                  <c:v>1.2353299485153348E-2</c:v>
                </c:pt>
                <c:pt idx="771">
                  <c:v>1.2225342557219496E-2</c:v>
                </c:pt>
                <c:pt idx="772">
                  <c:v>1.2099355437530187E-2</c:v>
                </c:pt>
                <c:pt idx="773">
                  <c:v>1.1975298064530869E-2</c:v>
                </c:pt>
                <c:pt idx="774">
                  <c:v>1.1853131385812827E-2</c:v>
                </c:pt>
                <c:pt idx="775">
                  <c:v>1.1732817327889491E-2</c:v>
                </c:pt>
                <c:pt idx="776">
                  <c:v>1.161431876701598E-2</c:v>
                </c:pt>
                <c:pt idx="777">
                  <c:v>1.149759950101625E-2</c:v>
                </c:pt>
                <c:pt idx="778">
                  <c:v>1.1382624222076606E-2</c:v>
                </c:pt>
                <c:pt idx="779">
                  <c:v>1.1269358490464749E-2</c:v>
                </c:pt>
                <c:pt idx="780">
                  <c:v>1.1157768709147871E-2</c:v>
                </c:pt>
                <c:pt idx="781">
                  <c:v>1.1047822099261048E-2</c:v>
                </c:pt>
                <c:pt idx="782">
                  <c:v>1.0939486676408391E-2</c:v>
                </c:pt>
                <c:pt idx="783">
                  <c:v>1.0832731227754936E-2</c:v>
                </c:pt>
                <c:pt idx="784">
                  <c:v>1.0727525289881785E-2</c:v>
                </c:pt>
                <c:pt idx="785">
                  <c:v>1.0623839127379024E-2</c:v>
                </c:pt>
                <c:pt idx="786">
                  <c:v>1.0521643712143185E-2</c:v>
                </c:pt>
                <c:pt idx="787">
                  <c:v>1.0420910703357622E-2</c:v>
                </c:pt>
                <c:pt idx="788">
                  <c:v>1.0321612428128331E-2</c:v>
                </c:pt>
                <c:pt idx="789">
                  <c:v>1.0223721862749295E-2</c:v>
                </c:pt>
                <c:pt idx="790">
                  <c:v>1.0127212614578567E-2</c:v>
                </c:pt>
                <c:pt idx="791">
                  <c:v>1.0032058904496354E-2</c:v>
                </c:pt>
                <c:pt idx="792">
                  <c:v>9.9382355499308458E-3</c:v>
                </c:pt>
                <c:pt idx="793">
                  <c:v>9.8457179484256266E-3</c:v>
                </c:pt>
                <c:pt idx="794">
                  <c:v>9.7544820617303379E-3</c:v>
                </c:pt>
                <c:pt idx="795">
                  <c:v>9.6645044003984132E-3</c:v>
                </c:pt>
                <c:pt idx="796">
                  <c:v>9.575762008869091E-3</c:v>
                </c:pt>
                <c:pt idx="797">
                  <c:v>9.4882324510203956E-3</c:v>
                </c:pt>
                <c:pt idx="798">
                  <c:v>9.401893796174619E-3</c:v>
                </c:pt>
                <c:pt idx="799">
                  <c:v>9.3167246055388033E-3</c:v>
                </c:pt>
                <c:pt idx="800">
                  <c:v>9.2327039190683875E-3</c:v>
                </c:pt>
                <c:pt idx="801">
                  <c:v>9.1498112427351331E-3</c:v>
                </c:pt>
                <c:pt idx="802">
                  <c:v>9.0680265361877729E-3</c:v>
                </c:pt>
                <c:pt idx="803">
                  <c:v>8.9873302007922387E-3</c:v>
                </c:pt>
                <c:pt idx="804">
                  <c:v>8.9077030680343103E-3</c:v>
                </c:pt>
                <c:pt idx="805">
                  <c:v>8.8291263882774515E-3</c:v>
                </c:pt>
                <c:pt idx="806">
                  <c:v>8.75158181985888E-3</c:v>
                </c:pt>
                <c:pt idx="807">
                  <c:v>8.675051418515595E-3</c:v>
                </c:pt>
                <c:pt idx="808">
                  <c:v>8.5995176271278211E-3</c:v>
                </c:pt>
                <c:pt idx="809">
                  <c:v>8.5249632657676717E-3</c:v>
                </c:pt>
                <c:pt idx="810">
                  <c:v>8.451371522046074E-3</c:v>
                </c:pt>
                <c:pt idx="811">
                  <c:v>8.3787259417439953E-3</c:v>
                </c:pt>
                <c:pt idx="812">
                  <c:v>8.3070104197212613E-3</c:v>
                </c:pt>
                <c:pt idx="813">
                  <c:v>8.2362091910932102E-3</c:v>
                </c:pt>
                <c:pt idx="814">
                  <c:v>8.1663068226634546E-3</c:v>
                </c:pt>
                <c:pt idx="815">
                  <c:v>8.0972882046099152E-3</c:v>
                </c:pt>
                <c:pt idx="816">
                  <c:v>8.0291385424089701E-3</c:v>
                </c:pt>
                <c:pt idx="817">
                  <c:v>7.9618433489953237E-3</c:v>
                </c:pt>
                <c:pt idx="818">
                  <c:v>7.8953884371474412E-3</c:v>
                </c:pt>
                <c:pt idx="819">
                  <c:v>7.8297599120903984E-3</c:v>
                </c:pt>
                <c:pt idx="820">
                  <c:v>7.764944164311954E-3</c:v>
                </c:pt>
                <c:pt idx="821">
                  <c:v>7.7009278625812588E-3</c:v>
                </c:pt>
                <c:pt idx="822">
                  <c:v>7.6376979471668594E-3</c:v>
                </c:pt>
                <c:pt idx="823">
                  <c:v>7.5752416232460745E-3</c:v>
                </c:pt>
                <c:pt idx="824">
                  <c:v>7.513546354498803E-3</c:v>
                </c:pt>
                <c:pt idx="825">
                  <c:v>7.4525998568825188E-3</c:v>
                </c:pt>
                <c:pt idx="826">
                  <c:v>7.3923900925789553E-3</c:v>
                </c:pt>
                <c:pt idx="827">
                  <c:v>7.332905264111126E-3</c:v>
                </c:pt>
                <c:pt idx="828">
                  <c:v>7.2741338086223829E-3</c:v>
                </c:pt>
                <c:pt idx="829">
                  <c:v>7.2160643923125977E-3</c:v>
                </c:pt>
                <c:pt idx="830">
                  <c:v>7.1586859050289187E-3</c:v>
                </c:pt>
                <c:pt idx="831">
                  <c:v>7.1019874550029395E-3</c:v>
                </c:pt>
                <c:pt idx="832">
                  <c:v>7.0459583637325369E-3</c:v>
                </c:pt>
                <c:pt idx="833">
                  <c:v>6.9905881610026451E-3</c:v>
                </c:pt>
                <c:pt idx="834">
                  <c:v>6.9358665800399949E-3</c:v>
                </c:pt>
                <c:pt idx="835">
                  <c:v>6.8817835527997971E-3</c:v>
                </c:pt>
                <c:pt idx="836">
                  <c:v>6.8283292053778017E-3</c:v>
                </c:pt>
                <c:pt idx="837">
                  <c:v>6.7754938535456158E-3</c:v>
                </c:pt>
                <c:pt idx="838">
                  <c:v>6.7232679984060174E-3</c:v>
                </c:pt>
                <c:pt idx="839">
                  <c:v>6.6716423221617593E-3</c:v>
                </c:pt>
                <c:pt idx="840">
                  <c:v>6.620607683998264E-3</c:v>
                </c:pt>
                <c:pt idx="841">
                  <c:v>6.5701551160734202E-3</c:v>
                </c:pt>
                <c:pt idx="842">
                  <c:v>6.5202758196136225E-3</c:v>
                </c:pt>
                <c:pt idx="843">
                  <c:v>6.4709611611119839E-3</c:v>
                </c:pt>
                <c:pt idx="844">
                  <c:v>6.4222026686248457E-3</c:v>
                </c:pt>
                <c:pt idx="845">
                  <c:v>6.3739920281658006E-3</c:v>
                </c:pt>
                <c:pt idx="846">
                  <c:v>6.3263210801919427E-3</c:v>
                </c:pt>
                <c:pt idx="847">
                  <c:v>6.2791818161809414E-3</c:v>
                </c:pt>
                <c:pt idx="848">
                  <c:v>6.2325663752976239E-3</c:v>
                </c:pt>
                <c:pt idx="849">
                  <c:v>6.1864670411429339E-3</c:v>
                </c:pt>
                <c:pt idx="850">
                  <c:v>6.1408762385891311E-3</c:v>
                </c:pt>
                <c:pt idx="851">
                  <c:v>6.095786530692932E-3</c:v>
                </c:pt>
                <c:pt idx="852">
                  <c:v>6.0511906156882674E-3</c:v>
                </c:pt>
                <c:pt idx="853">
                  <c:v>6.0070813240547302E-3</c:v>
                </c:pt>
                <c:pt idx="854">
                  <c:v>5.9634516156591155E-3</c:v>
                </c:pt>
                <c:pt idx="855">
                  <c:v>5.920294576969758E-3</c:v>
                </c:pt>
                <c:pt idx="856">
                  <c:v>5.877603418339236E-3</c:v>
                </c:pt>
                <c:pt idx="857">
                  <c:v>5.8353714713555663E-3</c:v>
                </c:pt>
                <c:pt idx="858">
                  <c:v>5.7935921862592357E-3</c:v>
                </c:pt>
                <c:pt idx="859">
                  <c:v>5.7522591294226705E-3</c:v>
                </c:pt>
                <c:pt idx="860">
                  <c:v>5.7113659808944485E-3</c:v>
                </c:pt>
                <c:pt idx="861">
                  <c:v>5.67090653200048E-3</c:v>
                </c:pt>
                <c:pt idx="862">
                  <c:v>5.6308746830067624E-3</c:v>
                </c:pt>
                <c:pt idx="863">
                  <c:v>5.591264440837778E-3</c:v>
                </c:pt>
                <c:pt idx="864">
                  <c:v>5.5520699168500722E-3</c:v>
                </c:pt>
                <c:pt idx="865">
                  <c:v>5.5132853246608257E-3</c:v>
                </c:pt>
                <c:pt idx="866">
                  <c:v>5.4749049780277179E-3</c:v>
                </c:pt>
                <c:pt idx="867">
                  <c:v>5.4369232887804438E-3</c:v>
                </c:pt>
                <c:pt idx="868">
                  <c:v>5.3993347648019462E-3</c:v>
                </c:pt>
                <c:pt idx="869">
                  <c:v>5.3621340080570153E-3</c:v>
                </c:pt>
                <c:pt idx="870">
                  <c:v>5.3253157126691248E-3</c:v>
                </c:pt>
                <c:pt idx="871">
                  <c:v>5.2888746630414141E-3</c:v>
                </c:pt>
                <c:pt idx="872">
                  <c:v>5.2528057320234975E-3</c:v>
                </c:pt>
                <c:pt idx="873">
                  <c:v>5.2171038791207726E-3</c:v>
                </c:pt>
                <c:pt idx="874">
                  <c:v>5.1817641487456496E-3</c:v>
                </c:pt>
                <c:pt idx="875">
                  <c:v>5.1467816685104003E-3</c:v>
                </c:pt>
                <c:pt idx="876">
                  <c:v>5.1121516475591353E-3</c:v>
                </c:pt>
                <c:pt idx="877">
                  <c:v>5.0778693749390386E-3</c:v>
                </c:pt>
                <c:pt idx="878">
                  <c:v>5.0439302180094224E-3</c:v>
                </c:pt>
                <c:pt idx="879">
                  <c:v>5.0103296208870701E-3</c:v>
                </c:pt>
                <c:pt idx="880">
                  <c:v>4.977063102928057E-3</c:v>
                </c:pt>
                <c:pt idx="881">
                  <c:v>4.9441262572439051E-3</c:v>
                </c:pt>
                <c:pt idx="882">
                  <c:v>4.9115147492516604E-3</c:v>
                </c:pt>
                <c:pt idx="883">
                  <c:v>4.8792243152579974E-3</c:v>
                </c:pt>
                <c:pt idx="884">
                  <c:v>4.8472507610740293E-3</c:v>
                </c:pt>
                <c:pt idx="885">
                  <c:v>4.8155899606629818E-3</c:v>
                </c:pt>
                <c:pt idx="886">
                  <c:v>4.7842378548172198E-3</c:v>
                </c:pt>
                <c:pt idx="887">
                  <c:v>4.7531904498659119E-3</c:v>
                </c:pt>
                <c:pt idx="888">
                  <c:v>4.722443816411525E-3</c:v>
                </c:pt>
                <c:pt idx="889">
                  <c:v>4.6919940880941601E-3</c:v>
                </c:pt>
                <c:pt idx="890">
                  <c:v>4.6618374603842041E-3</c:v>
                </c:pt>
                <c:pt idx="891">
                  <c:v>4.6319701894011727E-3</c:v>
                </c:pt>
                <c:pt idx="892">
                  <c:v>4.6023885907588548E-3</c:v>
                </c:pt>
                <c:pt idx="893">
                  <c:v>4.5730890384369643E-3</c:v>
                </c:pt>
                <c:pt idx="894">
                  <c:v>4.5440679636756824E-3</c:v>
                </c:pt>
                <c:pt idx="895">
                  <c:v>4.5153218538966401E-3</c:v>
                </c:pt>
                <c:pt idx="896">
                  <c:v>4.4868472516459536E-3</c:v>
                </c:pt>
                <c:pt idx="897">
                  <c:v>4.4586407535611647E-3</c:v>
                </c:pt>
                <c:pt idx="898">
                  <c:v>4.4306990093604635E-3</c:v>
                </c:pt>
                <c:pt idx="899">
                  <c:v>4.4030187208536076E-3</c:v>
                </c:pt>
                <c:pt idx="900">
                  <c:v>4.3755966409747471E-3</c:v>
                </c:pt>
                <c:pt idx="901">
                  <c:v>4.3484295728354995E-3</c:v>
                </c:pt>
                <c:pt idx="902">
                  <c:v>4.3215143687988303E-3</c:v>
                </c:pt>
                <c:pt idx="903">
                  <c:v>4.2948479295728554E-3</c:v>
                </c:pt>
                <c:pt idx="904">
                  <c:v>4.2684272033232792E-3</c:v>
                </c:pt>
                <c:pt idx="905">
                  <c:v>4.2422491848060706E-3</c:v>
                </c:pt>
                <c:pt idx="906">
                  <c:v>4.2163109145168937E-3</c:v>
                </c:pt>
                <c:pt idx="907">
                  <c:v>4.1906094778600697E-3</c:v>
                </c:pt>
                <c:pt idx="908">
                  <c:v>4.1651420043343074E-3</c:v>
                </c:pt>
                <c:pt idx="909">
                  <c:v>4.1399056667354795E-3</c:v>
                </c:pt>
                <c:pt idx="910">
                  <c:v>4.1148976803767898E-3</c:v>
                </c:pt>
                <c:pt idx="911">
                  <c:v>4.0901153023244832E-3</c:v>
                </c:pt>
                <c:pt idx="912">
                  <c:v>4.0655558306500385E-3</c:v>
                </c:pt>
                <c:pt idx="913">
                  <c:v>4.0412166036978931E-3</c:v>
                </c:pt>
                <c:pt idx="914">
                  <c:v>4.0170949993679275E-3</c:v>
                </c:pt>
                <c:pt idx="915">
                  <c:v>3.9931884344134643E-3</c:v>
                </c:pt>
                <c:pt idx="916">
                  <c:v>3.9694943637529536E-3</c:v>
                </c:pt>
                <c:pt idx="917">
                  <c:v>3.9460102797965928E-3</c:v>
                </c:pt>
                <c:pt idx="918">
                  <c:v>3.9227337117863637E-3</c:v>
                </c:pt>
                <c:pt idx="919">
                  <c:v>3.8996622251493331E-3</c:v>
                </c:pt>
                <c:pt idx="920">
                  <c:v>3.8767934208648047E-3</c:v>
                </c:pt>
                <c:pt idx="921">
                  <c:v>3.8541249348435606E-3</c:v>
                </c:pt>
                <c:pt idx="922">
                  <c:v>3.8316544373203083E-3</c:v>
                </c:pt>
                <c:pt idx="923">
                  <c:v>3.8093796322581832E-3</c:v>
                </c:pt>
                <c:pt idx="924">
                  <c:v>3.7872982567650286E-3</c:v>
                </c:pt>
                <c:pt idx="925">
                  <c:v>3.765408080521906E-3</c:v>
                </c:pt>
                <c:pt idx="926">
                  <c:v>3.7437069052225305E-3</c:v>
                </c:pt>
                <c:pt idx="927">
                  <c:v>3.7221925640241764E-3</c:v>
                </c:pt>
                <c:pt idx="928">
                  <c:v>3.7008629210097507E-3</c:v>
                </c:pt>
                <c:pt idx="929">
                  <c:v>3.6797158706600116E-3</c:v>
                </c:pt>
                <c:pt idx="930">
                  <c:v>3.6587493373367711E-3</c:v>
                </c:pt>
                <c:pt idx="931">
                  <c:v>3.6379612747758586E-3</c:v>
                </c:pt>
                <c:pt idx="932">
                  <c:v>3.6173496655904705E-3</c:v>
                </c:pt>
                <c:pt idx="933">
                  <c:v>3.596912520784157E-3</c:v>
                </c:pt>
                <c:pt idx="934">
                  <c:v>3.5766478792730438E-3</c:v>
                </c:pt>
                <c:pt idx="935">
                  <c:v>3.5565538074180331E-3</c:v>
                </c:pt>
                <c:pt idx="936">
                  <c:v>3.5366283985653903E-3</c:v>
                </c:pt>
                <c:pt idx="937">
                  <c:v>3.5168697725967979E-3</c:v>
                </c:pt>
                <c:pt idx="938">
                  <c:v>3.4972760754880526E-3</c:v>
                </c:pt>
                <c:pt idx="939">
                  <c:v>3.477845478875816E-3</c:v>
                </c:pt>
                <c:pt idx="940">
                  <c:v>3.4585761796335768E-3</c:v>
                </c:pt>
                <c:pt idx="941">
                  <c:v>3.439466399454924E-3</c:v>
                </c:pt>
                <c:pt idx="942">
                  <c:v>3.4205143844452182E-3</c:v>
                </c:pt>
                <c:pt idx="943">
                  <c:v>3.4017184047212294E-3</c:v>
                </c:pt>
                <c:pt idx="944">
                  <c:v>3.3830767540178768E-3</c:v>
                </c:pt>
                <c:pt idx="945">
                  <c:v>3.3645877493031062E-3</c:v>
                </c:pt>
                <c:pt idx="946">
                  <c:v>3.3462497303994409E-3</c:v>
                </c:pt>
                <c:pt idx="947">
                  <c:v>3.3280610596130886E-3</c:v>
                </c:pt>
                <c:pt idx="948">
                  <c:v>3.3100201213701165E-3</c:v>
                </c:pt>
                <c:pt idx="949">
                  <c:v>3.2921253218589665E-3</c:v>
                </c:pt>
                <c:pt idx="950">
                  <c:v>3.2743750886803542E-3</c:v>
                </c:pt>
                <c:pt idx="951">
                  <c:v>3.2567678705030579E-3</c:v>
                </c:pt>
                <c:pt idx="952">
                  <c:v>3.2393021367266373E-3</c:v>
                </c:pt>
                <c:pt idx="953">
                  <c:v>3.2219763771503141E-3</c:v>
                </c:pt>
                <c:pt idx="954">
                  <c:v>3.2047891016477093E-3</c:v>
                </c:pt>
                <c:pt idx="955">
                  <c:v>3.1877388398480417E-3</c:v>
                </c:pt>
                <c:pt idx="956">
                  <c:v>3.1708241408228391E-3</c:v>
                </c:pt>
                <c:pt idx="957">
                  <c:v>3.1540435727786345E-3</c:v>
                </c:pt>
                <c:pt idx="958">
                  <c:v>3.137395722755378E-3</c:v>
                </c:pt>
                <c:pt idx="959">
                  <c:v>3.1208791963300351E-3</c:v>
                </c:pt>
                <c:pt idx="960">
                  <c:v>3.1044926173260327E-3</c:v>
                </c:pt>
                <c:pt idx="961">
                  <c:v>3.0882346275276514E-3</c:v>
                </c:pt>
                <c:pt idx="962">
                  <c:v>3.0721038863997388E-3</c:v>
                </c:pt>
                <c:pt idx="963">
                  <c:v>3.0560990708127355E-3</c:v>
                </c:pt>
                <c:pt idx="964">
                  <c:v>3.0402188747721795E-3</c:v>
                </c:pt>
                <c:pt idx="965">
                  <c:v>3.024462009153633E-3</c:v>
                </c:pt>
                <c:pt idx="966">
                  <c:v>3.0088272014418974E-3</c:v>
                </c:pt>
                <c:pt idx="967">
                  <c:v>2.9933131954752662E-3</c:v>
                </c:pt>
                <c:pt idx="968">
                  <c:v>2.9779187511942556E-3</c:v>
                </c:pt>
                <c:pt idx="969">
                  <c:v>2.9626426443946489E-3</c:v>
                </c:pt>
                <c:pt idx="970">
                  <c:v>2.9474836664853022E-3</c:v>
                </c:pt>
                <c:pt idx="971">
                  <c:v>2.9324406242498668E-3</c:v>
                </c:pt>
                <c:pt idx="972">
                  <c:v>2.9175123396128367E-3</c:v>
                </c:pt>
                <c:pt idx="973">
                  <c:v>2.9026976494102136E-3</c:v>
                </c:pt>
                <c:pt idx="974">
                  <c:v>2.8879954051632601E-3</c:v>
                </c:pt>
                <c:pt idx="975">
                  <c:v>2.8734044728572564E-3</c:v>
                </c:pt>
                <c:pt idx="976">
                  <c:v>2.8589237327233796E-3</c:v>
                </c:pt>
                <c:pt idx="977">
                  <c:v>2.8445520790247613E-3</c:v>
                </c:pt>
                <c:pt idx="978">
                  <c:v>2.8302884198463775E-3</c:v>
                </c:pt>
                <c:pt idx="979">
                  <c:v>2.8161316768881106E-3</c:v>
                </c:pt>
                <c:pt idx="980">
                  <c:v>2.8020807852620769E-3</c:v>
                </c:pt>
                <c:pt idx="981">
                  <c:v>2.7881346932928605E-3</c:v>
                </c:pt>
                <c:pt idx="982">
                  <c:v>2.774292362321561E-3</c:v>
                </c:pt>
                <c:pt idx="983">
                  <c:v>2.7605527665132655E-3</c:v>
                </c:pt>
                <c:pt idx="984">
                  <c:v>2.7469148926673155E-3</c:v>
                </c:pt>
                <c:pt idx="985">
                  <c:v>2.7333777400317485E-3</c:v>
                </c:pt>
                <c:pt idx="986">
                  <c:v>2.7199403201198357E-3</c:v>
                </c:pt>
                <c:pt idx="987">
                  <c:v>2.7066016565306088E-3</c:v>
                </c:pt>
                <c:pt idx="988">
                  <c:v>2.6933607847721627E-3</c:v>
                </c:pt>
                <c:pt idx="989">
                  <c:v>2.6802167520877046E-3</c:v>
                </c:pt>
                <c:pt idx="990">
                  <c:v>2.6671686172850418E-3</c:v>
                </c:pt>
                <c:pt idx="991">
                  <c:v>2.6542154505684937E-3</c:v>
                </c:pt>
                <c:pt idx="992">
                  <c:v>2.6413563333738833E-3</c:v>
                </c:pt>
                <c:pt idx="993">
                  <c:v>2.6285903582064511E-3</c:v>
                </c:pt>
                <c:pt idx="994">
                  <c:v>2.6159166284809737E-3</c:v>
                </c:pt>
                <c:pt idx="995">
                  <c:v>2.6033342583652833E-3</c:v>
                </c:pt>
                <c:pt idx="996">
                  <c:v>2.5908423726256338E-3</c:v>
                </c:pt>
                <c:pt idx="997">
                  <c:v>2.5784401064752995E-3</c:v>
                </c:pt>
                <c:pt idx="998">
                  <c:v>2.5661266054253936E-3</c:v>
                </c:pt>
                <c:pt idx="999">
                  <c:v>2.5539010251380313E-3</c:v>
                </c:pt>
                <c:pt idx="1000">
                  <c:v>2.5417625312822763E-3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A3A-4D4A-9A82-22C969269C53}"/>
            </c:ext>
          </c:extLst>
        </c:ser>
        <c:ser>
          <c:idx val="1"/>
          <c:order val="1"/>
          <c:tx>
            <c:v>measured_111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'① measured_profile'!#REF!</c:f>
            </c:numRef>
          </c:xVal>
          <c:yVal>
            <c:numRef>
              <c:f>'① measured_profile'!#REF!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A3A-4D4A-9A82-22C969269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621344"/>
        <c:axId val="915621888"/>
      </c:scatterChart>
      <c:valAx>
        <c:axId val="915621344"/>
        <c:scaling>
          <c:orientation val="minMax"/>
          <c:max val="21.5"/>
          <c:min val="18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915621888"/>
        <c:crosses val="autoZero"/>
        <c:crossBetween val="midCat"/>
      </c:valAx>
      <c:valAx>
        <c:axId val="915621888"/>
        <c:scaling>
          <c:orientation val="minMax"/>
          <c:max val="1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91562134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ja-JP"/>
              <a:t>200</a:t>
            </a:r>
          </a:p>
        </c:rich>
      </c:tx>
      <c:layout>
        <c:manualLayout>
          <c:xMode val="edge"/>
          <c:yMode val="edge"/>
          <c:x val="0.17799417546938637"/>
          <c:y val="6.79012345679012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230010256906143"/>
          <c:y val="6.9089627685428215E-2"/>
          <c:w val="0.78991425780041147"/>
          <c:h val="0.7824433751336638"/>
        </c:manualLayout>
      </c:layout>
      <c:scatterChart>
        <c:scatterStyle val="smoothMarker"/>
        <c:varyColors val="0"/>
        <c:ser>
          <c:idx val="2"/>
          <c:order val="0"/>
          <c:tx>
            <c:v>sample_200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'③ simulated_sample_profile'!$C$4:$C$20000</c:f>
              <c:numCache>
                <c:formatCode>General</c:formatCode>
                <c:ptCount val="19997"/>
                <c:pt idx="0">
                  <c:v>27.5</c:v>
                </c:pt>
                <c:pt idx="1">
                  <c:v>27.501999999999999</c:v>
                </c:pt>
                <c:pt idx="2">
                  <c:v>27.504000000000001</c:v>
                </c:pt>
                <c:pt idx="3">
                  <c:v>27.506</c:v>
                </c:pt>
                <c:pt idx="4">
                  <c:v>27.507999999999999</c:v>
                </c:pt>
                <c:pt idx="5">
                  <c:v>27.51</c:v>
                </c:pt>
                <c:pt idx="6">
                  <c:v>27.512</c:v>
                </c:pt>
                <c:pt idx="7">
                  <c:v>27.513999999999999</c:v>
                </c:pt>
                <c:pt idx="8">
                  <c:v>27.515999999999998</c:v>
                </c:pt>
                <c:pt idx="9">
                  <c:v>27.518000000000001</c:v>
                </c:pt>
                <c:pt idx="10">
                  <c:v>27.52</c:v>
                </c:pt>
                <c:pt idx="11">
                  <c:v>27.521999999999998</c:v>
                </c:pt>
                <c:pt idx="12">
                  <c:v>27.524000000000001</c:v>
                </c:pt>
                <c:pt idx="13">
                  <c:v>27.526</c:v>
                </c:pt>
                <c:pt idx="14">
                  <c:v>27.527999999999999</c:v>
                </c:pt>
                <c:pt idx="15">
                  <c:v>27.53</c:v>
                </c:pt>
                <c:pt idx="16">
                  <c:v>27.532</c:v>
                </c:pt>
                <c:pt idx="17">
                  <c:v>27.533999999999999</c:v>
                </c:pt>
                <c:pt idx="18">
                  <c:v>27.536000000000001</c:v>
                </c:pt>
                <c:pt idx="19">
                  <c:v>27.538</c:v>
                </c:pt>
                <c:pt idx="20">
                  <c:v>27.54</c:v>
                </c:pt>
                <c:pt idx="21">
                  <c:v>27.542000000000002</c:v>
                </c:pt>
                <c:pt idx="22">
                  <c:v>27.544</c:v>
                </c:pt>
                <c:pt idx="23">
                  <c:v>27.545999999999999</c:v>
                </c:pt>
                <c:pt idx="24">
                  <c:v>27.547999999999998</c:v>
                </c:pt>
                <c:pt idx="25">
                  <c:v>27.55</c:v>
                </c:pt>
                <c:pt idx="26">
                  <c:v>27.552</c:v>
                </c:pt>
                <c:pt idx="27">
                  <c:v>27.553999999999998</c:v>
                </c:pt>
                <c:pt idx="28">
                  <c:v>27.556000000000001</c:v>
                </c:pt>
                <c:pt idx="29">
                  <c:v>27.558</c:v>
                </c:pt>
                <c:pt idx="30">
                  <c:v>27.56</c:v>
                </c:pt>
                <c:pt idx="31">
                  <c:v>27.562000000000001</c:v>
                </c:pt>
                <c:pt idx="32">
                  <c:v>27.564</c:v>
                </c:pt>
                <c:pt idx="33">
                  <c:v>27.565999999999999</c:v>
                </c:pt>
                <c:pt idx="34">
                  <c:v>27.568000000000001</c:v>
                </c:pt>
                <c:pt idx="35">
                  <c:v>27.57</c:v>
                </c:pt>
                <c:pt idx="36">
                  <c:v>27.571999999999999</c:v>
                </c:pt>
                <c:pt idx="37">
                  <c:v>27.574000000000002</c:v>
                </c:pt>
                <c:pt idx="38">
                  <c:v>27.576000000000001</c:v>
                </c:pt>
                <c:pt idx="39">
                  <c:v>27.577999999999999</c:v>
                </c:pt>
                <c:pt idx="40">
                  <c:v>27.58</c:v>
                </c:pt>
                <c:pt idx="41">
                  <c:v>27.582000000000001</c:v>
                </c:pt>
                <c:pt idx="42">
                  <c:v>27.584</c:v>
                </c:pt>
                <c:pt idx="43">
                  <c:v>27.585999999999999</c:v>
                </c:pt>
                <c:pt idx="44">
                  <c:v>27.588000000000001</c:v>
                </c:pt>
                <c:pt idx="45">
                  <c:v>27.59</c:v>
                </c:pt>
                <c:pt idx="46">
                  <c:v>27.591999999999999</c:v>
                </c:pt>
                <c:pt idx="47">
                  <c:v>27.594000000000001</c:v>
                </c:pt>
                <c:pt idx="48">
                  <c:v>27.596</c:v>
                </c:pt>
                <c:pt idx="49">
                  <c:v>27.597999999999999</c:v>
                </c:pt>
                <c:pt idx="50">
                  <c:v>27.6</c:v>
                </c:pt>
                <c:pt idx="51">
                  <c:v>27.602</c:v>
                </c:pt>
                <c:pt idx="52">
                  <c:v>27.603999999999999</c:v>
                </c:pt>
                <c:pt idx="53">
                  <c:v>27.606000000000002</c:v>
                </c:pt>
                <c:pt idx="54">
                  <c:v>27.608000000000001</c:v>
                </c:pt>
                <c:pt idx="55">
                  <c:v>27.61</c:v>
                </c:pt>
                <c:pt idx="56">
                  <c:v>27.611999999999998</c:v>
                </c:pt>
                <c:pt idx="57">
                  <c:v>27.614000000000001</c:v>
                </c:pt>
                <c:pt idx="58">
                  <c:v>27.616</c:v>
                </c:pt>
                <c:pt idx="59">
                  <c:v>27.617999999999999</c:v>
                </c:pt>
                <c:pt idx="60">
                  <c:v>27.62</c:v>
                </c:pt>
                <c:pt idx="61">
                  <c:v>27.622</c:v>
                </c:pt>
                <c:pt idx="62">
                  <c:v>27.623999999999999</c:v>
                </c:pt>
                <c:pt idx="63">
                  <c:v>27.626000000000001</c:v>
                </c:pt>
                <c:pt idx="64">
                  <c:v>27.628</c:v>
                </c:pt>
                <c:pt idx="65">
                  <c:v>27.63</c:v>
                </c:pt>
                <c:pt idx="66">
                  <c:v>27.632000000000001</c:v>
                </c:pt>
                <c:pt idx="67">
                  <c:v>27.634</c:v>
                </c:pt>
                <c:pt idx="68">
                  <c:v>27.635999999999999</c:v>
                </c:pt>
                <c:pt idx="69">
                  <c:v>27.638000000000002</c:v>
                </c:pt>
                <c:pt idx="70">
                  <c:v>27.64</c:v>
                </c:pt>
                <c:pt idx="71">
                  <c:v>27.641999999999999</c:v>
                </c:pt>
                <c:pt idx="72">
                  <c:v>27.643999999999998</c:v>
                </c:pt>
                <c:pt idx="73">
                  <c:v>27.646000000000001</c:v>
                </c:pt>
                <c:pt idx="74">
                  <c:v>27.648</c:v>
                </c:pt>
                <c:pt idx="75">
                  <c:v>27.65</c:v>
                </c:pt>
                <c:pt idx="76">
                  <c:v>27.652000000000001</c:v>
                </c:pt>
                <c:pt idx="77">
                  <c:v>27.654</c:v>
                </c:pt>
                <c:pt idx="78">
                  <c:v>27.655999999999999</c:v>
                </c:pt>
                <c:pt idx="79">
                  <c:v>27.658000000000001</c:v>
                </c:pt>
                <c:pt idx="80">
                  <c:v>27.66</c:v>
                </c:pt>
                <c:pt idx="81">
                  <c:v>27.661999999999999</c:v>
                </c:pt>
                <c:pt idx="82">
                  <c:v>27.664000000000001</c:v>
                </c:pt>
                <c:pt idx="83">
                  <c:v>27.666</c:v>
                </c:pt>
                <c:pt idx="84">
                  <c:v>27.667999999999999</c:v>
                </c:pt>
                <c:pt idx="85">
                  <c:v>27.67</c:v>
                </c:pt>
                <c:pt idx="86">
                  <c:v>27.672000000000001</c:v>
                </c:pt>
                <c:pt idx="87">
                  <c:v>27.673999999999999</c:v>
                </c:pt>
                <c:pt idx="88">
                  <c:v>27.675999999999998</c:v>
                </c:pt>
                <c:pt idx="89">
                  <c:v>27.678000000000001</c:v>
                </c:pt>
                <c:pt idx="90">
                  <c:v>27.68</c:v>
                </c:pt>
                <c:pt idx="91">
                  <c:v>27.681999999999999</c:v>
                </c:pt>
                <c:pt idx="92">
                  <c:v>27.684000000000001</c:v>
                </c:pt>
                <c:pt idx="93">
                  <c:v>27.686</c:v>
                </c:pt>
                <c:pt idx="94">
                  <c:v>27.687999999999999</c:v>
                </c:pt>
                <c:pt idx="95">
                  <c:v>27.69</c:v>
                </c:pt>
                <c:pt idx="96">
                  <c:v>27.692</c:v>
                </c:pt>
                <c:pt idx="97">
                  <c:v>27.693999999999999</c:v>
                </c:pt>
                <c:pt idx="98">
                  <c:v>27.696000000000002</c:v>
                </c:pt>
                <c:pt idx="99">
                  <c:v>27.698</c:v>
                </c:pt>
                <c:pt idx="100">
                  <c:v>27.7</c:v>
                </c:pt>
                <c:pt idx="101">
                  <c:v>27.702000000000002</c:v>
                </c:pt>
                <c:pt idx="102">
                  <c:v>27.704000000000001</c:v>
                </c:pt>
                <c:pt idx="103">
                  <c:v>27.706</c:v>
                </c:pt>
                <c:pt idx="104">
                  <c:v>27.707999999999998</c:v>
                </c:pt>
                <c:pt idx="105">
                  <c:v>27.71</c:v>
                </c:pt>
                <c:pt idx="106">
                  <c:v>27.712</c:v>
                </c:pt>
                <c:pt idx="107">
                  <c:v>27.713999999999999</c:v>
                </c:pt>
                <c:pt idx="108">
                  <c:v>27.716000000000001</c:v>
                </c:pt>
                <c:pt idx="109">
                  <c:v>27.718</c:v>
                </c:pt>
                <c:pt idx="110">
                  <c:v>27.72</c:v>
                </c:pt>
                <c:pt idx="111">
                  <c:v>27.722000000000001</c:v>
                </c:pt>
                <c:pt idx="112">
                  <c:v>27.724</c:v>
                </c:pt>
                <c:pt idx="113">
                  <c:v>27.725999999999999</c:v>
                </c:pt>
                <c:pt idx="114">
                  <c:v>27.728000000000002</c:v>
                </c:pt>
                <c:pt idx="115">
                  <c:v>27.73</c:v>
                </c:pt>
                <c:pt idx="116">
                  <c:v>27.731999999999999</c:v>
                </c:pt>
                <c:pt idx="117">
                  <c:v>27.734000000000002</c:v>
                </c:pt>
                <c:pt idx="118">
                  <c:v>27.736000000000001</c:v>
                </c:pt>
                <c:pt idx="119">
                  <c:v>27.738</c:v>
                </c:pt>
                <c:pt idx="120">
                  <c:v>27.74</c:v>
                </c:pt>
                <c:pt idx="121">
                  <c:v>27.742000000000001</c:v>
                </c:pt>
                <c:pt idx="122">
                  <c:v>27.744</c:v>
                </c:pt>
                <c:pt idx="123">
                  <c:v>27.745999999999999</c:v>
                </c:pt>
                <c:pt idx="124">
                  <c:v>27.748000000000001</c:v>
                </c:pt>
                <c:pt idx="125">
                  <c:v>27.75</c:v>
                </c:pt>
                <c:pt idx="126">
                  <c:v>27.751999999999999</c:v>
                </c:pt>
                <c:pt idx="127">
                  <c:v>27.754000000000001</c:v>
                </c:pt>
                <c:pt idx="128">
                  <c:v>27.756</c:v>
                </c:pt>
                <c:pt idx="129">
                  <c:v>27.757999999999999</c:v>
                </c:pt>
                <c:pt idx="130">
                  <c:v>27.76</c:v>
                </c:pt>
                <c:pt idx="131">
                  <c:v>27.762</c:v>
                </c:pt>
                <c:pt idx="132">
                  <c:v>27.763999999999999</c:v>
                </c:pt>
                <c:pt idx="133">
                  <c:v>27.765999999999998</c:v>
                </c:pt>
                <c:pt idx="134">
                  <c:v>27.768000000000001</c:v>
                </c:pt>
                <c:pt idx="135">
                  <c:v>27.77</c:v>
                </c:pt>
                <c:pt idx="136">
                  <c:v>27.771999999999998</c:v>
                </c:pt>
                <c:pt idx="137">
                  <c:v>27.774000000000001</c:v>
                </c:pt>
                <c:pt idx="138">
                  <c:v>27.776</c:v>
                </c:pt>
                <c:pt idx="139">
                  <c:v>27.777999999999999</c:v>
                </c:pt>
                <c:pt idx="140">
                  <c:v>27.78</c:v>
                </c:pt>
                <c:pt idx="141">
                  <c:v>27.782</c:v>
                </c:pt>
                <c:pt idx="142">
                  <c:v>27.783999999999999</c:v>
                </c:pt>
                <c:pt idx="143">
                  <c:v>27.786000000000001</c:v>
                </c:pt>
                <c:pt idx="144">
                  <c:v>27.788</c:v>
                </c:pt>
                <c:pt idx="145">
                  <c:v>27.79</c:v>
                </c:pt>
                <c:pt idx="146">
                  <c:v>27.792000000000002</c:v>
                </c:pt>
                <c:pt idx="147">
                  <c:v>27.794</c:v>
                </c:pt>
                <c:pt idx="148">
                  <c:v>27.795999999999999</c:v>
                </c:pt>
                <c:pt idx="149">
                  <c:v>27.797999999999998</c:v>
                </c:pt>
                <c:pt idx="150">
                  <c:v>27.8</c:v>
                </c:pt>
                <c:pt idx="151">
                  <c:v>27.802</c:v>
                </c:pt>
                <c:pt idx="152">
                  <c:v>27.803999999999998</c:v>
                </c:pt>
                <c:pt idx="153">
                  <c:v>27.806000000000001</c:v>
                </c:pt>
                <c:pt idx="154">
                  <c:v>27.808</c:v>
                </c:pt>
                <c:pt idx="155">
                  <c:v>27.81</c:v>
                </c:pt>
                <c:pt idx="156">
                  <c:v>27.812000000000001</c:v>
                </c:pt>
                <c:pt idx="157">
                  <c:v>27.814</c:v>
                </c:pt>
                <c:pt idx="158">
                  <c:v>27.815999999999999</c:v>
                </c:pt>
                <c:pt idx="159">
                  <c:v>27.818000000000001</c:v>
                </c:pt>
                <c:pt idx="160">
                  <c:v>27.82</c:v>
                </c:pt>
                <c:pt idx="161">
                  <c:v>27.821999999999999</c:v>
                </c:pt>
                <c:pt idx="162">
                  <c:v>27.824000000000002</c:v>
                </c:pt>
                <c:pt idx="163">
                  <c:v>27.826000000000001</c:v>
                </c:pt>
                <c:pt idx="164">
                  <c:v>27.827999999999999</c:v>
                </c:pt>
                <c:pt idx="165">
                  <c:v>27.83</c:v>
                </c:pt>
                <c:pt idx="166">
                  <c:v>27.832000000000001</c:v>
                </c:pt>
                <c:pt idx="167">
                  <c:v>27.834</c:v>
                </c:pt>
                <c:pt idx="168">
                  <c:v>27.835999999999999</c:v>
                </c:pt>
                <c:pt idx="169">
                  <c:v>27.838000000000001</c:v>
                </c:pt>
                <c:pt idx="170">
                  <c:v>27.84</c:v>
                </c:pt>
                <c:pt idx="171">
                  <c:v>27.841999999999999</c:v>
                </c:pt>
                <c:pt idx="172">
                  <c:v>27.844000000000001</c:v>
                </c:pt>
                <c:pt idx="173">
                  <c:v>27.846</c:v>
                </c:pt>
                <c:pt idx="174">
                  <c:v>27.847999999999999</c:v>
                </c:pt>
                <c:pt idx="175">
                  <c:v>27.85</c:v>
                </c:pt>
                <c:pt idx="176">
                  <c:v>27.852</c:v>
                </c:pt>
                <c:pt idx="177">
                  <c:v>27.853999999999999</c:v>
                </c:pt>
                <c:pt idx="178">
                  <c:v>27.856000000000002</c:v>
                </c:pt>
                <c:pt idx="179">
                  <c:v>27.858000000000001</c:v>
                </c:pt>
                <c:pt idx="180">
                  <c:v>27.86</c:v>
                </c:pt>
                <c:pt idx="181">
                  <c:v>27.861999999999998</c:v>
                </c:pt>
                <c:pt idx="182">
                  <c:v>27.864000000000001</c:v>
                </c:pt>
                <c:pt idx="183">
                  <c:v>27.866</c:v>
                </c:pt>
                <c:pt idx="184">
                  <c:v>27.867999999999999</c:v>
                </c:pt>
                <c:pt idx="185">
                  <c:v>27.87</c:v>
                </c:pt>
                <c:pt idx="186">
                  <c:v>27.872</c:v>
                </c:pt>
                <c:pt idx="187">
                  <c:v>27.873999999999999</c:v>
                </c:pt>
                <c:pt idx="188">
                  <c:v>27.876000000000001</c:v>
                </c:pt>
                <c:pt idx="189">
                  <c:v>27.878</c:v>
                </c:pt>
                <c:pt idx="190">
                  <c:v>27.88</c:v>
                </c:pt>
                <c:pt idx="191">
                  <c:v>27.882000000000001</c:v>
                </c:pt>
                <c:pt idx="192">
                  <c:v>27.884</c:v>
                </c:pt>
                <c:pt idx="193">
                  <c:v>27.885999999999999</c:v>
                </c:pt>
                <c:pt idx="194">
                  <c:v>27.888000000000002</c:v>
                </c:pt>
                <c:pt idx="195">
                  <c:v>27.89</c:v>
                </c:pt>
                <c:pt idx="196">
                  <c:v>27.891999999999999</c:v>
                </c:pt>
                <c:pt idx="197">
                  <c:v>27.893999999999998</c:v>
                </c:pt>
                <c:pt idx="198">
                  <c:v>27.896000000000001</c:v>
                </c:pt>
                <c:pt idx="199">
                  <c:v>27.898</c:v>
                </c:pt>
                <c:pt idx="200">
                  <c:v>27.9</c:v>
                </c:pt>
                <c:pt idx="201">
                  <c:v>27.902000000000001</c:v>
                </c:pt>
                <c:pt idx="202">
                  <c:v>27.904</c:v>
                </c:pt>
                <c:pt idx="203">
                  <c:v>27.905999999999999</c:v>
                </c:pt>
                <c:pt idx="204">
                  <c:v>27.908000000000001</c:v>
                </c:pt>
                <c:pt idx="205">
                  <c:v>27.91</c:v>
                </c:pt>
                <c:pt idx="206">
                  <c:v>27.911999999999999</c:v>
                </c:pt>
                <c:pt idx="207">
                  <c:v>27.914000000000001</c:v>
                </c:pt>
                <c:pt idx="208">
                  <c:v>27.916</c:v>
                </c:pt>
                <c:pt idx="209">
                  <c:v>27.917999999999999</c:v>
                </c:pt>
                <c:pt idx="210">
                  <c:v>27.92</c:v>
                </c:pt>
                <c:pt idx="211">
                  <c:v>27.922000000000001</c:v>
                </c:pt>
                <c:pt idx="212">
                  <c:v>27.923999999999999</c:v>
                </c:pt>
                <c:pt idx="213">
                  <c:v>27.925999999999998</c:v>
                </c:pt>
                <c:pt idx="214">
                  <c:v>27.928000000000001</c:v>
                </c:pt>
                <c:pt idx="215">
                  <c:v>27.93</c:v>
                </c:pt>
                <c:pt idx="216">
                  <c:v>27.931999999999999</c:v>
                </c:pt>
                <c:pt idx="217">
                  <c:v>27.934000000000001</c:v>
                </c:pt>
                <c:pt idx="218">
                  <c:v>27.936</c:v>
                </c:pt>
                <c:pt idx="219">
                  <c:v>27.937999999999999</c:v>
                </c:pt>
                <c:pt idx="220">
                  <c:v>27.94</c:v>
                </c:pt>
                <c:pt idx="221">
                  <c:v>27.942</c:v>
                </c:pt>
                <c:pt idx="222">
                  <c:v>27.943999999999999</c:v>
                </c:pt>
                <c:pt idx="223">
                  <c:v>27.946000000000002</c:v>
                </c:pt>
                <c:pt idx="224">
                  <c:v>27.948</c:v>
                </c:pt>
                <c:pt idx="225">
                  <c:v>27.95</c:v>
                </c:pt>
                <c:pt idx="226">
                  <c:v>27.952000000000002</c:v>
                </c:pt>
                <c:pt idx="227">
                  <c:v>27.954000000000001</c:v>
                </c:pt>
                <c:pt idx="228">
                  <c:v>27.956</c:v>
                </c:pt>
                <c:pt idx="229">
                  <c:v>27.957999999999998</c:v>
                </c:pt>
                <c:pt idx="230">
                  <c:v>27.96</c:v>
                </c:pt>
                <c:pt idx="231">
                  <c:v>27.962</c:v>
                </c:pt>
                <c:pt idx="232">
                  <c:v>27.963999999999999</c:v>
                </c:pt>
                <c:pt idx="233">
                  <c:v>27.966000000000001</c:v>
                </c:pt>
                <c:pt idx="234">
                  <c:v>27.968</c:v>
                </c:pt>
                <c:pt idx="235">
                  <c:v>27.97</c:v>
                </c:pt>
                <c:pt idx="236">
                  <c:v>27.972000000000001</c:v>
                </c:pt>
                <c:pt idx="237">
                  <c:v>27.974</c:v>
                </c:pt>
                <c:pt idx="238">
                  <c:v>27.975999999999999</c:v>
                </c:pt>
                <c:pt idx="239">
                  <c:v>27.978000000000002</c:v>
                </c:pt>
                <c:pt idx="240">
                  <c:v>27.98</c:v>
                </c:pt>
                <c:pt idx="241">
                  <c:v>27.981999999999999</c:v>
                </c:pt>
                <c:pt idx="242">
                  <c:v>27.984000000000002</c:v>
                </c:pt>
                <c:pt idx="243">
                  <c:v>27.986000000000001</c:v>
                </c:pt>
                <c:pt idx="244">
                  <c:v>27.988</c:v>
                </c:pt>
                <c:pt idx="245">
                  <c:v>27.99</c:v>
                </c:pt>
                <c:pt idx="246">
                  <c:v>27.992000000000001</c:v>
                </c:pt>
                <c:pt idx="247">
                  <c:v>27.994</c:v>
                </c:pt>
                <c:pt idx="248">
                  <c:v>27.995999999999999</c:v>
                </c:pt>
                <c:pt idx="249">
                  <c:v>27.998000000000001</c:v>
                </c:pt>
                <c:pt idx="250">
                  <c:v>28</c:v>
                </c:pt>
                <c:pt idx="251">
                  <c:v>28.001999999999999</c:v>
                </c:pt>
                <c:pt idx="252">
                  <c:v>28.004000000000001</c:v>
                </c:pt>
                <c:pt idx="253">
                  <c:v>28.006</c:v>
                </c:pt>
                <c:pt idx="254">
                  <c:v>28.007999999999999</c:v>
                </c:pt>
                <c:pt idx="255">
                  <c:v>28.01</c:v>
                </c:pt>
                <c:pt idx="256">
                  <c:v>28.012</c:v>
                </c:pt>
                <c:pt idx="257">
                  <c:v>28.013999999999999</c:v>
                </c:pt>
                <c:pt idx="258">
                  <c:v>28.015999999999998</c:v>
                </c:pt>
                <c:pt idx="259">
                  <c:v>28.018000000000001</c:v>
                </c:pt>
                <c:pt idx="260">
                  <c:v>28.02</c:v>
                </c:pt>
                <c:pt idx="261">
                  <c:v>28.021999999999998</c:v>
                </c:pt>
                <c:pt idx="262">
                  <c:v>28.024000000000001</c:v>
                </c:pt>
                <c:pt idx="263">
                  <c:v>28.026</c:v>
                </c:pt>
                <c:pt idx="264">
                  <c:v>28.027999999999999</c:v>
                </c:pt>
                <c:pt idx="265">
                  <c:v>28.03</c:v>
                </c:pt>
                <c:pt idx="266">
                  <c:v>28.032</c:v>
                </c:pt>
                <c:pt idx="267">
                  <c:v>28.033999999999999</c:v>
                </c:pt>
                <c:pt idx="268">
                  <c:v>28.036000000000001</c:v>
                </c:pt>
                <c:pt idx="269">
                  <c:v>28.038</c:v>
                </c:pt>
                <c:pt idx="270">
                  <c:v>28.04</c:v>
                </c:pt>
                <c:pt idx="271">
                  <c:v>28.042000000000002</c:v>
                </c:pt>
                <c:pt idx="272">
                  <c:v>28.044</c:v>
                </c:pt>
                <c:pt idx="273">
                  <c:v>28.045999999999999</c:v>
                </c:pt>
                <c:pt idx="274">
                  <c:v>28.047999999999998</c:v>
                </c:pt>
                <c:pt idx="275">
                  <c:v>28.05</c:v>
                </c:pt>
                <c:pt idx="276">
                  <c:v>28.052</c:v>
                </c:pt>
                <c:pt idx="277">
                  <c:v>28.053999999999998</c:v>
                </c:pt>
                <c:pt idx="278">
                  <c:v>28.056000000000001</c:v>
                </c:pt>
                <c:pt idx="279">
                  <c:v>28.058</c:v>
                </c:pt>
                <c:pt idx="280">
                  <c:v>28.06</c:v>
                </c:pt>
                <c:pt idx="281">
                  <c:v>28.062000000000001</c:v>
                </c:pt>
                <c:pt idx="282">
                  <c:v>28.064</c:v>
                </c:pt>
                <c:pt idx="283">
                  <c:v>28.065999999999999</c:v>
                </c:pt>
                <c:pt idx="284">
                  <c:v>28.068000000000001</c:v>
                </c:pt>
                <c:pt idx="285">
                  <c:v>28.07</c:v>
                </c:pt>
                <c:pt idx="286">
                  <c:v>28.071999999999999</c:v>
                </c:pt>
                <c:pt idx="287">
                  <c:v>28.074000000000002</c:v>
                </c:pt>
                <c:pt idx="288">
                  <c:v>28.076000000000001</c:v>
                </c:pt>
                <c:pt idx="289">
                  <c:v>28.077999999999999</c:v>
                </c:pt>
                <c:pt idx="290">
                  <c:v>28.08</c:v>
                </c:pt>
                <c:pt idx="291">
                  <c:v>28.082000000000001</c:v>
                </c:pt>
                <c:pt idx="292">
                  <c:v>28.084</c:v>
                </c:pt>
                <c:pt idx="293">
                  <c:v>28.085999999999999</c:v>
                </c:pt>
                <c:pt idx="294">
                  <c:v>28.088000000000001</c:v>
                </c:pt>
                <c:pt idx="295">
                  <c:v>28.09</c:v>
                </c:pt>
                <c:pt idx="296">
                  <c:v>28.091999999999999</c:v>
                </c:pt>
                <c:pt idx="297">
                  <c:v>28.094000000000001</c:v>
                </c:pt>
                <c:pt idx="298">
                  <c:v>28.096</c:v>
                </c:pt>
                <c:pt idx="299">
                  <c:v>28.097999999999999</c:v>
                </c:pt>
                <c:pt idx="300">
                  <c:v>28.1</c:v>
                </c:pt>
                <c:pt idx="301">
                  <c:v>28.102</c:v>
                </c:pt>
                <c:pt idx="302">
                  <c:v>28.103999999999999</c:v>
                </c:pt>
                <c:pt idx="303">
                  <c:v>28.106000000000002</c:v>
                </c:pt>
                <c:pt idx="304">
                  <c:v>28.108000000000001</c:v>
                </c:pt>
                <c:pt idx="305">
                  <c:v>28.11</c:v>
                </c:pt>
                <c:pt idx="306">
                  <c:v>28.111999999999998</c:v>
                </c:pt>
                <c:pt idx="307">
                  <c:v>28.114000000000001</c:v>
                </c:pt>
                <c:pt idx="308">
                  <c:v>28.116</c:v>
                </c:pt>
                <c:pt idx="309">
                  <c:v>28.117999999999999</c:v>
                </c:pt>
                <c:pt idx="310">
                  <c:v>28.12</c:v>
                </c:pt>
                <c:pt idx="311">
                  <c:v>28.122</c:v>
                </c:pt>
                <c:pt idx="312">
                  <c:v>28.123999999999999</c:v>
                </c:pt>
                <c:pt idx="313">
                  <c:v>28.126000000000001</c:v>
                </c:pt>
                <c:pt idx="314">
                  <c:v>28.128</c:v>
                </c:pt>
                <c:pt idx="315">
                  <c:v>28.13</c:v>
                </c:pt>
                <c:pt idx="316">
                  <c:v>28.132000000000001</c:v>
                </c:pt>
                <c:pt idx="317">
                  <c:v>28.134</c:v>
                </c:pt>
                <c:pt idx="318">
                  <c:v>28.135999999999999</c:v>
                </c:pt>
                <c:pt idx="319">
                  <c:v>28.138000000000002</c:v>
                </c:pt>
                <c:pt idx="320">
                  <c:v>28.14</c:v>
                </c:pt>
                <c:pt idx="321">
                  <c:v>28.141999999999999</c:v>
                </c:pt>
                <c:pt idx="322">
                  <c:v>28.143999999999998</c:v>
                </c:pt>
                <c:pt idx="323">
                  <c:v>28.146000000000001</c:v>
                </c:pt>
                <c:pt idx="324">
                  <c:v>28.148</c:v>
                </c:pt>
                <c:pt idx="325">
                  <c:v>28.15</c:v>
                </c:pt>
                <c:pt idx="326">
                  <c:v>28.152000000000001</c:v>
                </c:pt>
                <c:pt idx="327">
                  <c:v>28.154</c:v>
                </c:pt>
                <c:pt idx="328">
                  <c:v>28.155999999999999</c:v>
                </c:pt>
                <c:pt idx="329">
                  <c:v>28.158000000000001</c:v>
                </c:pt>
                <c:pt idx="330">
                  <c:v>28.16</c:v>
                </c:pt>
                <c:pt idx="331">
                  <c:v>28.161999999999999</c:v>
                </c:pt>
                <c:pt idx="332">
                  <c:v>28.164000000000001</c:v>
                </c:pt>
                <c:pt idx="333">
                  <c:v>28.166</c:v>
                </c:pt>
                <c:pt idx="334">
                  <c:v>28.167999999999999</c:v>
                </c:pt>
                <c:pt idx="335">
                  <c:v>28.17</c:v>
                </c:pt>
                <c:pt idx="336">
                  <c:v>28.172000000000001</c:v>
                </c:pt>
                <c:pt idx="337">
                  <c:v>28.173999999999999</c:v>
                </c:pt>
                <c:pt idx="338">
                  <c:v>28.175999999999998</c:v>
                </c:pt>
                <c:pt idx="339">
                  <c:v>28.178000000000001</c:v>
                </c:pt>
                <c:pt idx="340">
                  <c:v>28.18</c:v>
                </c:pt>
                <c:pt idx="341">
                  <c:v>28.181999999999999</c:v>
                </c:pt>
                <c:pt idx="342">
                  <c:v>28.184000000000001</c:v>
                </c:pt>
                <c:pt idx="343">
                  <c:v>28.186</c:v>
                </c:pt>
                <c:pt idx="344">
                  <c:v>28.187999999999999</c:v>
                </c:pt>
                <c:pt idx="345">
                  <c:v>28.19</c:v>
                </c:pt>
                <c:pt idx="346">
                  <c:v>28.192</c:v>
                </c:pt>
                <c:pt idx="347">
                  <c:v>28.193999999999999</c:v>
                </c:pt>
                <c:pt idx="348">
                  <c:v>28.196000000000002</c:v>
                </c:pt>
                <c:pt idx="349">
                  <c:v>28.198</c:v>
                </c:pt>
                <c:pt idx="350">
                  <c:v>28.2</c:v>
                </c:pt>
                <c:pt idx="351">
                  <c:v>28.202000000000002</c:v>
                </c:pt>
                <c:pt idx="352">
                  <c:v>28.204000000000001</c:v>
                </c:pt>
                <c:pt idx="353">
                  <c:v>28.206</c:v>
                </c:pt>
                <c:pt idx="354">
                  <c:v>28.207999999999998</c:v>
                </c:pt>
                <c:pt idx="355">
                  <c:v>28.21</c:v>
                </c:pt>
                <c:pt idx="356">
                  <c:v>28.212</c:v>
                </c:pt>
                <c:pt idx="357">
                  <c:v>28.213999999999999</c:v>
                </c:pt>
                <c:pt idx="358">
                  <c:v>28.216000000000001</c:v>
                </c:pt>
                <c:pt idx="359">
                  <c:v>28.218</c:v>
                </c:pt>
                <c:pt idx="360">
                  <c:v>28.22</c:v>
                </c:pt>
                <c:pt idx="361">
                  <c:v>28.222000000000001</c:v>
                </c:pt>
                <c:pt idx="362">
                  <c:v>28.224</c:v>
                </c:pt>
                <c:pt idx="363">
                  <c:v>28.225999999999999</c:v>
                </c:pt>
                <c:pt idx="364">
                  <c:v>28.228000000000002</c:v>
                </c:pt>
                <c:pt idx="365">
                  <c:v>28.23</c:v>
                </c:pt>
                <c:pt idx="366">
                  <c:v>28.231999999999999</c:v>
                </c:pt>
                <c:pt idx="367">
                  <c:v>28.234000000000002</c:v>
                </c:pt>
                <c:pt idx="368">
                  <c:v>28.236000000000001</c:v>
                </c:pt>
                <c:pt idx="369">
                  <c:v>28.238</c:v>
                </c:pt>
                <c:pt idx="370">
                  <c:v>28.24</c:v>
                </c:pt>
                <c:pt idx="371">
                  <c:v>28.242000000000001</c:v>
                </c:pt>
                <c:pt idx="372">
                  <c:v>28.244</c:v>
                </c:pt>
                <c:pt idx="373">
                  <c:v>28.245999999999999</c:v>
                </c:pt>
                <c:pt idx="374">
                  <c:v>28.248000000000001</c:v>
                </c:pt>
                <c:pt idx="375">
                  <c:v>28.25</c:v>
                </c:pt>
                <c:pt idx="376">
                  <c:v>28.251999999999999</c:v>
                </c:pt>
                <c:pt idx="377">
                  <c:v>28.254000000000001</c:v>
                </c:pt>
                <c:pt idx="378">
                  <c:v>28.256</c:v>
                </c:pt>
                <c:pt idx="379">
                  <c:v>28.257999999999999</c:v>
                </c:pt>
                <c:pt idx="380">
                  <c:v>28.26</c:v>
                </c:pt>
                <c:pt idx="381">
                  <c:v>28.262</c:v>
                </c:pt>
                <c:pt idx="382">
                  <c:v>28.263999999999999</c:v>
                </c:pt>
                <c:pt idx="383">
                  <c:v>28.265999999999998</c:v>
                </c:pt>
                <c:pt idx="384">
                  <c:v>28.268000000000001</c:v>
                </c:pt>
                <c:pt idx="385">
                  <c:v>28.27</c:v>
                </c:pt>
                <c:pt idx="386">
                  <c:v>28.271999999999998</c:v>
                </c:pt>
                <c:pt idx="387">
                  <c:v>28.274000000000001</c:v>
                </c:pt>
                <c:pt idx="388">
                  <c:v>28.276</c:v>
                </c:pt>
                <c:pt idx="389">
                  <c:v>28.277999999999999</c:v>
                </c:pt>
                <c:pt idx="390">
                  <c:v>28.28</c:v>
                </c:pt>
                <c:pt idx="391">
                  <c:v>28.282</c:v>
                </c:pt>
                <c:pt idx="392">
                  <c:v>28.283999999999999</c:v>
                </c:pt>
                <c:pt idx="393">
                  <c:v>28.286000000000001</c:v>
                </c:pt>
                <c:pt idx="394">
                  <c:v>28.288</c:v>
                </c:pt>
                <c:pt idx="395">
                  <c:v>28.29</c:v>
                </c:pt>
                <c:pt idx="396">
                  <c:v>28.292000000000002</c:v>
                </c:pt>
                <c:pt idx="397">
                  <c:v>28.294</c:v>
                </c:pt>
                <c:pt idx="398">
                  <c:v>28.295999999999999</c:v>
                </c:pt>
                <c:pt idx="399">
                  <c:v>28.297999999999998</c:v>
                </c:pt>
                <c:pt idx="400">
                  <c:v>28.3</c:v>
                </c:pt>
                <c:pt idx="401">
                  <c:v>28.302</c:v>
                </c:pt>
                <c:pt idx="402">
                  <c:v>28.303999999999998</c:v>
                </c:pt>
                <c:pt idx="403">
                  <c:v>28.306000000000001</c:v>
                </c:pt>
                <c:pt idx="404">
                  <c:v>28.308</c:v>
                </c:pt>
                <c:pt idx="405">
                  <c:v>28.31</c:v>
                </c:pt>
                <c:pt idx="406">
                  <c:v>28.312000000000001</c:v>
                </c:pt>
                <c:pt idx="407">
                  <c:v>28.314</c:v>
                </c:pt>
                <c:pt idx="408">
                  <c:v>28.315999999999999</c:v>
                </c:pt>
                <c:pt idx="409">
                  <c:v>28.318000000000001</c:v>
                </c:pt>
                <c:pt idx="410">
                  <c:v>28.32</c:v>
                </c:pt>
                <c:pt idx="411">
                  <c:v>28.321999999999999</c:v>
                </c:pt>
                <c:pt idx="412">
                  <c:v>28.324000000000002</c:v>
                </c:pt>
                <c:pt idx="413">
                  <c:v>28.326000000000001</c:v>
                </c:pt>
                <c:pt idx="414">
                  <c:v>28.327999999999999</c:v>
                </c:pt>
                <c:pt idx="415">
                  <c:v>28.33</c:v>
                </c:pt>
                <c:pt idx="416">
                  <c:v>28.332000000000001</c:v>
                </c:pt>
                <c:pt idx="417">
                  <c:v>28.334</c:v>
                </c:pt>
                <c:pt idx="418">
                  <c:v>28.335999999999999</c:v>
                </c:pt>
                <c:pt idx="419">
                  <c:v>28.338000000000001</c:v>
                </c:pt>
                <c:pt idx="420">
                  <c:v>28.34</c:v>
                </c:pt>
                <c:pt idx="421">
                  <c:v>28.341999999999999</c:v>
                </c:pt>
                <c:pt idx="422">
                  <c:v>28.344000000000001</c:v>
                </c:pt>
                <c:pt idx="423">
                  <c:v>28.346</c:v>
                </c:pt>
                <c:pt idx="424">
                  <c:v>28.347999999999999</c:v>
                </c:pt>
                <c:pt idx="425">
                  <c:v>28.35</c:v>
                </c:pt>
                <c:pt idx="426">
                  <c:v>28.352</c:v>
                </c:pt>
                <c:pt idx="427">
                  <c:v>28.353999999999999</c:v>
                </c:pt>
                <c:pt idx="428">
                  <c:v>28.356000000000002</c:v>
                </c:pt>
                <c:pt idx="429">
                  <c:v>28.358000000000001</c:v>
                </c:pt>
                <c:pt idx="430">
                  <c:v>28.36</c:v>
                </c:pt>
                <c:pt idx="431">
                  <c:v>28.361999999999998</c:v>
                </c:pt>
                <c:pt idx="432">
                  <c:v>28.364000000000001</c:v>
                </c:pt>
                <c:pt idx="433">
                  <c:v>28.366</c:v>
                </c:pt>
                <c:pt idx="434">
                  <c:v>28.367999999999999</c:v>
                </c:pt>
                <c:pt idx="435">
                  <c:v>28.37</c:v>
                </c:pt>
                <c:pt idx="436">
                  <c:v>28.372</c:v>
                </c:pt>
                <c:pt idx="437">
                  <c:v>28.373999999999999</c:v>
                </c:pt>
                <c:pt idx="438">
                  <c:v>28.376000000000001</c:v>
                </c:pt>
                <c:pt idx="439">
                  <c:v>28.378</c:v>
                </c:pt>
                <c:pt idx="440">
                  <c:v>28.38</c:v>
                </c:pt>
                <c:pt idx="441">
                  <c:v>28.382000000000001</c:v>
                </c:pt>
                <c:pt idx="442">
                  <c:v>28.384</c:v>
                </c:pt>
                <c:pt idx="443">
                  <c:v>28.385999999999999</c:v>
                </c:pt>
                <c:pt idx="444">
                  <c:v>28.388000000000002</c:v>
                </c:pt>
                <c:pt idx="445">
                  <c:v>28.39</c:v>
                </c:pt>
                <c:pt idx="446">
                  <c:v>28.391999999999999</c:v>
                </c:pt>
                <c:pt idx="447">
                  <c:v>28.393999999999998</c:v>
                </c:pt>
                <c:pt idx="448">
                  <c:v>28.396000000000001</c:v>
                </c:pt>
                <c:pt idx="449">
                  <c:v>28.398</c:v>
                </c:pt>
                <c:pt idx="450">
                  <c:v>28.4</c:v>
                </c:pt>
                <c:pt idx="451">
                  <c:v>28.402000000000001</c:v>
                </c:pt>
                <c:pt idx="452">
                  <c:v>28.404</c:v>
                </c:pt>
                <c:pt idx="453">
                  <c:v>28.405999999999999</c:v>
                </c:pt>
                <c:pt idx="454">
                  <c:v>28.408000000000001</c:v>
                </c:pt>
                <c:pt idx="455">
                  <c:v>28.41</c:v>
                </c:pt>
                <c:pt idx="456">
                  <c:v>28.411999999999999</c:v>
                </c:pt>
                <c:pt idx="457">
                  <c:v>28.414000000000001</c:v>
                </c:pt>
                <c:pt idx="458">
                  <c:v>28.416</c:v>
                </c:pt>
                <c:pt idx="459">
                  <c:v>28.417999999999999</c:v>
                </c:pt>
                <c:pt idx="460">
                  <c:v>28.42</c:v>
                </c:pt>
                <c:pt idx="461">
                  <c:v>28.422000000000001</c:v>
                </c:pt>
                <c:pt idx="462">
                  <c:v>28.423999999999999</c:v>
                </c:pt>
                <c:pt idx="463">
                  <c:v>28.425999999999998</c:v>
                </c:pt>
                <c:pt idx="464">
                  <c:v>28.428000000000001</c:v>
                </c:pt>
                <c:pt idx="465">
                  <c:v>28.43</c:v>
                </c:pt>
                <c:pt idx="466">
                  <c:v>28.431999999999999</c:v>
                </c:pt>
                <c:pt idx="467">
                  <c:v>28.434000000000001</c:v>
                </c:pt>
                <c:pt idx="468">
                  <c:v>28.436</c:v>
                </c:pt>
                <c:pt idx="469">
                  <c:v>28.437999999999999</c:v>
                </c:pt>
                <c:pt idx="470">
                  <c:v>28.44</c:v>
                </c:pt>
                <c:pt idx="471">
                  <c:v>28.442</c:v>
                </c:pt>
                <c:pt idx="472">
                  <c:v>28.443999999999999</c:v>
                </c:pt>
                <c:pt idx="473">
                  <c:v>28.446000000000002</c:v>
                </c:pt>
                <c:pt idx="474">
                  <c:v>28.448</c:v>
                </c:pt>
                <c:pt idx="475">
                  <c:v>28.45</c:v>
                </c:pt>
                <c:pt idx="476">
                  <c:v>28.452000000000002</c:v>
                </c:pt>
                <c:pt idx="477">
                  <c:v>28.454000000000001</c:v>
                </c:pt>
                <c:pt idx="478">
                  <c:v>28.456</c:v>
                </c:pt>
                <c:pt idx="479">
                  <c:v>28.457999999999998</c:v>
                </c:pt>
                <c:pt idx="480">
                  <c:v>28.46</c:v>
                </c:pt>
                <c:pt idx="481">
                  <c:v>28.462</c:v>
                </c:pt>
                <c:pt idx="482">
                  <c:v>28.463999999999999</c:v>
                </c:pt>
                <c:pt idx="483">
                  <c:v>28.466000000000001</c:v>
                </c:pt>
                <c:pt idx="484">
                  <c:v>28.468</c:v>
                </c:pt>
                <c:pt idx="485">
                  <c:v>28.47</c:v>
                </c:pt>
                <c:pt idx="486">
                  <c:v>28.472000000000001</c:v>
                </c:pt>
                <c:pt idx="487">
                  <c:v>28.474</c:v>
                </c:pt>
                <c:pt idx="488">
                  <c:v>28.475999999999999</c:v>
                </c:pt>
                <c:pt idx="489">
                  <c:v>28.478000000000002</c:v>
                </c:pt>
                <c:pt idx="490">
                  <c:v>28.48</c:v>
                </c:pt>
                <c:pt idx="491">
                  <c:v>28.481999999999999</c:v>
                </c:pt>
                <c:pt idx="492">
                  <c:v>28.484000000000002</c:v>
                </c:pt>
                <c:pt idx="493">
                  <c:v>28.486000000000001</c:v>
                </c:pt>
                <c:pt idx="494">
                  <c:v>28.488</c:v>
                </c:pt>
                <c:pt idx="495">
                  <c:v>28.49</c:v>
                </c:pt>
                <c:pt idx="496">
                  <c:v>28.492000000000001</c:v>
                </c:pt>
                <c:pt idx="497">
                  <c:v>28.494</c:v>
                </c:pt>
                <c:pt idx="498">
                  <c:v>28.495999999999999</c:v>
                </c:pt>
                <c:pt idx="499">
                  <c:v>28.498000000000001</c:v>
                </c:pt>
                <c:pt idx="500">
                  <c:v>28.5</c:v>
                </c:pt>
                <c:pt idx="501">
                  <c:v>28.501999999999999</c:v>
                </c:pt>
                <c:pt idx="502">
                  <c:v>28.504000000000001</c:v>
                </c:pt>
                <c:pt idx="503">
                  <c:v>28.506</c:v>
                </c:pt>
                <c:pt idx="504">
                  <c:v>28.507999999999999</c:v>
                </c:pt>
                <c:pt idx="505">
                  <c:v>28.51</c:v>
                </c:pt>
                <c:pt idx="506">
                  <c:v>28.512</c:v>
                </c:pt>
                <c:pt idx="507">
                  <c:v>28.513999999999999</c:v>
                </c:pt>
                <c:pt idx="508">
                  <c:v>28.515999999999998</c:v>
                </c:pt>
                <c:pt idx="509">
                  <c:v>28.518000000000001</c:v>
                </c:pt>
                <c:pt idx="510">
                  <c:v>28.52</c:v>
                </c:pt>
                <c:pt idx="511">
                  <c:v>28.521999999999998</c:v>
                </c:pt>
                <c:pt idx="512">
                  <c:v>28.524000000000001</c:v>
                </c:pt>
                <c:pt idx="513">
                  <c:v>28.526</c:v>
                </c:pt>
                <c:pt idx="514">
                  <c:v>28.527999999999999</c:v>
                </c:pt>
                <c:pt idx="515">
                  <c:v>28.53</c:v>
                </c:pt>
                <c:pt idx="516">
                  <c:v>28.532</c:v>
                </c:pt>
                <c:pt idx="517">
                  <c:v>28.533999999999999</c:v>
                </c:pt>
                <c:pt idx="518">
                  <c:v>28.536000000000001</c:v>
                </c:pt>
                <c:pt idx="519">
                  <c:v>28.538</c:v>
                </c:pt>
                <c:pt idx="520">
                  <c:v>28.54</c:v>
                </c:pt>
                <c:pt idx="521">
                  <c:v>28.542000000000002</c:v>
                </c:pt>
                <c:pt idx="522">
                  <c:v>28.544</c:v>
                </c:pt>
                <c:pt idx="523">
                  <c:v>28.545999999999999</c:v>
                </c:pt>
                <c:pt idx="524">
                  <c:v>28.547999999999998</c:v>
                </c:pt>
                <c:pt idx="525">
                  <c:v>28.55</c:v>
                </c:pt>
                <c:pt idx="526">
                  <c:v>28.552</c:v>
                </c:pt>
                <c:pt idx="527">
                  <c:v>28.553999999999998</c:v>
                </c:pt>
                <c:pt idx="528">
                  <c:v>28.556000000000001</c:v>
                </c:pt>
                <c:pt idx="529">
                  <c:v>28.558</c:v>
                </c:pt>
                <c:pt idx="530">
                  <c:v>28.56</c:v>
                </c:pt>
                <c:pt idx="531">
                  <c:v>28.562000000000001</c:v>
                </c:pt>
                <c:pt idx="532">
                  <c:v>28.564</c:v>
                </c:pt>
                <c:pt idx="533">
                  <c:v>28.565999999999999</c:v>
                </c:pt>
                <c:pt idx="534">
                  <c:v>28.568000000000001</c:v>
                </c:pt>
                <c:pt idx="535">
                  <c:v>28.57</c:v>
                </c:pt>
                <c:pt idx="536">
                  <c:v>28.571999999999999</c:v>
                </c:pt>
                <c:pt idx="537">
                  <c:v>28.574000000000002</c:v>
                </c:pt>
                <c:pt idx="538">
                  <c:v>28.576000000000001</c:v>
                </c:pt>
                <c:pt idx="539">
                  <c:v>28.577999999999999</c:v>
                </c:pt>
                <c:pt idx="540">
                  <c:v>28.58</c:v>
                </c:pt>
                <c:pt idx="541">
                  <c:v>28.582000000000001</c:v>
                </c:pt>
                <c:pt idx="542">
                  <c:v>28.584</c:v>
                </c:pt>
                <c:pt idx="543">
                  <c:v>28.585999999999999</c:v>
                </c:pt>
                <c:pt idx="544">
                  <c:v>28.588000000000001</c:v>
                </c:pt>
                <c:pt idx="545">
                  <c:v>28.59</c:v>
                </c:pt>
                <c:pt idx="546">
                  <c:v>28.591999999999999</c:v>
                </c:pt>
                <c:pt idx="547">
                  <c:v>28.594000000000001</c:v>
                </c:pt>
                <c:pt idx="548">
                  <c:v>28.596</c:v>
                </c:pt>
                <c:pt idx="549">
                  <c:v>28.597999999999999</c:v>
                </c:pt>
                <c:pt idx="550">
                  <c:v>28.6</c:v>
                </c:pt>
                <c:pt idx="551">
                  <c:v>28.602</c:v>
                </c:pt>
                <c:pt idx="552">
                  <c:v>28.603999999999999</c:v>
                </c:pt>
                <c:pt idx="553">
                  <c:v>28.606000000000002</c:v>
                </c:pt>
                <c:pt idx="554">
                  <c:v>28.608000000000001</c:v>
                </c:pt>
                <c:pt idx="555">
                  <c:v>28.61</c:v>
                </c:pt>
                <c:pt idx="556">
                  <c:v>28.611999999999998</c:v>
                </c:pt>
                <c:pt idx="557">
                  <c:v>28.614000000000001</c:v>
                </c:pt>
                <c:pt idx="558">
                  <c:v>28.616</c:v>
                </c:pt>
                <c:pt idx="559">
                  <c:v>28.617999999999999</c:v>
                </c:pt>
                <c:pt idx="560">
                  <c:v>28.62</c:v>
                </c:pt>
                <c:pt idx="561">
                  <c:v>28.622</c:v>
                </c:pt>
                <c:pt idx="562">
                  <c:v>28.623999999999999</c:v>
                </c:pt>
                <c:pt idx="563">
                  <c:v>28.626000000000001</c:v>
                </c:pt>
                <c:pt idx="564">
                  <c:v>28.628</c:v>
                </c:pt>
                <c:pt idx="565">
                  <c:v>28.63</c:v>
                </c:pt>
                <c:pt idx="566">
                  <c:v>28.632000000000001</c:v>
                </c:pt>
                <c:pt idx="567">
                  <c:v>28.634</c:v>
                </c:pt>
                <c:pt idx="568">
                  <c:v>28.635999999999999</c:v>
                </c:pt>
                <c:pt idx="569">
                  <c:v>28.638000000000002</c:v>
                </c:pt>
                <c:pt idx="570">
                  <c:v>28.64</c:v>
                </c:pt>
                <c:pt idx="571">
                  <c:v>28.641999999999999</c:v>
                </c:pt>
                <c:pt idx="572">
                  <c:v>28.643999999999998</c:v>
                </c:pt>
                <c:pt idx="573">
                  <c:v>28.646000000000001</c:v>
                </c:pt>
                <c:pt idx="574">
                  <c:v>28.648</c:v>
                </c:pt>
                <c:pt idx="575">
                  <c:v>28.65</c:v>
                </c:pt>
                <c:pt idx="576">
                  <c:v>28.652000000000001</c:v>
                </c:pt>
                <c:pt idx="577">
                  <c:v>28.654</c:v>
                </c:pt>
                <c:pt idx="578">
                  <c:v>28.655999999999999</c:v>
                </c:pt>
                <c:pt idx="579">
                  <c:v>28.658000000000001</c:v>
                </c:pt>
                <c:pt idx="580">
                  <c:v>28.66</c:v>
                </c:pt>
                <c:pt idx="581">
                  <c:v>28.661999999999999</c:v>
                </c:pt>
                <c:pt idx="582">
                  <c:v>28.664000000000001</c:v>
                </c:pt>
                <c:pt idx="583">
                  <c:v>28.666</c:v>
                </c:pt>
                <c:pt idx="584">
                  <c:v>28.667999999999999</c:v>
                </c:pt>
                <c:pt idx="585">
                  <c:v>28.67</c:v>
                </c:pt>
                <c:pt idx="586">
                  <c:v>28.672000000000001</c:v>
                </c:pt>
                <c:pt idx="587">
                  <c:v>28.673999999999999</c:v>
                </c:pt>
                <c:pt idx="588">
                  <c:v>28.675999999999998</c:v>
                </c:pt>
                <c:pt idx="589">
                  <c:v>28.678000000000001</c:v>
                </c:pt>
                <c:pt idx="590">
                  <c:v>28.68</c:v>
                </c:pt>
                <c:pt idx="591">
                  <c:v>28.681999999999999</c:v>
                </c:pt>
                <c:pt idx="592">
                  <c:v>28.684000000000001</c:v>
                </c:pt>
                <c:pt idx="593">
                  <c:v>28.686</c:v>
                </c:pt>
                <c:pt idx="594">
                  <c:v>28.687999999999999</c:v>
                </c:pt>
                <c:pt idx="595">
                  <c:v>28.69</c:v>
                </c:pt>
                <c:pt idx="596">
                  <c:v>28.692</c:v>
                </c:pt>
                <c:pt idx="597">
                  <c:v>28.693999999999999</c:v>
                </c:pt>
                <c:pt idx="598">
                  <c:v>28.696000000000002</c:v>
                </c:pt>
                <c:pt idx="599">
                  <c:v>28.698</c:v>
                </c:pt>
                <c:pt idx="600">
                  <c:v>28.7</c:v>
                </c:pt>
                <c:pt idx="601">
                  <c:v>28.702000000000002</c:v>
                </c:pt>
                <c:pt idx="602">
                  <c:v>28.704000000000001</c:v>
                </c:pt>
                <c:pt idx="603">
                  <c:v>28.706</c:v>
                </c:pt>
                <c:pt idx="604">
                  <c:v>28.707999999999998</c:v>
                </c:pt>
                <c:pt idx="605">
                  <c:v>28.71</c:v>
                </c:pt>
                <c:pt idx="606">
                  <c:v>28.712</c:v>
                </c:pt>
                <c:pt idx="607">
                  <c:v>28.713999999999999</c:v>
                </c:pt>
                <c:pt idx="608">
                  <c:v>28.716000000000001</c:v>
                </c:pt>
                <c:pt idx="609">
                  <c:v>28.718</c:v>
                </c:pt>
                <c:pt idx="610">
                  <c:v>28.72</c:v>
                </c:pt>
                <c:pt idx="611">
                  <c:v>28.722000000000001</c:v>
                </c:pt>
                <c:pt idx="612">
                  <c:v>28.724</c:v>
                </c:pt>
                <c:pt idx="613">
                  <c:v>28.725999999999999</c:v>
                </c:pt>
                <c:pt idx="614">
                  <c:v>28.728000000000002</c:v>
                </c:pt>
                <c:pt idx="615">
                  <c:v>28.73</c:v>
                </c:pt>
                <c:pt idx="616">
                  <c:v>28.731999999999999</c:v>
                </c:pt>
                <c:pt idx="617">
                  <c:v>28.734000000000002</c:v>
                </c:pt>
                <c:pt idx="618">
                  <c:v>28.736000000000001</c:v>
                </c:pt>
                <c:pt idx="619">
                  <c:v>28.738</c:v>
                </c:pt>
                <c:pt idx="620">
                  <c:v>28.74</c:v>
                </c:pt>
                <c:pt idx="621">
                  <c:v>28.742000000000001</c:v>
                </c:pt>
                <c:pt idx="622">
                  <c:v>28.744</c:v>
                </c:pt>
                <c:pt idx="623">
                  <c:v>28.745999999999999</c:v>
                </c:pt>
                <c:pt idx="624">
                  <c:v>28.748000000000001</c:v>
                </c:pt>
                <c:pt idx="625">
                  <c:v>28.75</c:v>
                </c:pt>
                <c:pt idx="626">
                  <c:v>28.751999999999999</c:v>
                </c:pt>
                <c:pt idx="627">
                  <c:v>28.754000000000001</c:v>
                </c:pt>
                <c:pt idx="628">
                  <c:v>28.756</c:v>
                </c:pt>
                <c:pt idx="629">
                  <c:v>28.757999999999999</c:v>
                </c:pt>
                <c:pt idx="630">
                  <c:v>28.76</c:v>
                </c:pt>
                <c:pt idx="631">
                  <c:v>28.762</c:v>
                </c:pt>
                <c:pt idx="632">
                  <c:v>28.763999999999999</c:v>
                </c:pt>
                <c:pt idx="633">
                  <c:v>28.765999999999998</c:v>
                </c:pt>
                <c:pt idx="634">
                  <c:v>28.768000000000001</c:v>
                </c:pt>
                <c:pt idx="635">
                  <c:v>28.77</c:v>
                </c:pt>
                <c:pt idx="636">
                  <c:v>28.771999999999998</c:v>
                </c:pt>
                <c:pt idx="637">
                  <c:v>28.774000000000001</c:v>
                </c:pt>
                <c:pt idx="638">
                  <c:v>28.776</c:v>
                </c:pt>
                <c:pt idx="639">
                  <c:v>28.777999999999999</c:v>
                </c:pt>
                <c:pt idx="640">
                  <c:v>28.78</c:v>
                </c:pt>
                <c:pt idx="641">
                  <c:v>28.782</c:v>
                </c:pt>
                <c:pt idx="642">
                  <c:v>28.783999999999999</c:v>
                </c:pt>
                <c:pt idx="643">
                  <c:v>28.786000000000001</c:v>
                </c:pt>
                <c:pt idx="644">
                  <c:v>28.788</c:v>
                </c:pt>
                <c:pt idx="645">
                  <c:v>28.79</c:v>
                </c:pt>
                <c:pt idx="646">
                  <c:v>28.792000000000002</c:v>
                </c:pt>
                <c:pt idx="647">
                  <c:v>28.794</c:v>
                </c:pt>
                <c:pt idx="648">
                  <c:v>28.795999999999999</c:v>
                </c:pt>
                <c:pt idx="649">
                  <c:v>28.797999999999998</c:v>
                </c:pt>
                <c:pt idx="650">
                  <c:v>28.8</c:v>
                </c:pt>
                <c:pt idx="651">
                  <c:v>28.802</c:v>
                </c:pt>
                <c:pt idx="652">
                  <c:v>28.803999999999998</c:v>
                </c:pt>
                <c:pt idx="653">
                  <c:v>28.806000000000001</c:v>
                </c:pt>
                <c:pt idx="654">
                  <c:v>28.808</c:v>
                </c:pt>
                <c:pt idx="655">
                  <c:v>28.81</c:v>
                </c:pt>
                <c:pt idx="656">
                  <c:v>28.812000000000001</c:v>
                </c:pt>
                <c:pt idx="657">
                  <c:v>28.814</c:v>
                </c:pt>
                <c:pt idx="658">
                  <c:v>28.815999999999999</c:v>
                </c:pt>
                <c:pt idx="659">
                  <c:v>28.818000000000001</c:v>
                </c:pt>
                <c:pt idx="660">
                  <c:v>28.82</c:v>
                </c:pt>
                <c:pt idx="661">
                  <c:v>28.821999999999999</c:v>
                </c:pt>
                <c:pt idx="662">
                  <c:v>28.824000000000002</c:v>
                </c:pt>
                <c:pt idx="663">
                  <c:v>28.826000000000001</c:v>
                </c:pt>
                <c:pt idx="664">
                  <c:v>28.827999999999999</c:v>
                </c:pt>
                <c:pt idx="665">
                  <c:v>28.83</c:v>
                </c:pt>
                <c:pt idx="666">
                  <c:v>28.832000000000001</c:v>
                </c:pt>
                <c:pt idx="667">
                  <c:v>28.834</c:v>
                </c:pt>
                <c:pt idx="668">
                  <c:v>28.835999999999999</c:v>
                </c:pt>
                <c:pt idx="669">
                  <c:v>28.838000000000001</c:v>
                </c:pt>
                <c:pt idx="670">
                  <c:v>28.84</c:v>
                </c:pt>
                <c:pt idx="671">
                  <c:v>28.841999999999999</c:v>
                </c:pt>
                <c:pt idx="672">
                  <c:v>28.844000000000001</c:v>
                </c:pt>
                <c:pt idx="673">
                  <c:v>28.846</c:v>
                </c:pt>
                <c:pt idx="674">
                  <c:v>28.847999999999999</c:v>
                </c:pt>
                <c:pt idx="675">
                  <c:v>28.85</c:v>
                </c:pt>
                <c:pt idx="676">
                  <c:v>28.852</c:v>
                </c:pt>
                <c:pt idx="677">
                  <c:v>28.853999999999999</c:v>
                </c:pt>
                <c:pt idx="678">
                  <c:v>28.856000000000002</c:v>
                </c:pt>
                <c:pt idx="679">
                  <c:v>28.858000000000001</c:v>
                </c:pt>
                <c:pt idx="680">
                  <c:v>28.86</c:v>
                </c:pt>
                <c:pt idx="681">
                  <c:v>28.861999999999998</c:v>
                </c:pt>
                <c:pt idx="682">
                  <c:v>28.864000000000001</c:v>
                </c:pt>
                <c:pt idx="683">
                  <c:v>28.866</c:v>
                </c:pt>
                <c:pt idx="684">
                  <c:v>28.867999999999999</c:v>
                </c:pt>
                <c:pt idx="685">
                  <c:v>28.87</c:v>
                </c:pt>
                <c:pt idx="686">
                  <c:v>28.872</c:v>
                </c:pt>
                <c:pt idx="687">
                  <c:v>28.873999999999999</c:v>
                </c:pt>
                <c:pt idx="688">
                  <c:v>28.876000000000001</c:v>
                </c:pt>
                <c:pt idx="689">
                  <c:v>28.878</c:v>
                </c:pt>
                <c:pt idx="690">
                  <c:v>28.88</c:v>
                </c:pt>
                <c:pt idx="691">
                  <c:v>28.882000000000001</c:v>
                </c:pt>
                <c:pt idx="692">
                  <c:v>28.884</c:v>
                </c:pt>
                <c:pt idx="693">
                  <c:v>28.885999999999999</c:v>
                </c:pt>
                <c:pt idx="694">
                  <c:v>28.888000000000002</c:v>
                </c:pt>
                <c:pt idx="695">
                  <c:v>28.89</c:v>
                </c:pt>
                <c:pt idx="696">
                  <c:v>28.891999999999999</c:v>
                </c:pt>
                <c:pt idx="697">
                  <c:v>28.893999999999998</c:v>
                </c:pt>
                <c:pt idx="698">
                  <c:v>28.896000000000001</c:v>
                </c:pt>
                <c:pt idx="699">
                  <c:v>28.898</c:v>
                </c:pt>
                <c:pt idx="700">
                  <c:v>28.9</c:v>
                </c:pt>
                <c:pt idx="701">
                  <c:v>28.902000000000001</c:v>
                </c:pt>
                <c:pt idx="702">
                  <c:v>28.904</c:v>
                </c:pt>
                <c:pt idx="703">
                  <c:v>28.905999999999999</c:v>
                </c:pt>
                <c:pt idx="704">
                  <c:v>28.908000000000001</c:v>
                </c:pt>
                <c:pt idx="705">
                  <c:v>28.91</c:v>
                </c:pt>
                <c:pt idx="706">
                  <c:v>28.911999999999999</c:v>
                </c:pt>
                <c:pt idx="707">
                  <c:v>28.914000000000001</c:v>
                </c:pt>
                <c:pt idx="708">
                  <c:v>28.916</c:v>
                </c:pt>
                <c:pt idx="709">
                  <c:v>28.917999999999999</c:v>
                </c:pt>
                <c:pt idx="710">
                  <c:v>28.92</c:v>
                </c:pt>
                <c:pt idx="711">
                  <c:v>28.922000000000001</c:v>
                </c:pt>
                <c:pt idx="712">
                  <c:v>28.923999999999999</c:v>
                </c:pt>
                <c:pt idx="713">
                  <c:v>28.925999999999998</c:v>
                </c:pt>
                <c:pt idx="714">
                  <c:v>28.928000000000001</c:v>
                </c:pt>
                <c:pt idx="715">
                  <c:v>28.93</c:v>
                </c:pt>
                <c:pt idx="716">
                  <c:v>28.931999999999999</c:v>
                </c:pt>
                <c:pt idx="717">
                  <c:v>28.934000000000001</c:v>
                </c:pt>
                <c:pt idx="718">
                  <c:v>28.936</c:v>
                </c:pt>
                <c:pt idx="719">
                  <c:v>28.937999999999999</c:v>
                </c:pt>
                <c:pt idx="720">
                  <c:v>28.94</c:v>
                </c:pt>
                <c:pt idx="721">
                  <c:v>28.942</c:v>
                </c:pt>
                <c:pt idx="722">
                  <c:v>28.943999999999999</c:v>
                </c:pt>
                <c:pt idx="723">
                  <c:v>28.946000000000002</c:v>
                </c:pt>
                <c:pt idx="724">
                  <c:v>28.948</c:v>
                </c:pt>
                <c:pt idx="725">
                  <c:v>28.95</c:v>
                </c:pt>
                <c:pt idx="726">
                  <c:v>28.952000000000002</c:v>
                </c:pt>
                <c:pt idx="727">
                  <c:v>28.954000000000001</c:v>
                </c:pt>
                <c:pt idx="728">
                  <c:v>28.956</c:v>
                </c:pt>
                <c:pt idx="729">
                  <c:v>28.957999999999998</c:v>
                </c:pt>
                <c:pt idx="730">
                  <c:v>28.96</c:v>
                </c:pt>
                <c:pt idx="731">
                  <c:v>28.962</c:v>
                </c:pt>
                <c:pt idx="732">
                  <c:v>28.963999999999999</c:v>
                </c:pt>
                <c:pt idx="733">
                  <c:v>28.966000000000001</c:v>
                </c:pt>
                <c:pt idx="734">
                  <c:v>28.968</c:v>
                </c:pt>
                <c:pt idx="735">
                  <c:v>28.97</c:v>
                </c:pt>
                <c:pt idx="736">
                  <c:v>28.972000000000001</c:v>
                </c:pt>
                <c:pt idx="737">
                  <c:v>28.974</c:v>
                </c:pt>
                <c:pt idx="738">
                  <c:v>28.975999999999999</c:v>
                </c:pt>
                <c:pt idx="739">
                  <c:v>28.978000000000002</c:v>
                </c:pt>
                <c:pt idx="740">
                  <c:v>28.98</c:v>
                </c:pt>
                <c:pt idx="741">
                  <c:v>28.981999999999999</c:v>
                </c:pt>
                <c:pt idx="742">
                  <c:v>28.984000000000002</c:v>
                </c:pt>
                <c:pt idx="743">
                  <c:v>28.986000000000001</c:v>
                </c:pt>
                <c:pt idx="744">
                  <c:v>28.988</c:v>
                </c:pt>
                <c:pt idx="745">
                  <c:v>28.99</c:v>
                </c:pt>
                <c:pt idx="746">
                  <c:v>28.992000000000001</c:v>
                </c:pt>
                <c:pt idx="747">
                  <c:v>28.994</c:v>
                </c:pt>
                <c:pt idx="748">
                  <c:v>28.995999999999999</c:v>
                </c:pt>
                <c:pt idx="749">
                  <c:v>28.998000000000001</c:v>
                </c:pt>
                <c:pt idx="750">
                  <c:v>29</c:v>
                </c:pt>
                <c:pt idx="751">
                  <c:v>29.001999999999999</c:v>
                </c:pt>
                <c:pt idx="752">
                  <c:v>29.004000000000001</c:v>
                </c:pt>
                <c:pt idx="753">
                  <c:v>29.006</c:v>
                </c:pt>
                <c:pt idx="754">
                  <c:v>29.007999999999999</c:v>
                </c:pt>
                <c:pt idx="755">
                  <c:v>29.01</c:v>
                </c:pt>
                <c:pt idx="756">
                  <c:v>29.012</c:v>
                </c:pt>
                <c:pt idx="757">
                  <c:v>29.013999999999999</c:v>
                </c:pt>
                <c:pt idx="758">
                  <c:v>29.015999999999998</c:v>
                </c:pt>
                <c:pt idx="759">
                  <c:v>29.018000000000001</c:v>
                </c:pt>
                <c:pt idx="760">
                  <c:v>29.02</c:v>
                </c:pt>
                <c:pt idx="761">
                  <c:v>29.021999999999998</c:v>
                </c:pt>
                <c:pt idx="762">
                  <c:v>29.024000000000001</c:v>
                </c:pt>
                <c:pt idx="763">
                  <c:v>29.026</c:v>
                </c:pt>
                <c:pt idx="764">
                  <c:v>29.027999999999999</c:v>
                </c:pt>
                <c:pt idx="765">
                  <c:v>29.03</c:v>
                </c:pt>
                <c:pt idx="766">
                  <c:v>29.032</c:v>
                </c:pt>
                <c:pt idx="767">
                  <c:v>29.033999999999999</c:v>
                </c:pt>
                <c:pt idx="768">
                  <c:v>29.036000000000001</c:v>
                </c:pt>
                <c:pt idx="769">
                  <c:v>29.038</c:v>
                </c:pt>
                <c:pt idx="770">
                  <c:v>29.04</c:v>
                </c:pt>
                <c:pt idx="771">
                  <c:v>29.042000000000002</c:v>
                </c:pt>
                <c:pt idx="772">
                  <c:v>29.044</c:v>
                </c:pt>
                <c:pt idx="773">
                  <c:v>29.045999999999999</c:v>
                </c:pt>
                <c:pt idx="774">
                  <c:v>29.047999999999998</c:v>
                </c:pt>
                <c:pt idx="775">
                  <c:v>29.05</c:v>
                </c:pt>
                <c:pt idx="776">
                  <c:v>29.052</c:v>
                </c:pt>
                <c:pt idx="777">
                  <c:v>29.053999999999998</c:v>
                </c:pt>
                <c:pt idx="778">
                  <c:v>29.056000000000001</c:v>
                </c:pt>
                <c:pt idx="779">
                  <c:v>29.058</c:v>
                </c:pt>
                <c:pt idx="780">
                  <c:v>29.06</c:v>
                </c:pt>
                <c:pt idx="781">
                  <c:v>29.062000000000001</c:v>
                </c:pt>
                <c:pt idx="782">
                  <c:v>29.064</c:v>
                </c:pt>
                <c:pt idx="783">
                  <c:v>29.065999999999999</c:v>
                </c:pt>
                <c:pt idx="784">
                  <c:v>29.068000000000001</c:v>
                </c:pt>
                <c:pt idx="785">
                  <c:v>29.07</c:v>
                </c:pt>
                <c:pt idx="786">
                  <c:v>29.071999999999999</c:v>
                </c:pt>
                <c:pt idx="787">
                  <c:v>29.074000000000002</c:v>
                </c:pt>
                <c:pt idx="788">
                  <c:v>29.076000000000001</c:v>
                </c:pt>
                <c:pt idx="789">
                  <c:v>29.077999999999999</c:v>
                </c:pt>
                <c:pt idx="790">
                  <c:v>29.08</c:v>
                </c:pt>
                <c:pt idx="791">
                  <c:v>29.082000000000001</c:v>
                </c:pt>
                <c:pt idx="792">
                  <c:v>29.084</c:v>
                </c:pt>
                <c:pt idx="793">
                  <c:v>29.085999999999999</c:v>
                </c:pt>
                <c:pt idx="794">
                  <c:v>29.088000000000001</c:v>
                </c:pt>
                <c:pt idx="795">
                  <c:v>29.09</c:v>
                </c:pt>
                <c:pt idx="796">
                  <c:v>29.091999999999999</c:v>
                </c:pt>
                <c:pt idx="797">
                  <c:v>29.094000000000001</c:v>
                </c:pt>
                <c:pt idx="798">
                  <c:v>29.096</c:v>
                </c:pt>
                <c:pt idx="799">
                  <c:v>29.097999999999999</c:v>
                </c:pt>
                <c:pt idx="800">
                  <c:v>29.1</c:v>
                </c:pt>
                <c:pt idx="801">
                  <c:v>29.102</c:v>
                </c:pt>
                <c:pt idx="802">
                  <c:v>29.103999999999999</c:v>
                </c:pt>
                <c:pt idx="803">
                  <c:v>29.106000000000002</c:v>
                </c:pt>
                <c:pt idx="804">
                  <c:v>29.108000000000001</c:v>
                </c:pt>
                <c:pt idx="805">
                  <c:v>29.11</c:v>
                </c:pt>
                <c:pt idx="806">
                  <c:v>29.111999999999998</c:v>
                </c:pt>
                <c:pt idx="807">
                  <c:v>29.114000000000001</c:v>
                </c:pt>
                <c:pt idx="808">
                  <c:v>29.116</c:v>
                </c:pt>
                <c:pt idx="809">
                  <c:v>29.117999999999999</c:v>
                </c:pt>
                <c:pt idx="810">
                  <c:v>29.12</c:v>
                </c:pt>
                <c:pt idx="811">
                  <c:v>29.122</c:v>
                </c:pt>
                <c:pt idx="812">
                  <c:v>29.123999999999999</c:v>
                </c:pt>
                <c:pt idx="813">
                  <c:v>29.126000000000001</c:v>
                </c:pt>
                <c:pt idx="814">
                  <c:v>29.128</c:v>
                </c:pt>
                <c:pt idx="815">
                  <c:v>29.13</c:v>
                </c:pt>
                <c:pt idx="816">
                  <c:v>29.132000000000001</c:v>
                </c:pt>
                <c:pt idx="817">
                  <c:v>29.134</c:v>
                </c:pt>
                <c:pt idx="818">
                  <c:v>29.135999999999999</c:v>
                </c:pt>
                <c:pt idx="819">
                  <c:v>29.138000000000002</c:v>
                </c:pt>
                <c:pt idx="820">
                  <c:v>29.14</c:v>
                </c:pt>
                <c:pt idx="821">
                  <c:v>29.141999999999999</c:v>
                </c:pt>
                <c:pt idx="822">
                  <c:v>29.143999999999998</c:v>
                </c:pt>
                <c:pt idx="823">
                  <c:v>29.146000000000001</c:v>
                </c:pt>
                <c:pt idx="824">
                  <c:v>29.148</c:v>
                </c:pt>
                <c:pt idx="825">
                  <c:v>29.15</c:v>
                </c:pt>
                <c:pt idx="826">
                  <c:v>29.152000000000001</c:v>
                </c:pt>
                <c:pt idx="827">
                  <c:v>29.154</c:v>
                </c:pt>
                <c:pt idx="828">
                  <c:v>29.155999999999999</c:v>
                </c:pt>
                <c:pt idx="829">
                  <c:v>29.158000000000001</c:v>
                </c:pt>
                <c:pt idx="830">
                  <c:v>29.16</c:v>
                </c:pt>
                <c:pt idx="831">
                  <c:v>29.161999999999999</c:v>
                </c:pt>
                <c:pt idx="832">
                  <c:v>29.164000000000001</c:v>
                </c:pt>
                <c:pt idx="833">
                  <c:v>29.166</c:v>
                </c:pt>
                <c:pt idx="834">
                  <c:v>29.167999999999999</c:v>
                </c:pt>
                <c:pt idx="835">
                  <c:v>29.17</c:v>
                </c:pt>
                <c:pt idx="836">
                  <c:v>29.172000000000001</c:v>
                </c:pt>
                <c:pt idx="837">
                  <c:v>29.173999999999999</c:v>
                </c:pt>
                <c:pt idx="838">
                  <c:v>29.175999999999998</c:v>
                </c:pt>
                <c:pt idx="839">
                  <c:v>29.178000000000001</c:v>
                </c:pt>
                <c:pt idx="840">
                  <c:v>29.18</c:v>
                </c:pt>
                <c:pt idx="841">
                  <c:v>29.181999999999999</c:v>
                </c:pt>
                <c:pt idx="842">
                  <c:v>29.184000000000001</c:v>
                </c:pt>
                <c:pt idx="843">
                  <c:v>29.186</c:v>
                </c:pt>
                <c:pt idx="844">
                  <c:v>29.187999999999999</c:v>
                </c:pt>
                <c:pt idx="845">
                  <c:v>29.19</c:v>
                </c:pt>
                <c:pt idx="846">
                  <c:v>29.192</c:v>
                </c:pt>
                <c:pt idx="847">
                  <c:v>29.193999999999999</c:v>
                </c:pt>
                <c:pt idx="848">
                  <c:v>29.196000000000002</c:v>
                </c:pt>
                <c:pt idx="849">
                  <c:v>29.198</c:v>
                </c:pt>
                <c:pt idx="850">
                  <c:v>29.2</c:v>
                </c:pt>
                <c:pt idx="851">
                  <c:v>29.202000000000002</c:v>
                </c:pt>
                <c:pt idx="852">
                  <c:v>29.204000000000001</c:v>
                </c:pt>
                <c:pt idx="853">
                  <c:v>29.206</c:v>
                </c:pt>
                <c:pt idx="854">
                  <c:v>29.207999999999998</c:v>
                </c:pt>
                <c:pt idx="855">
                  <c:v>29.21</c:v>
                </c:pt>
                <c:pt idx="856">
                  <c:v>29.212</c:v>
                </c:pt>
                <c:pt idx="857">
                  <c:v>29.213999999999999</c:v>
                </c:pt>
                <c:pt idx="858">
                  <c:v>29.216000000000001</c:v>
                </c:pt>
                <c:pt idx="859">
                  <c:v>29.218</c:v>
                </c:pt>
                <c:pt idx="860">
                  <c:v>29.22</c:v>
                </c:pt>
                <c:pt idx="861">
                  <c:v>29.222000000000001</c:v>
                </c:pt>
                <c:pt idx="862">
                  <c:v>29.224</c:v>
                </c:pt>
                <c:pt idx="863">
                  <c:v>29.225999999999999</c:v>
                </c:pt>
                <c:pt idx="864">
                  <c:v>29.228000000000002</c:v>
                </c:pt>
                <c:pt idx="865">
                  <c:v>29.23</c:v>
                </c:pt>
                <c:pt idx="866">
                  <c:v>29.231999999999999</c:v>
                </c:pt>
                <c:pt idx="867">
                  <c:v>29.234000000000002</c:v>
                </c:pt>
                <c:pt idx="868">
                  <c:v>29.236000000000001</c:v>
                </c:pt>
                <c:pt idx="869">
                  <c:v>29.238</c:v>
                </c:pt>
                <c:pt idx="870">
                  <c:v>29.24</c:v>
                </c:pt>
                <c:pt idx="871">
                  <c:v>29.242000000000001</c:v>
                </c:pt>
                <c:pt idx="872">
                  <c:v>29.244</c:v>
                </c:pt>
                <c:pt idx="873">
                  <c:v>29.245999999999999</c:v>
                </c:pt>
                <c:pt idx="874">
                  <c:v>29.248000000000001</c:v>
                </c:pt>
                <c:pt idx="875">
                  <c:v>29.25</c:v>
                </c:pt>
                <c:pt idx="876">
                  <c:v>29.251999999999999</c:v>
                </c:pt>
                <c:pt idx="877">
                  <c:v>29.254000000000001</c:v>
                </c:pt>
                <c:pt idx="878">
                  <c:v>29.256</c:v>
                </c:pt>
                <c:pt idx="879">
                  <c:v>29.257999999999999</c:v>
                </c:pt>
                <c:pt idx="880">
                  <c:v>29.26</c:v>
                </c:pt>
                <c:pt idx="881">
                  <c:v>29.262</c:v>
                </c:pt>
                <c:pt idx="882">
                  <c:v>29.263999999999999</c:v>
                </c:pt>
                <c:pt idx="883">
                  <c:v>29.265999999999998</c:v>
                </c:pt>
                <c:pt idx="884">
                  <c:v>29.268000000000001</c:v>
                </c:pt>
                <c:pt idx="885">
                  <c:v>29.27</c:v>
                </c:pt>
                <c:pt idx="886">
                  <c:v>29.271999999999998</c:v>
                </c:pt>
                <c:pt idx="887">
                  <c:v>29.274000000000001</c:v>
                </c:pt>
                <c:pt idx="888">
                  <c:v>29.276</c:v>
                </c:pt>
                <c:pt idx="889">
                  <c:v>29.277999999999999</c:v>
                </c:pt>
                <c:pt idx="890">
                  <c:v>29.28</c:v>
                </c:pt>
                <c:pt idx="891">
                  <c:v>29.282</c:v>
                </c:pt>
                <c:pt idx="892">
                  <c:v>29.283999999999999</c:v>
                </c:pt>
                <c:pt idx="893">
                  <c:v>29.286000000000001</c:v>
                </c:pt>
                <c:pt idx="894">
                  <c:v>29.288</c:v>
                </c:pt>
                <c:pt idx="895">
                  <c:v>29.29</c:v>
                </c:pt>
                <c:pt idx="896">
                  <c:v>29.292000000000002</c:v>
                </c:pt>
                <c:pt idx="897">
                  <c:v>29.294</c:v>
                </c:pt>
                <c:pt idx="898">
                  <c:v>29.295999999999999</c:v>
                </c:pt>
                <c:pt idx="899">
                  <c:v>29.297999999999998</c:v>
                </c:pt>
                <c:pt idx="900">
                  <c:v>29.3</c:v>
                </c:pt>
                <c:pt idx="901">
                  <c:v>29.302</c:v>
                </c:pt>
                <c:pt idx="902">
                  <c:v>29.303999999999998</c:v>
                </c:pt>
                <c:pt idx="903">
                  <c:v>29.306000000000001</c:v>
                </c:pt>
                <c:pt idx="904">
                  <c:v>29.308</c:v>
                </c:pt>
                <c:pt idx="905">
                  <c:v>29.31</c:v>
                </c:pt>
                <c:pt idx="906">
                  <c:v>29.312000000000001</c:v>
                </c:pt>
                <c:pt idx="907">
                  <c:v>29.314</c:v>
                </c:pt>
                <c:pt idx="908">
                  <c:v>29.315999999999999</c:v>
                </c:pt>
                <c:pt idx="909">
                  <c:v>29.318000000000001</c:v>
                </c:pt>
                <c:pt idx="910">
                  <c:v>29.32</c:v>
                </c:pt>
                <c:pt idx="911">
                  <c:v>29.321999999999999</c:v>
                </c:pt>
                <c:pt idx="912">
                  <c:v>29.324000000000002</c:v>
                </c:pt>
                <c:pt idx="913">
                  <c:v>29.326000000000001</c:v>
                </c:pt>
                <c:pt idx="914">
                  <c:v>29.327999999999999</c:v>
                </c:pt>
                <c:pt idx="915">
                  <c:v>29.33</c:v>
                </c:pt>
                <c:pt idx="916">
                  <c:v>29.332000000000001</c:v>
                </c:pt>
                <c:pt idx="917">
                  <c:v>29.334</c:v>
                </c:pt>
                <c:pt idx="918">
                  <c:v>29.335999999999999</c:v>
                </c:pt>
                <c:pt idx="919">
                  <c:v>29.338000000000001</c:v>
                </c:pt>
                <c:pt idx="920">
                  <c:v>29.34</c:v>
                </c:pt>
                <c:pt idx="921">
                  <c:v>29.341999999999999</c:v>
                </c:pt>
                <c:pt idx="922">
                  <c:v>29.344000000000001</c:v>
                </c:pt>
                <c:pt idx="923">
                  <c:v>29.346</c:v>
                </c:pt>
                <c:pt idx="924">
                  <c:v>29.347999999999999</c:v>
                </c:pt>
                <c:pt idx="925">
                  <c:v>29.35</c:v>
                </c:pt>
                <c:pt idx="926">
                  <c:v>29.352</c:v>
                </c:pt>
                <c:pt idx="927">
                  <c:v>29.353999999999999</c:v>
                </c:pt>
                <c:pt idx="928">
                  <c:v>29.356000000000002</c:v>
                </c:pt>
                <c:pt idx="929">
                  <c:v>29.358000000000001</c:v>
                </c:pt>
                <c:pt idx="930">
                  <c:v>29.36</c:v>
                </c:pt>
                <c:pt idx="931">
                  <c:v>29.361999999999998</c:v>
                </c:pt>
                <c:pt idx="932">
                  <c:v>29.364000000000001</c:v>
                </c:pt>
                <c:pt idx="933">
                  <c:v>29.366</c:v>
                </c:pt>
                <c:pt idx="934">
                  <c:v>29.367999999999999</c:v>
                </c:pt>
                <c:pt idx="935">
                  <c:v>29.37</c:v>
                </c:pt>
                <c:pt idx="936">
                  <c:v>29.372</c:v>
                </c:pt>
                <c:pt idx="937">
                  <c:v>29.373999999999999</c:v>
                </c:pt>
                <c:pt idx="938">
                  <c:v>29.376000000000001</c:v>
                </c:pt>
                <c:pt idx="939">
                  <c:v>29.378</c:v>
                </c:pt>
                <c:pt idx="940">
                  <c:v>29.38</c:v>
                </c:pt>
                <c:pt idx="941">
                  <c:v>29.382000000000001</c:v>
                </c:pt>
                <c:pt idx="942">
                  <c:v>29.384</c:v>
                </c:pt>
                <c:pt idx="943">
                  <c:v>29.385999999999999</c:v>
                </c:pt>
                <c:pt idx="944">
                  <c:v>29.388000000000002</c:v>
                </c:pt>
                <c:pt idx="945">
                  <c:v>29.39</c:v>
                </c:pt>
                <c:pt idx="946">
                  <c:v>29.391999999999999</c:v>
                </c:pt>
                <c:pt idx="947">
                  <c:v>29.393999999999998</c:v>
                </c:pt>
                <c:pt idx="948">
                  <c:v>29.396000000000001</c:v>
                </c:pt>
                <c:pt idx="949">
                  <c:v>29.398</c:v>
                </c:pt>
                <c:pt idx="950">
                  <c:v>29.4</c:v>
                </c:pt>
                <c:pt idx="951">
                  <c:v>29.402000000000001</c:v>
                </c:pt>
                <c:pt idx="952">
                  <c:v>29.404</c:v>
                </c:pt>
                <c:pt idx="953">
                  <c:v>29.405999999999999</c:v>
                </c:pt>
                <c:pt idx="954">
                  <c:v>29.408000000000001</c:v>
                </c:pt>
                <c:pt idx="955">
                  <c:v>29.41</c:v>
                </c:pt>
                <c:pt idx="956">
                  <c:v>29.411999999999999</c:v>
                </c:pt>
                <c:pt idx="957">
                  <c:v>29.414000000000001</c:v>
                </c:pt>
                <c:pt idx="958">
                  <c:v>29.416</c:v>
                </c:pt>
                <c:pt idx="959">
                  <c:v>29.417999999999999</c:v>
                </c:pt>
                <c:pt idx="960">
                  <c:v>29.42</c:v>
                </c:pt>
                <c:pt idx="961">
                  <c:v>29.422000000000001</c:v>
                </c:pt>
                <c:pt idx="962">
                  <c:v>29.423999999999999</c:v>
                </c:pt>
                <c:pt idx="963">
                  <c:v>29.425999999999998</c:v>
                </c:pt>
                <c:pt idx="964">
                  <c:v>29.428000000000001</c:v>
                </c:pt>
                <c:pt idx="965">
                  <c:v>29.43</c:v>
                </c:pt>
                <c:pt idx="966">
                  <c:v>29.431999999999999</c:v>
                </c:pt>
                <c:pt idx="967">
                  <c:v>29.434000000000001</c:v>
                </c:pt>
                <c:pt idx="968">
                  <c:v>29.436</c:v>
                </c:pt>
                <c:pt idx="969">
                  <c:v>29.437999999999999</c:v>
                </c:pt>
                <c:pt idx="970">
                  <c:v>29.44</c:v>
                </c:pt>
                <c:pt idx="971">
                  <c:v>29.442</c:v>
                </c:pt>
                <c:pt idx="972">
                  <c:v>29.443999999999999</c:v>
                </c:pt>
                <c:pt idx="973">
                  <c:v>29.446000000000002</c:v>
                </c:pt>
                <c:pt idx="974">
                  <c:v>29.448</c:v>
                </c:pt>
                <c:pt idx="975">
                  <c:v>29.45</c:v>
                </c:pt>
                <c:pt idx="976">
                  <c:v>29.452000000000002</c:v>
                </c:pt>
                <c:pt idx="977">
                  <c:v>29.454000000000001</c:v>
                </c:pt>
                <c:pt idx="978">
                  <c:v>29.456</c:v>
                </c:pt>
                <c:pt idx="979">
                  <c:v>29.457999999999998</c:v>
                </c:pt>
                <c:pt idx="980">
                  <c:v>29.46</c:v>
                </c:pt>
                <c:pt idx="981">
                  <c:v>29.462</c:v>
                </c:pt>
                <c:pt idx="982">
                  <c:v>29.463999999999999</c:v>
                </c:pt>
                <c:pt idx="983">
                  <c:v>29.466000000000001</c:v>
                </c:pt>
                <c:pt idx="984">
                  <c:v>29.468</c:v>
                </c:pt>
                <c:pt idx="985">
                  <c:v>29.47</c:v>
                </c:pt>
                <c:pt idx="986">
                  <c:v>29.472000000000001</c:v>
                </c:pt>
                <c:pt idx="987">
                  <c:v>29.474</c:v>
                </c:pt>
                <c:pt idx="988">
                  <c:v>29.475999999999999</c:v>
                </c:pt>
                <c:pt idx="989">
                  <c:v>29.478000000000002</c:v>
                </c:pt>
                <c:pt idx="990">
                  <c:v>29.48</c:v>
                </c:pt>
                <c:pt idx="991">
                  <c:v>29.481999999999999</c:v>
                </c:pt>
                <c:pt idx="992">
                  <c:v>29.484000000000002</c:v>
                </c:pt>
                <c:pt idx="993">
                  <c:v>29.486000000000001</c:v>
                </c:pt>
                <c:pt idx="994">
                  <c:v>29.488</c:v>
                </c:pt>
                <c:pt idx="995">
                  <c:v>29.49</c:v>
                </c:pt>
                <c:pt idx="996">
                  <c:v>29.492000000000001</c:v>
                </c:pt>
                <c:pt idx="997">
                  <c:v>29.494</c:v>
                </c:pt>
                <c:pt idx="998">
                  <c:v>29.495999999999999</c:v>
                </c:pt>
                <c:pt idx="999">
                  <c:v>29.498000000000001</c:v>
                </c:pt>
                <c:pt idx="1000">
                  <c:v>29.5</c:v>
                </c:pt>
              </c:numCache>
            </c:numRef>
          </c:xVal>
          <c:yVal>
            <c:numRef>
              <c:f>'③ simulated_sample_profile'!$D$4:$D$20000</c:f>
              <c:numCache>
                <c:formatCode>0.00E+00</c:formatCode>
                <c:ptCount val="19997"/>
                <c:pt idx="0">
                  <c:v>1.6800011889901228E-3</c:v>
                </c:pt>
                <c:pt idx="1">
                  <c:v>1.6858572726305844E-3</c:v>
                </c:pt>
                <c:pt idx="2">
                  <c:v>1.6917440117361355E-3</c:v>
                </c:pt>
                <c:pt idx="3">
                  <c:v>1.6976616205260575E-3</c:v>
                </c:pt>
                <c:pt idx="4">
                  <c:v>1.7036103150930727E-3</c:v>
                </c:pt>
                <c:pt idx="5">
                  <c:v>1.709590313422931E-3</c:v>
                </c:pt>
                <c:pt idx="6">
                  <c:v>1.7156018354144264E-3</c:v>
                </c:pt>
                <c:pt idx="7">
                  <c:v>1.7216451028995538E-3</c:v>
                </c:pt>
                <c:pt idx="8">
                  <c:v>1.727720339663823E-3</c:v>
                </c:pt>
                <c:pt idx="9">
                  <c:v>1.7338277714670841E-3</c:v>
                </c:pt>
                <c:pt idx="10">
                  <c:v>1.7399676260643133E-3</c:v>
                </c:pt>
                <c:pt idx="11">
                  <c:v>1.7461401332269056E-3</c:v>
                </c:pt>
                <c:pt idx="12">
                  <c:v>1.7523455247640649E-3</c:v>
                </c:pt>
                <c:pt idx="13">
                  <c:v>1.7585840345445034E-3</c:v>
                </c:pt>
                <c:pt idx="14">
                  <c:v>1.764855898518491E-3</c:v>
                </c:pt>
                <c:pt idx="15">
                  <c:v>1.7711613547400262E-3</c:v>
                </c:pt>
                <c:pt idx="16">
                  <c:v>1.7775006433894494E-3</c:v>
                </c:pt>
                <c:pt idx="17">
                  <c:v>1.7838740067962547E-3</c:v>
                </c:pt>
                <c:pt idx="18">
                  <c:v>1.7902816894620826E-3</c:v>
                </c:pt>
                <c:pt idx="19">
                  <c:v>1.7967239380842987E-3</c:v>
                </c:pt>
                <c:pt idx="20">
                  <c:v>1.8032010015795168E-3</c:v>
                </c:pt>
                <c:pt idx="21">
                  <c:v>1.8097131311076787E-3</c:v>
                </c:pt>
                <c:pt idx="22">
                  <c:v>1.8162605800963283E-3</c:v>
                </c:pt>
                <c:pt idx="23">
                  <c:v>1.8228436042651511E-3</c:v>
                </c:pt>
                <c:pt idx="24">
                  <c:v>1.8294624616509881E-3</c:v>
                </c:pt>
                <c:pt idx="25">
                  <c:v>1.8361174126329508E-3</c:v>
                </c:pt>
                <c:pt idx="26">
                  <c:v>1.8428087199580418E-3</c:v>
                </c:pt>
                <c:pt idx="27">
                  <c:v>1.8495366487670144E-3</c:v>
                </c:pt>
                <c:pt idx="28">
                  <c:v>1.856301466620511E-3</c:v>
                </c:pt>
                <c:pt idx="29">
                  <c:v>1.8631034435257273E-3</c:v>
                </c:pt>
                <c:pt idx="30">
                  <c:v>1.8699428519631026E-3</c:v>
                </c:pt>
                <c:pt idx="31">
                  <c:v>1.8768199669137362E-3</c:v>
                </c:pt>
                <c:pt idx="32">
                  <c:v>1.8837350658868451E-3</c:v>
                </c:pt>
                <c:pt idx="33">
                  <c:v>1.8906884289476766E-3</c:v>
                </c:pt>
                <c:pt idx="34">
                  <c:v>1.8976803387458787E-3</c:v>
                </c:pt>
                <c:pt idx="35">
                  <c:v>1.9047110805440648E-3</c:v>
                </c:pt>
                <c:pt idx="36">
                  <c:v>1.9117809422468904E-3</c:v>
                </c:pt>
                <c:pt idx="37">
                  <c:v>1.9188902144304607E-3</c:v>
                </c:pt>
                <c:pt idx="38">
                  <c:v>1.9260391903720309E-3</c:v>
                </c:pt>
                <c:pt idx="39">
                  <c:v>1.9332281660802964E-3</c:v>
                </c:pt>
                <c:pt idx="40">
                  <c:v>1.9404574403258182E-3</c:v>
                </c:pt>
                <c:pt idx="41">
                  <c:v>1.9477273146721395E-3</c:v>
                </c:pt>
                <c:pt idx="42">
                  <c:v>1.9550380935070355E-3</c:v>
                </c:pt>
                <c:pt idx="43">
                  <c:v>1.9623900840742901E-3</c:v>
                </c:pt>
                <c:pt idx="44">
                  <c:v>1.9697835965059988E-3</c:v>
                </c:pt>
                <c:pt idx="45">
                  <c:v>1.9772189438550616E-3</c:v>
                </c:pt>
                <c:pt idx="46">
                  <c:v>1.9846964421283354E-3</c:v>
                </c:pt>
                <c:pt idx="47">
                  <c:v>1.9922164103200832E-3</c:v>
                </c:pt>
                <c:pt idx="48">
                  <c:v>1.9997791704458533E-3</c:v>
                </c:pt>
                <c:pt idx="49">
                  <c:v>2.0073850475769688E-3</c:v>
                </c:pt>
                <c:pt idx="50">
                  <c:v>2.015034369875266E-3</c:v>
                </c:pt>
                <c:pt idx="51">
                  <c:v>2.0227274686284457E-3</c:v>
                </c:pt>
                <c:pt idx="52">
                  <c:v>2.030464678285898E-3</c:v>
                </c:pt>
                <c:pt idx="53">
                  <c:v>2.0382463364948026E-3</c:v>
                </c:pt>
                <c:pt idx="54">
                  <c:v>2.0460727841370356E-3</c:v>
                </c:pt>
                <c:pt idx="55">
                  <c:v>2.0539443653662549E-3</c:v>
                </c:pt>
                <c:pt idx="56">
                  <c:v>2.0618614276457607E-3</c:v>
                </c:pt>
                <c:pt idx="57">
                  <c:v>2.069824321786662E-3</c:v>
                </c:pt>
                <c:pt idx="58">
                  <c:v>2.0778334019866001E-3</c:v>
                </c:pt>
                <c:pt idx="59">
                  <c:v>2.0858890258691302E-3</c:v>
                </c:pt>
                <c:pt idx="60">
                  <c:v>2.0939915545234171E-3</c:v>
                </c:pt>
                <c:pt idx="61">
                  <c:v>2.1021413525446893E-3</c:v>
                </c:pt>
                <c:pt idx="62">
                  <c:v>2.1103387880750807E-3</c:v>
                </c:pt>
                <c:pt idx="63">
                  <c:v>2.1185842328450616E-3</c:v>
                </c:pt>
                <c:pt idx="64">
                  <c:v>2.1268780622155999E-3</c:v>
                </c:pt>
                <c:pt idx="65">
                  <c:v>2.1352206552205429E-3</c:v>
                </c:pt>
                <c:pt idx="66">
                  <c:v>2.1436123946100036E-3</c:v>
                </c:pt>
                <c:pt idx="67">
                  <c:v>2.1520536668940362E-3</c:v>
                </c:pt>
                <c:pt idx="68">
                  <c:v>2.1605448623869955E-3</c:v>
                </c:pt>
                <c:pt idx="69">
                  <c:v>2.1690863752526087E-3</c:v>
                </c:pt>
                <c:pt idx="70">
                  <c:v>2.1776786035494992E-3</c:v>
                </c:pt>
                <c:pt idx="71">
                  <c:v>2.1863219492774949E-3</c:v>
                </c:pt>
                <c:pt idx="72">
                  <c:v>2.1950168184245063E-3</c:v>
                </c:pt>
                <c:pt idx="73">
                  <c:v>2.2037636210139855E-3</c:v>
                </c:pt>
                <c:pt idx="74">
                  <c:v>2.2125627711532484E-3</c:v>
                </c:pt>
                <c:pt idx="75">
                  <c:v>2.2214146870821933E-3</c:v>
                </c:pt>
                <c:pt idx="76">
                  <c:v>2.2303197912230421E-3</c:v>
                </c:pt>
                <c:pt idx="77">
                  <c:v>2.2392785102304377E-3</c:v>
                </c:pt>
                <c:pt idx="78">
                  <c:v>2.2482912750423872E-3</c:v>
                </c:pt>
                <c:pt idx="79">
                  <c:v>2.2573585209320806E-3</c:v>
                </c:pt>
                <c:pt idx="80">
                  <c:v>2.2664806875601091E-3</c:v>
                </c:pt>
                <c:pt idx="81">
                  <c:v>2.2756582190277303E-3</c:v>
                </c:pt>
                <c:pt idx="82">
                  <c:v>2.2848915639307253E-3</c:v>
                </c:pt>
                <c:pt idx="83">
                  <c:v>2.2941811754139695E-3</c:v>
                </c:pt>
                <c:pt idx="84">
                  <c:v>2.3035275112270183E-3</c:v>
                </c:pt>
                <c:pt idx="85">
                  <c:v>2.31293103378014E-3</c:v>
                </c:pt>
                <c:pt idx="86">
                  <c:v>2.3223922102014725E-3</c:v>
                </c:pt>
                <c:pt idx="87">
                  <c:v>2.3319115123948755E-3</c:v>
                </c:pt>
                <c:pt idx="88">
                  <c:v>2.3414894170984105E-3</c:v>
                </c:pt>
                <c:pt idx="89">
                  <c:v>2.3511264059440642E-3</c:v>
                </c:pt>
                <c:pt idx="90">
                  <c:v>2.3608229655179176E-3</c:v>
                </c:pt>
                <c:pt idx="91">
                  <c:v>2.3705795874215505E-3</c:v>
                </c:pt>
                <c:pt idx="92">
                  <c:v>2.3803967683340348E-3</c:v>
                </c:pt>
                <c:pt idx="93">
                  <c:v>2.3902750100749486E-3</c:v>
                </c:pt>
                <c:pt idx="94">
                  <c:v>2.4002148196683882E-3</c:v>
                </c:pt>
                <c:pt idx="95">
                  <c:v>2.4102167094077198E-3</c:v>
                </c:pt>
                <c:pt idx="96">
                  <c:v>2.4202811969214204E-3</c:v>
                </c:pt>
                <c:pt idx="97">
                  <c:v>2.43040880523995E-3</c:v>
                </c:pt>
                <c:pt idx="98">
                  <c:v>2.4406000628631572E-3</c:v>
                </c:pt>
                <c:pt idx="99">
                  <c:v>2.4508555038294413E-3</c:v>
                </c:pt>
                <c:pt idx="100">
                  <c:v>2.461175667785111E-3</c:v>
                </c:pt>
                <c:pt idx="101">
                  <c:v>2.4715611000553604E-3</c:v>
                </c:pt>
                <c:pt idx="102">
                  <c:v>2.4820123517160205E-3</c:v>
                </c:pt>
                <c:pt idx="103">
                  <c:v>2.4925299796663557E-3</c:v>
                </c:pt>
                <c:pt idx="104">
                  <c:v>2.5031145467031097E-3</c:v>
                </c:pt>
                <c:pt idx="105">
                  <c:v>2.5137666215954515E-3</c:v>
                </c:pt>
                <c:pt idx="106">
                  <c:v>2.5244867791611924E-3</c:v>
                </c:pt>
                <c:pt idx="107">
                  <c:v>2.5352756003440766E-3</c:v>
                </c:pt>
                <c:pt idx="108">
                  <c:v>2.5461336722921043E-3</c:v>
                </c:pt>
                <c:pt idx="109">
                  <c:v>2.5570615884373928E-3</c:v>
                </c:pt>
                <c:pt idx="110">
                  <c:v>2.5680599485766293E-3</c:v>
                </c:pt>
                <c:pt idx="111">
                  <c:v>2.5791293589534667E-3</c:v>
                </c:pt>
                <c:pt idx="112">
                  <c:v>2.590270432341551E-3</c:v>
                </c:pt>
                <c:pt idx="113">
                  <c:v>2.6014837881290333E-3</c:v>
                </c:pt>
                <c:pt idx="114">
                  <c:v>2.6127700524044978E-3</c:v>
                </c:pt>
                <c:pt idx="115">
                  <c:v>2.6241298580438922E-3</c:v>
                </c:pt>
                <c:pt idx="116">
                  <c:v>2.6355638447990849E-3</c:v>
                </c:pt>
                <c:pt idx="117">
                  <c:v>2.6470726593875384E-3</c:v>
                </c:pt>
                <c:pt idx="118">
                  <c:v>2.6586569555834033E-3</c:v>
                </c:pt>
                <c:pt idx="119">
                  <c:v>2.6703173943101598E-3</c:v>
                </c:pt>
                <c:pt idx="120">
                  <c:v>2.6820546437343845E-3</c:v>
                </c:pt>
                <c:pt idx="121">
                  <c:v>2.6938693793613468E-3</c:v>
                </c:pt>
                <c:pt idx="122">
                  <c:v>2.7057622841316657E-3</c:v>
                </c:pt>
                <c:pt idx="123">
                  <c:v>2.7177340485196595E-3</c:v>
                </c:pt>
                <c:pt idx="124">
                  <c:v>2.7297853706333562E-3</c:v>
                </c:pt>
                <c:pt idx="125">
                  <c:v>2.7419169563156999E-3</c:v>
                </c:pt>
                <c:pt idx="126">
                  <c:v>2.7541295192476923E-3</c:v>
                </c:pt>
                <c:pt idx="127">
                  <c:v>2.7664237810528969E-3</c:v>
                </c:pt>
                <c:pt idx="128">
                  <c:v>2.7788004714035838E-3</c:v>
                </c:pt>
                <c:pt idx="129">
                  <c:v>2.7912603281287614E-3</c:v>
                </c:pt>
                <c:pt idx="130">
                  <c:v>2.803804097323536E-3</c:v>
                </c:pt>
                <c:pt idx="131">
                  <c:v>2.8164325334605373E-3</c:v>
                </c:pt>
                <c:pt idx="132">
                  <c:v>2.829146399502957E-3</c:v>
                </c:pt>
                <c:pt idx="133">
                  <c:v>2.8419464670191509E-3</c:v>
                </c:pt>
                <c:pt idx="134">
                  <c:v>2.8548335162995046E-3</c:v>
                </c:pt>
                <c:pt idx="135">
                  <c:v>2.8678083364747147E-3</c:v>
                </c:pt>
                <c:pt idx="136">
                  <c:v>2.8808717256362634E-3</c:v>
                </c:pt>
                <c:pt idx="137">
                  <c:v>2.8940244909586199E-3</c:v>
                </c:pt>
                <c:pt idx="138">
                  <c:v>2.9072674488234006E-3</c:v>
                </c:pt>
                <c:pt idx="139">
                  <c:v>2.9206014249456833E-3</c:v>
                </c:pt>
                <c:pt idx="140">
                  <c:v>2.9340272545020653E-3</c:v>
                </c:pt>
                <c:pt idx="141">
                  <c:v>2.9475457822610556E-3</c:v>
                </c:pt>
                <c:pt idx="142">
                  <c:v>2.9611578627155E-3</c:v>
                </c:pt>
                <c:pt idx="143">
                  <c:v>2.9748643602167317E-3</c:v>
                </c:pt>
                <c:pt idx="144">
                  <c:v>2.9886661491117547E-3</c:v>
                </c:pt>
                <c:pt idx="145">
                  <c:v>3.0025641138816633E-3</c:v>
                </c:pt>
                <c:pt idx="146">
                  <c:v>3.0165591492830909E-3</c:v>
                </c:pt>
                <c:pt idx="147">
                  <c:v>3.0306521604915289E-3</c:v>
                </c:pt>
                <c:pt idx="148">
                  <c:v>3.0448440632470171E-3</c:v>
                </c:pt>
                <c:pt idx="149">
                  <c:v>3.0591357840025106E-3</c:v>
                </c:pt>
                <c:pt idx="150">
                  <c:v>3.0735282600742311E-3</c:v>
                </c:pt>
                <c:pt idx="151">
                  <c:v>3.0880224397949099E-3</c:v>
                </c:pt>
                <c:pt idx="152">
                  <c:v>3.1026192826692982E-3</c:v>
                </c:pt>
                <c:pt idx="153">
                  <c:v>3.117319759532184E-3</c:v>
                </c:pt>
                <c:pt idx="154">
                  <c:v>3.1321248527094833E-3</c:v>
                </c:pt>
                <c:pt idx="155">
                  <c:v>3.1470355561811435E-3</c:v>
                </c:pt>
                <c:pt idx="156">
                  <c:v>3.1620528757478482E-3</c:v>
                </c:pt>
                <c:pt idx="157">
                  <c:v>3.1771778291995586E-3</c:v>
                </c:pt>
                <c:pt idx="158">
                  <c:v>3.1924114464872582E-3</c:v>
                </c:pt>
                <c:pt idx="159">
                  <c:v>3.2077547698977317E-3</c:v>
                </c:pt>
                <c:pt idx="160">
                  <c:v>3.2232088542308748E-3</c:v>
                </c:pt>
                <c:pt idx="161">
                  <c:v>3.2387747669803809E-3</c:v>
                </c:pt>
                <c:pt idx="162">
                  <c:v>3.2544535885172129E-3</c:v>
                </c:pt>
                <c:pt idx="163">
                  <c:v>3.2702464122761955E-3</c:v>
                </c:pt>
                <c:pt idx="164">
                  <c:v>3.2861543449459567E-3</c:v>
                </c:pt>
                <c:pt idx="165">
                  <c:v>3.3021785066618004E-3</c:v>
                </c:pt>
                <c:pt idx="166">
                  <c:v>3.318320031202237E-3</c:v>
                </c:pt>
                <c:pt idx="167">
                  <c:v>3.3345800661884802E-3</c:v>
                </c:pt>
                <c:pt idx="168">
                  <c:v>3.3509597732874845E-3</c:v>
                </c:pt>
                <c:pt idx="169">
                  <c:v>3.3674603284187185E-3</c:v>
                </c:pt>
                <c:pt idx="170">
                  <c:v>3.3840829219640364E-3</c:v>
                </c:pt>
                <c:pt idx="171">
                  <c:v>3.400828758981584E-3</c:v>
                </c:pt>
                <c:pt idx="172">
                  <c:v>3.4176990594231588E-3</c:v>
                </c:pt>
                <c:pt idx="173">
                  <c:v>3.4346950583552644E-3</c:v>
                </c:pt>
                <c:pt idx="174">
                  <c:v>3.4518180061843665E-3</c:v>
                </c:pt>
                <c:pt idx="175">
                  <c:v>3.4690691688855631E-3</c:v>
                </c:pt>
                <c:pt idx="176">
                  <c:v>3.486449828235687E-3</c:v>
                </c:pt>
                <c:pt idx="177">
                  <c:v>3.5039612820503205E-3</c:v>
                </c:pt>
                <c:pt idx="178">
                  <c:v>3.5216048444246893E-3</c:v>
                </c:pt>
                <c:pt idx="179">
                  <c:v>3.5393818459793325E-3</c:v>
                </c:pt>
                <c:pt idx="180">
                  <c:v>3.5572936341095626E-3</c:v>
                </c:pt>
                <c:pt idx="181">
                  <c:v>3.5753415732397687E-3</c:v>
                </c:pt>
                <c:pt idx="182">
                  <c:v>3.5935270450819265E-3</c:v>
                </c:pt>
                <c:pt idx="183">
                  <c:v>3.611851448898697E-3</c:v>
                </c:pt>
                <c:pt idx="184">
                  <c:v>3.6303162017715181E-3</c:v>
                </c:pt>
                <c:pt idx="185">
                  <c:v>3.648922738872989E-3</c:v>
                </c:pt>
                <c:pt idx="186">
                  <c:v>3.6676725137446179E-3</c:v>
                </c:pt>
                <c:pt idx="187">
                  <c:v>3.6865669985792129E-3</c:v>
                </c:pt>
                <c:pt idx="188">
                  <c:v>3.7056076845083399E-3</c:v>
                </c:pt>
                <c:pt idx="189">
                  <c:v>3.7247960818953996E-3</c:v>
                </c:pt>
                <c:pt idx="190">
                  <c:v>3.744133720633216E-3</c:v>
                </c:pt>
                <c:pt idx="191">
                  <c:v>3.7636221504478255E-3</c:v>
                </c:pt>
                <c:pt idx="192">
                  <c:v>3.7832629412072887E-3</c:v>
                </c:pt>
                <c:pt idx="193">
                  <c:v>3.8030576832361286E-3</c:v>
                </c:pt>
                <c:pt idx="194">
                  <c:v>3.8230079876358683E-3</c:v>
                </c:pt>
                <c:pt idx="195">
                  <c:v>3.8431154866109211E-3</c:v>
                </c:pt>
                <c:pt idx="196">
                  <c:v>3.8633818338009609E-3</c:v>
                </c:pt>
                <c:pt idx="197">
                  <c:v>3.8838087046190579E-3</c:v>
                </c:pt>
                <c:pt idx="198">
                  <c:v>3.9043977965960439E-3</c:v>
                </c:pt>
                <c:pt idx="199">
                  <c:v>3.9251508297316277E-3</c:v>
                </c:pt>
                <c:pt idx="200">
                  <c:v>3.9460695468513671E-3</c:v>
                </c:pt>
                <c:pt idx="201">
                  <c:v>3.967155713971114E-3</c:v>
                </c:pt>
                <c:pt idx="202">
                  <c:v>3.9884111206673909E-3</c:v>
                </c:pt>
                <c:pt idx="203">
                  <c:v>4.0098375804551532E-3</c:v>
                </c:pt>
                <c:pt idx="204">
                  <c:v>4.0314369311727598E-3</c:v>
                </c:pt>
                <c:pt idx="205">
                  <c:v>4.0532110353736321E-3</c:v>
                </c:pt>
                <c:pt idx="206">
                  <c:v>4.0751617807259421E-3</c:v>
                </c:pt>
                <c:pt idx="207">
                  <c:v>4.0972910804193408E-3</c:v>
                </c:pt>
                <c:pt idx="208">
                  <c:v>4.1196008735794789E-3</c:v>
                </c:pt>
                <c:pt idx="209">
                  <c:v>4.1420931256907281E-3</c:v>
                </c:pt>
                <c:pt idx="210">
                  <c:v>4.1647698290264105E-3</c:v>
                </c:pt>
                <c:pt idx="211">
                  <c:v>4.1876330030877137E-3</c:v>
                </c:pt>
                <c:pt idx="212">
                  <c:v>4.2106846950509015E-3</c:v>
                </c:pt>
                <c:pt idx="213">
                  <c:v>4.2339269802225956E-3</c:v>
                </c:pt>
                <c:pt idx="214">
                  <c:v>4.2573619625047134E-3</c:v>
                </c:pt>
                <c:pt idx="215">
                  <c:v>4.2809917748675005E-3</c:v>
                </c:pt>
                <c:pt idx="216">
                  <c:v>4.3048185798323976E-3</c:v>
                </c:pt>
                <c:pt idx="217">
                  <c:v>4.3288445699638609E-3</c:v>
                </c:pt>
                <c:pt idx="218">
                  <c:v>4.3530719683707126E-3</c:v>
                </c:pt>
                <c:pt idx="219">
                  <c:v>4.3775030292177147E-3</c:v>
                </c:pt>
                <c:pt idx="220">
                  <c:v>4.4021400382465263E-3</c:v>
                </c:pt>
                <c:pt idx="221">
                  <c:v>4.4269853133074291E-3</c:v>
                </c:pt>
                <c:pt idx="222">
                  <c:v>4.4520412049013766E-3</c:v>
                </c:pt>
                <c:pt idx="223">
                  <c:v>4.4773100967320043E-3</c:v>
                </c:pt>
                <c:pt idx="224">
                  <c:v>4.5027944062701044E-3</c:v>
                </c:pt>
                <c:pt idx="225">
                  <c:v>4.5284965853275346E-3</c:v>
                </c:pt>
                <c:pt idx="226">
                  <c:v>4.5544191206438956E-3</c:v>
                </c:pt>
                <c:pt idx="227">
                  <c:v>4.5805645344841961E-3</c:v>
                </c:pt>
                <c:pt idx="228">
                  <c:v>4.6069353852485227E-3</c:v>
                </c:pt>
                <c:pt idx="229">
                  <c:v>4.6335342680943739E-3</c:v>
                </c:pt>
                <c:pt idx="230">
                  <c:v>4.6603638155708459E-3</c:v>
                </c:pt>
                <c:pt idx="231">
                  <c:v>4.6874266982662536E-3</c:v>
                </c:pt>
                <c:pt idx="232">
                  <c:v>4.7147256254684465E-3</c:v>
                </c:pt>
                <c:pt idx="233">
                  <c:v>4.7422633458384057E-3</c:v>
                </c:pt>
                <c:pt idx="234">
                  <c:v>4.7700426480983445E-3</c:v>
                </c:pt>
                <c:pt idx="235">
                  <c:v>4.7980663617323265E-3</c:v>
                </c:pt>
                <c:pt idx="236">
                  <c:v>4.8263373577032134E-3</c:v>
                </c:pt>
                <c:pt idx="237">
                  <c:v>4.8548585491825016E-3</c:v>
                </c:pt>
                <c:pt idx="238">
                  <c:v>4.8836328922960675E-3</c:v>
                </c:pt>
                <c:pt idx="239">
                  <c:v>4.912663386885471E-3</c:v>
                </c:pt>
                <c:pt idx="240">
                  <c:v>4.941953077284256E-3</c:v>
                </c:pt>
                <c:pt idx="241">
                  <c:v>4.9715050531112144E-3</c:v>
                </c:pt>
                <c:pt idx="242">
                  <c:v>5.0013224500795863E-3</c:v>
                </c:pt>
                <c:pt idx="243">
                  <c:v>5.0314084508231542E-3</c:v>
                </c:pt>
                <c:pt idx="244">
                  <c:v>5.0617662857402219E-3</c:v>
                </c:pt>
                <c:pt idx="245">
                  <c:v>5.0923992338543726E-3</c:v>
                </c:pt>
                <c:pt idx="246">
                  <c:v>5.1233106236945186E-3</c:v>
                </c:pt>
                <c:pt idx="247">
                  <c:v>5.1545038341924082E-3</c:v>
                </c:pt>
                <c:pt idx="248">
                  <c:v>5.185982295599717E-3</c:v>
                </c:pt>
                <c:pt idx="249">
                  <c:v>5.2177494904248924E-3</c:v>
                </c:pt>
                <c:pt idx="250">
                  <c:v>5.2498089543891839E-3</c:v>
                </c:pt>
                <c:pt idx="251">
                  <c:v>5.2821642774040101E-3</c:v>
                </c:pt>
                <c:pt idx="252">
                  <c:v>5.3148191045686265E-3</c:v>
                </c:pt>
                <c:pt idx="253">
                  <c:v>5.3477771371893247E-3</c:v>
                </c:pt>
                <c:pt idx="254">
                  <c:v>5.3810421338211893E-3</c:v>
                </c:pt>
                <c:pt idx="255">
                  <c:v>5.4146179113314799E-3</c:v>
                </c:pt>
                <c:pt idx="256">
                  <c:v>5.4485083459869608E-3</c:v>
                </c:pt>
                <c:pt idx="257">
                  <c:v>5.4827173745646369E-3</c:v>
                </c:pt>
                <c:pt idx="258">
                  <c:v>5.5172489954860432E-3</c:v>
                </c:pt>
                <c:pt idx="259">
                  <c:v>5.5521072699777222E-3</c:v>
                </c:pt>
                <c:pt idx="260">
                  <c:v>5.5872963232558746E-3</c:v>
                </c:pt>
                <c:pt idx="261">
                  <c:v>5.6228203457381973E-3</c:v>
                </c:pt>
                <c:pt idx="262">
                  <c:v>5.6586835942818202E-3</c:v>
                </c:pt>
                <c:pt idx="263">
                  <c:v>5.6948903934487529E-3</c:v>
                </c:pt>
                <c:pt idx="264">
                  <c:v>5.7314451368000946E-3</c:v>
                </c:pt>
                <c:pt idx="265">
                  <c:v>5.7683522882181976E-3</c:v>
                </c:pt>
                <c:pt idx="266">
                  <c:v>5.8056163832592876E-3</c:v>
                </c:pt>
                <c:pt idx="267">
                  <c:v>5.8432420305362413E-3</c:v>
                </c:pt>
                <c:pt idx="268">
                  <c:v>5.8812339131316315E-3</c:v>
                </c:pt>
                <c:pt idx="269">
                  <c:v>5.919596790044568E-3</c:v>
                </c:pt>
                <c:pt idx="270">
                  <c:v>5.9583354976681475E-3</c:v>
                </c:pt>
                <c:pt idx="271">
                  <c:v>5.9974549513024345E-3</c:v>
                </c:pt>
                <c:pt idx="272">
                  <c:v>6.0369601467008469E-3</c:v>
                </c:pt>
                <c:pt idx="273">
                  <c:v>6.0768561616521242E-3</c:v>
                </c:pt>
                <c:pt idx="274">
                  <c:v>6.1171481575989619E-3</c:v>
                </c:pt>
                <c:pt idx="275">
                  <c:v>6.1578413812935747E-3</c:v>
                </c:pt>
                <c:pt idx="276">
                  <c:v>6.1989411664919065E-3</c:v>
                </c:pt>
                <c:pt idx="277">
                  <c:v>6.2404529356867994E-3</c:v>
                </c:pt>
                <c:pt idx="278">
                  <c:v>6.2823822018812127E-3</c:v>
                </c:pt>
                <c:pt idx="279">
                  <c:v>6.3247345704044193E-3</c:v>
                </c:pt>
                <c:pt idx="280">
                  <c:v>6.3675157407677855E-3</c:v>
                </c:pt>
                <c:pt idx="281">
                  <c:v>6.4107315085677116E-3</c:v>
                </c:pt>
                <c:pt idx="282">
                  <c:v>6.4543877674304966E-3</c:v>
                </c:pt>
                <c:pt idx="283">
                  <c:v>6.4984905110047723E-3</c:v>
                </c:pt>
                <c:pt idx="284">
                  <c:v>6.5430458350007941E-3</c:v>
                </c:pt>
                <c:pt idx="285">
                  <c:v>6.5880599392782509E-3</c:v>
                </c:pt>
                <c:pt idx="286">
                  <c:v>6.6335391299841241E-3</c:v>
                </c:pt>
                <c:pt idx="287">
                  <c:v>6.6794898217418033E-3</c:v>
                </c:pt>
                <c:pt idx="288">
                  <c:v>6.7259185398921787E-3</c:v>
                </c:pt>
                <c:pt idx="289">
                  <c:v>6.7728319227902851E-3</c:v>
                </c:pt>
                <c:pt idx="290">
                  <c:v>6.8202367241557444E-3</c:v>
                </c:pt>
                <c:pt idx="291">
                  <c:v>6.8681398154821849E-3</c:v>
                </c:pt>
                <c:pt idx="292">
                  <c:v>6.9165481885038902E-3</c:v>
                </c:pt>
                <c:pt idx="293">
                  <c:v>6.965468957723181E-3</c:v>
                </c:pt>
                <c:pt idx="294">
                  <c:v>7.0149093630007334E-3</c:v>
                </c:pt>
                <c:pt idx="295">
                  <c:v>7.0648767722083037E-3</c:v>
                </c:pt>
                <c:pt idx="296">
                  <c:v>7.1153786839483653E-3</c:v>
                </c:pt>
                <c:pt idx="297">
                  <c:v>7.1664227303403407E-3</c:v>
                </c:pt>
                <c:pt idx="298">
                  <c:v>7.218016679876E-3</c:v>
                </c:pt>
                <c:pt idx="299">
                  <c:v>7.2701684403476538E-3</c:v>
                </c:pt>
                <c:pt idx="300">
                  <c:v>7.3228860618474141E-3</c:v>
                </c:pt>
                <c:pt idx="301">
                  <c:v>7.3761777398442582E-3</c:v>
                </c:pt>
                <c:pt idx="302">
                  <c:v>7.4300518183375826E-3</c:v>
                </c:pt>
                <c:pt idx="303">
                  <c:v>7.4845167930898369E-3</c:v>
                </c:pt>
                <c:pt idx="304">
                  <c:v>7.5395813149435713E-3</c:v>
                </c:pt>
                <c:pt idx="305">
                  <c:v>7.5952541932208092E-3</c:v>
                </c:pt>
                <c:pt idx="306">
                  <c:v>7.651544399211156E-3</c:v>
                </c:pt>
                <c:pt idx="307">
                  <c:v>7.7084610697485826E-3</c:v>
                </c:pt>
                <c:pt idx="308">
                  <c:v>7.7660135108805406E-3</c:v>
                </c:pt>
                <c:pt idx="309">
                  <c:v>7.8242112016328053E-3</c:v>
                </c:pt>
                <c:pt idx="310">
                  <c:v>7.883063797870786E-3</c:v>
                </c:pt>
                <c:pt idx="311">
                  <c:v>7.9425811362630189E-3</c:v>
                </c:pt>
                <c:pt idx="312">
                  <c:v>8.0027732383473691E-3</c:v>
                </c:pt>
                <c:pt idx="313">
                  <c:v>8.0636503147038258E-3</c:v>
                </c:pt>
                <c:pt idx="314">
                  <c:v>8.1252227692387522E-3</c:v>
                </c:pt>
                <c:pt idx="315">
                  <c:v>8.1875012035803277E-3</c:v>
                </c:pt>
                <c:pt idx="316">
                  <c:v>8.250496421592703E-3</c:v>
                </c:pt>
                <c:pt idx="317">
                  <c:v>8.3142194340094129E-3</c:v>
                </c:pt>
                <c:pt idx="318">
                  <c:v>8.378681463190667E-3</c:v>
                </c:pt>
                <c:pt idx="319">
                  <c:v>8.4438939480092606E-3</c:v>
                </c:pt>
                <c:pt idx="320">
                  <c:v>8.5098685488668498E-3</c:v>
                </c:pt>
                <c:pt idx="321">
                  <c:v>8.5766171528476251E-3</c:v>
                </c:pt>
                <c:pt idx="322">
                  <c:v>8.6441518790104505E-3</c:v>
                </c:pt>
                <c:pt idx="323">
                  <c:v>8.7124850838256607E-3</c:v>
                </c:pt>
                <c:pt idx="324">
                  <c:v>8.7816293667616306E-3</c:v>
                </c:pt>
                <c:pt idx="325">
                  <c:v>8.8515975760229525E-3</c:v>
                </c:pt>
                <c:pt idx="326">
                  <c:v>8.9224028144491135E-3</c:v>
                </c:pt>
                <c:pt idx="327">
                  <c:v>8.9940584455743613E-3</c:v>
                </c:pt>
                <c:pt idx="328">
                  <c:v>9.0665780998569114E-3</c:v>
                </c:pt>
                <c:pt idx="329">
                  <c:v>9.139975681082553E-3</c:v>
                </c:pt>
                <c:pt idx="330">
                  <c:v>9.2142653729459355E-3</c:v>
                </c:pt>
                <c:pt idx="331">
                  <c:v>9.2894616458186977E-3</c:v>
                </c:pt>
                <c:pt idx="332">
                  <c:v>9.3655792637076882E-3</c:v>
                </c:pt>
                <c:pt idx="333">
                  <c:v>9.4426332914097511E-3</c:v>
                </c:pt>
                <c:pt idx="334">
                  <c:v>9.5206391018717411E-3</c:v>
                </c:pt>
                <c:pt idx="335">
                  <c:v>9.5996123837589781E-3</c:v>
                </c:pt>
                <c:pt idx="336">
                  <c:v>9.6795691492419702E-3</c:v>
                </c:pt>
                <c:pt idx="337">
                  <c:v>9.7605257420073106E-3</c:v>
                </c:pt>
                <c:pt idx="338">
                  <c:v>9.8424988454983518E-3</c:v>
                </c:pt>
                <c:pt idx="339">
                  <c:v>9.9255054913977674E-3</c:v>
                </c:pt>
                <c:pt idx="340">
                  <c:v>1.0009563068354965E-2</c:v>
                </c:pt>
                <c:pt idx="341">
                  <c:v>1.0094689330970404E-2</c:v>
                </c:pt>
                <c:pt idx="342">
                  <c:v>1.0180902409043126E-2</c:v>
                </c:pt>
                <c:pt idx="343">
                  <c:v>1.0268220817090407E-2</c:v>
                </c:pt>
                <c:pt idx="344">
                  <c:v>1.035666346415144E-2</c:v>
                </c:pt>
                <c:pt idx="345">
                  <c:v>1.0446249663879836E-2</c:v>
                </c:pt>
                <c:pt idx="346">
                  <c:v>1.0536999144939722E-2</c:v>
                </c:pt>
                <c:pt idx="347">
                  <c:v>1.0628932061713536E-2</c:v>
                </c:pt>
                <c:pt idx="348">
                  <c:v>1.07220690053289E-2</c:v>
                </c:pt>
                <c:pt idx="349">
                  <c:v>1.0816431015024925E-2</c:v>
                </c:pt>
                <c:pt idx="350">
                  <c:v>1.0912039589857364E-2</c:v>
                </c:pt>
                <c:pt idx="351">
                  <c:v>1.1008916700765451E-2</c:v>
                </c:pt>
                <c:pt idx="352">
                  <c:v>1.1107084803005656E-2</c:v>
                </c:pt>
                <c:pt idx="353">
                  <c:v>1.120656684896813E-2</c:v>
                </c:pt>
                <c:pt idx="354">
                  <c:v>1.130738630139053E-2</c:v>
                </c:pt>
                <c:pt idx="355">
                  <c:v>1.1409567146979096E-2</c:v>
                </c:pt>
                <c:pt idx="356">
                  <c:v>1.1513133910456752E-2</c:v>
                </c:pt>
                <c:pt idx="357">
                  <c:v>1.1618111669048772E-2</c:v>
                </c:pt>
                <c:pt idx="358">
                  <c:v>1.1724526067423441E-2</c:v>
                </c:pt>
                <c:pt idx="359">
                  <c:v>1.1832403333107306E-2</c:v>
                </c:pt>
                <c:pt idx="360">
                  <c:v>1.1941770292382768E-2</c:v>
                </c:pt>
                <c:pt idx="361">
                  <c:v>1.2052654386699878E-2</c:v>
                </c:pt>
                <c:pt idx="362">
                  <c:v>1.2165083689605744E-2</c:v>
                </c:pt>
                <c:pt idx="363">
                  <c:v>1.227908692422075E-2</c:v>
                </c:pt>
                <c:pt idx="364">
                  <c:v>1.239469348127978E-2</c:v>
                </c:pt>
                <c:pt idx="365">
                  <c:v>1.251193343775437E-2</c:v>
                </c:pt>
                <c:pt idx="366">
                  <c:v>1.2630837576084812E-2</c:v>
                </c:pt>
                <c:pt idx="367">
                  <c:v>1.2751437404038606E-2</c:v>
                </c:pt>
                <c:pt idx="368">
                  <c:v>1.2873765175220778E-2</c:v>
                </c:pt>
                <c:pt idx="369">
                  <c:v>1.2997853910263302E-2</c:v>
                </c:pt>
                <c:pt idx="370">
                  <c:v>1.3123737418713472E-2</c:v>
                </c:pt>
                <c:pt idx="371">
                  <c:v>1.3251450321654618E-2</c:v>
                </c:pt>
                <c:pt idx="372">
                  <c:v>1.3381028075079671E-2</c:v>
                </c:pt>
                <c:pt idx="373">
                  <c:v>1.3512506994051746E-2</c:v>
                </c:pt>
                <c:pt idx="374">
                  <c:v>1.3645924277681562E-2</c:v>
                </c:pt>
                <c:pt idx="375">
                  <c:v>1.3781318034948651E-2</c:v>
                </c:pt>
                <c:pt idx="376">
                  <c:v>1.3918727311405523E-2</c:v>
                </c:pt>
                <c:pt idx="377">
                  <c:v>1.4058192116793834E-2</c:v>
                </c:pt>
                <c:pt idx="378">
                  <c:v>1.4199753453610029E-2</c:v>
                </c:pt>
                <c:pt idx="379">
                  <c:v>1.4343453346660312E-2</c:v>
                </c:pt>
                <c:pt idx="380">
                  <c:v>1.4489334873638016E-2</c:v>
                </c:pt>
                <c:pt idx="381">
                  <c:v>1.4637442196771286E-2</c:v>
                </c:pt>
                <c:pt idx="382">
                  <c:v>1.478782059557811E-2</c:v>
                </c:pt>
                <c:pt idx="383">
                  <c:v>1.4940516500772856E-2</c:v>
                </c:pt>
                <c:pt idx="384">
                  <c:v>1.5095577529377492E-2</c:v>
                </c:pt>
                <c:pt idx="385">
                  <c:v>1.5253052521075873E-2</c:v>
                </c:pt>
                <c:pt idx="386">
                  <c:v>1.5412991575871829E-2</c:v>
                </c:pt>
                <c:pt idx="387">
                  <c:v>1.5575446093096012E-2</c:v>
                </c:pt>
                <c:pt idx="388">
                  <c:v>1.5740468811820597E-2</c:v>
                </c:pt>
                <c:pt idx="389">
                  <c:v>1.590811385274201E-2</c:v>
                </c:pt>
                <c:pt idx="390">
                  <c:v>1.6078436761585584E-2</c:v>
                </c:pt>
                <c:pt idx="391">
                  <c:v>1.625149455410373E-2</c:v>
                </c:pt>
                <c:pt idx="392">
                  <c:v>1.6427345762729164E-2</c:v>
                </c:pt>
                <c:pt idx="393">
                  <c:v>1.6606050484948627E-2</c:v>
                </c:pt>
                <c:pt idx="394">
                  <c:v>1.6787670433486043E-2</c:v>
                </c:pt>
                <c:pt idx="395">
                  <c:v>1.6972268988347337E-2</c:v>
                </c:pt>
                <c:pt idx="396">
                  <c:v>1.7159911250830592E-2</c:v>
                </c:pt>
                <c:pt idx="397">
                  <c:v>1.7350664099568737E-2</c:v>
                </c:pt>
                <c:pt idx="398">
                  <c:v>1.7544596248698884E-2</c:v>
                </c:pt>
                <c:pt idx="399">
                  <c:v>1.7741778308253617E-2</c:v>
                </c:pt>
                <c:pt idx="400">
                  <c:v>1.7942282846861061E-2</c:v>
                </c:pt>
                <c:pt idx="401">
                  <c:v>1.8146184456867196E-2</c:v>
                </c:pt>
                <c:pt idx="402">
                  <c:v>1.8353559821975528E-2</c:v>
                </c:pt>
                <c:pt idx="403">
                  <c:v>1.8564487787520966E-2</c:v>
                </c:pt>
                <c:pt idx="404">
                  <c:v>1.877904943349917E-2</c:v>
                </c:pt>
                <c:pt idx="405">
                  <c:v>1.8997328150458227E-2</c:v>
                </c:pt>
                <c:pt idx="406">
                  <c:v>1.9219409718406966E-2</c:v>
                </c:pt>
                <c:pt idx="407">
                  <c:v>1.9445382388847958E-2</c:v>
                </c:pt>
                <c:pt idx="408">
                  <c:v>1.9675336970096133E-2</c:v>
                </c:pt>
                <c:pt idx="409">
                  <c:v>1.9909366916028261E-2</c:v>
                </c:pt>
                <c:pt idx="410">
                  <c:v>2.0147568418413378E-2</c:v>
                </c:pt>
                <c:pt idx="411">
                  <c:v>2.0390040503000566E-2</c:v>
                </c:pt>
                <c:pt idx="412">
                  <c:v>2.0636885129528423E-2</c:v>
                </c:pt>
                <c:pt idx="413">
                  <c:v>2.0888207295841937E-2</c:v>
                </c:pt>
                <c:pt idx="414">
                  <c:v>2.1144115146314504E-2</c:v>
                </c:pt>
                <c:pt idx="415">
                  <c:v>2.1404720084765207E-2</c:v>
                </c:pt>
                <c:pt idx="416">
                  <c:v>2.1670136892101229E-2</c:v>
                </c:pt>
                <c:pt idx="417">
                  <c:v>2.1940483848890833E-2</c:v>
                </c:pt>
                <c:pt idx="418">
                  <c:v>2.2215882863117421E-2</c:v>
                </c:pt>
                <c:pt idx="419">
                  <c:v>2.249645960336151E-2</c:v>
                </c:pt>
                <c:pt idx="420">
                  <c:v>2.278234363766338E-2</c:v>
                </c:pt>
                <c:pt idx="421">
                  <c:v>2.3073668578357475E-2</c:v>
                </c:pt>
                <c:pt idx="422">
                  <c:v>2.3370572233157631E-2</c:v>
                </c:pt>
                <c:pt idx="423">
                  <c:v>2.3673196762806065E-2</c:v>
                </c:pt>
                <c:pt idx="424">
                  <c:v>2.3981688845615089E-2</c:v>
                </c:pt>
                <c:pt idx="425">
                  <c:v>2.4296199849231669E-2</c:v>
                </c:pt>
                <c:pt idx="426">
                  <c:v>2.4616886010001698E-2</c:v>
                </c:pt>
                <c:pt idx="427">
                  <c:v>2.4943908620305461E-2</c:v>
                </c:pt>
                <c:pt idx="428">
                  <c:v>2.5277434224263887E-2</c:v>
                </c:pt>
                <c:pt idx="429">
                  <c:v>2.5617634822260007E-2</c:v>
                </c:pt>
                <c:pt idx="430">
                  <c:v>2.596468808470204E-2</c:v>
                </c:pt>
                <c:pt idx="431">
                  <c:v>2.6318777575525004E-2</c:v>
                </c:pt>
                <c:pt idx="432">
                  <c:v>2.6680092985919789E-2</c:v>
                </c:pt>
                <c:pt idx="433">
                  <c:v>2.7048830378827007E-2</c:v>
                </c:pt>
                <c:pt idx="434">
                  <c:v>2.742519244476592E-2</c:v>
                </c:pt>
                <c:pt idx="435">
                  <c:v>2.7809388769579373E-2</c:v>
                </c:pt>
                <c:pt idx="436">
                  <c:v>2.8201636114744862E-2</c:v>
                </c:pt>
                <c:pt idx="437">
                  <c:v>2.860215871090447E-2</c:v>
                </c:pt>
                <c:pt idx="438">
                  <c:v>2.9011188565328132E-2</c:v>
                </c:pt>
                <c:pt idx="439">
                  <c:v>2.9428965784072537E-2</c:v>
                </c:pt>
                <c:pt idx="440">
                  <c:v>2.9855738909602695E-2</c:v>
                </c:pt>
                <c:pt idx="441">
                  <c:v>3.0291765274757493E-2</c:v>
                </c:pt>
                <c:pt idx="442">
                  <c:v>3.0737311373924468E-2</c:v>
                </c:pt>
                <c:pt idx="443">
                  <c:v>3.1192653252386082E-2</c:v>
                </c:pt>
                <c:pt idx="444">
                  <c:v>3.1658076914854082E-2</c:v>
                </c:pt>
                <c:pt idx="445">
                  <c:v>3.2133878754241785E-2</c:v>
                </c:pt>
                <c:pt idx="446">
                  <c:v>3.2620366001837604E-2</c:v>
                </c:pt>
                <c:pt idx="447">
                  <c:v>3.311785720006688E-2</c:v>
                </c:pt>
                <c:pt idx="448">
                  <c:v>3.3626682699135942E-2</c:v>
                </c:pt>
                <c:pt idx="449">
                  <c:v>3.4147185178932206E-2</c:v>
                </c:pt>
                <c:pt idx="450">
                  <c:v>3.467972019761148E-2</c:v>
                </c:pt>
                <c:pt idx="451">
                  <c:v>3.5224656768449561E-2</c:v>
                </c:pt>
                <c:pt idx="452">
                  <c:v>3.5782377966567434E-2</c:v>
                </c:pt>
                <c:pt idx="453">
                  <c:v>3.6353281567308632E-2</c:v>
                </c:pt>
                <c:pt idx="454">
                  <c:v>3.6937780718130822E-2</c:v>
                </c:pt>
                <c:pt idx="455">
                  <c:v>3.7536304645979401E-2</c:v>
                </c:pt>
                <c:pt idx="456">
                  <c:v>3.8149299402290782E-2</c:v>
                </c:pt>
                <c:pt idx="457">
                  <c:v>3.8777228647858035E-2</c:v>
                </c:pt>
                <c:pt idx="458">
                  <c:v>3.9420574479976836E-2</c:v>
                </c:pt>
                <c:pt idx="459">
                  <c:v>4.0079838304452199E-2</c:v>
                </c:pt>
                <c:pt idx="460">
                  <c:v>4.0755541755180938E-2</c:v>
                </c:pt>
                <c:pt idx="461">
                  <c:v>4.1448227664268124E-2</c:v>
                </c:pt>
                <c:pt idx="462">
                  <c:v>4.2158461085783583E-2</c:v>
                </c:pt>
                <c:pt idx="463">
                  <c:v>4.2886830376489694E-2</c:v>
                </c:pt>
                <c:pt idx="464">
                  <c:v>4.3633948337146997E-2</c:v>
                </c:pt>
                <c:pt idx="465">
                  <c:v>4.4400453418161838E-2</c:v>
                </c:pt>
                <c:pt idx="466">
                  <c:v>4.518701099370246E-2</c:v>
                </c:pt>
                <c:pt idx="467">
                  <c:v>4.5994314708611886E-2</c:v>
                </c:pt>
                <c:pt idx="468">
                  <c:v>4.6823087902801055E-2</c:v>
                </c:pt>
                <c:pt idx="469">
                  <c:v>4.7674085118134278E-2</c:v>
                </c:pt>
                <c:pt idx="470">
                  <c:v>4.8548093693123018E-2</c:v>
                </c:pt>
                <c:pt idx="471">
                  <c:v>4.9445935451201496E-2</c:v>
                </c:pt>
                <c:pt idx="472">
                  <c:v>5.0368468488700573E-2</c:v>
                </c:pt>
                <c:pt idx="473">
                  <c:v>5.1316589069078572E-2</c:v>
                </c:pt>
                <c:pt idx="474">
                  <c:v>5.2291233630549896E-2</c:v>
                </c:pt>
                <c:pt idx="475">
                  <c:v>5.3293380914552164E-2</c:v>
                </c:pt>
                <c:pt idx="476">
                  <c:v>5.4324054223285505E-2</c:v>
                </c:pt>
                <c:pt idx="477">
                  <c:v>5.5384323814952056E-2</c:v>
                </c:pt>
                <c:pt idx="478">
                  <c:v>5.6475309446064874E-2</c:v>
                </c:pt>
                <c:pt idx="479">
                  <c:v>5.7598183070875789E-2</c:v>
                </c:pt>
                <c:pt idx="480">
                  <c:v>5.8754171708638496E-2</c:v>
                </c:pt>
                <c:pt idx="481">
                  <c:v>5.9944560490333532E-2</c:v>
                </c:pt>
                <c:pt idx="482">
                  <c:v>6.1170695897211531E-2</c:v>
                </c:pt>
                <c:pt idx="483">
                  <c:v>6.243398920453027E-2</c:v>
                </c:pt>
                <c:pt idx="484">
                  <c:v>6.3735920144837185E-2</c:v>
                </c:pt>
                <c:pt idx="485">
                  <c:v>6.5078040806099927E-2</c:v>
                </c:pt>
                <c:pt idx="486">
                  <c:v>6.6461979781391761E-2</c:v>
                </c:pt>
                <c:pt idx="487">
                  <c:v>6.7889446587735047E-2</c:v>
                </c:pt>
                <c:pt idx="488">
                  <c:v>6.9362236373331859E-2</c:v>
                </c:pt>
                <c:pt idx="489">
                  <c:v>7.0882234933677277E-2</c:v>
                </c:pt>
                <c:pt idx="490">
                  <c:v>7.2451424058579003E-2</c:v>
                </c:pt>
                <c:pt idx="491">
                  <c:v>7.4071887233835496E-2</c:v>
                </c:pt>
                <c:pt idx="492">
                  <c:v>7.5745815722980794E-2</c:v>
                </c:pt>
                <c:pt idx="493">
                  <c:v>7.7475515056424971E-2</c:v>
                </c:pt>
                <c:pt idx="494">
                  <c:v>7.9263411957373853E-2</c:v>
                </c:pt>
                <c:pt idx="495">
                  <c:v>8.111206173591394E-2</c:v>
                </c:pt>
                <c:pt idx="496">
                  <c:v>8.3024156185119685E-2</c:v>
                </c:pt>
                <c:pt idx="497">
                  <c:v>8.5002532015230739E-2</c:v>
                </c:pt>
                <c:pt idx="498">
                  <c:v>8.7050179864716221E-2</c:v>
                </c:pt>
                <c:pt idx="499">
                  <c:v>8.917025392965286E-2</c:v>
                </c:pt>
                <c:pt idx="500">
                  <c:v>9.136608225561349E-2</c:v>
                </c:pt>
                <c:pt idx="501">
                  <c:v>9.3641177739441431E-2</c:v>
                </c:pt>
                <c:pt idx="502">
                  <c:v>9.5999249891158642E-2</c:v>
                </c:pt>
                <c:pt idx="503">
                  <c:v>9.8444217409626958E-2</c:v>
                </c:pt>
                <c:pt idx="504">
                  <c:v>0.10098022162885618</c:v>
                </c:pt>
                <c:pt idx="505">
                  <c:v>0.10361164089506215</c:v>
                </c:pt>
                <c:pt idx="506">
                  <c:v>0.1063431059381741</c:v>
                </c:pt>
                <c:pt idx="507">
                  <c:v>0.1091795163045733</c:v>
                </c:pt>
                <c:pt idx="508">
                  <c:v>0.11212605792110128</c:v>
                </c:pt>
                <c:pt idx="509">
                  <c:v>0.11518822186352599</c:v>
                </c:pt>
                <c:pt idx="510">
                  <c:v>0.1183718244049312</c:v>
                </c:pt>
                <c:pt idx="511">
                  <c:v>0.12168302842205098</c:v>
                </c:pt>
                <c:pt idx="512">
                  <c:v>0.12512836623868717</c:v>
                </c:pt>
                <c:pt idx="513">
                  <c:v>0.12871476398609874</c:v>
                </c:pt>
                <c:pt idx="514">
                  <c:v>0.1324495675595998</c:v>
                </c:pt>
                <c:pt idx="515">
                  <c:v>0.13634057024809287</c:v>
                </c:pt>
                <c:pt idx="516">
                  <c:v>0.14039604210932372</c:v>
                </c:pt>
                <c:pt idx="517">
                  <c:v>0.14462476115639683</c:v>
                </c:pt>
                <c:pt idx="518">
                  <c:v>0.14903604641090415</c:v>
                </c:pt>
                <c:pt idx="519">
                  <c:v>0.15363979286409418</c:v>
                </c:pt>
                <c:pt idx="520">
                  <c:v>0.15844650836702198</c:v>
                </c:pt>
                <c:pt idx="521">
                  <c:v>0.16346735244569538</c:v>
                </c:pt>
                <c:pt idx="522">
                  <c:v>0.16871417700231991</c:v>
                </c:pt>
                <c:pt idx="523">
                  <c:v>0.1741995688203988</c:v>
                </c:pt>
                <c:pt idx="524">
                  <c:v>0.17993689373544852</c:v>
                </c:pt>
                <c:pt idx="525">
                  <c:v>0.18594034226199849</c:v>
                </c:pt>
                <c:pt idx="526">
                  <c:v>0.19222497637923919</c:v>
                </c:pt>
                <c:pt idx="527">
                  <c:v>0.19880677706631389</c:v>
                </c:pt>
                <c:pt idx="528">
                  <c:v>0.20570269204110297</c:v>
                </c:pt>
                <c:pt idx="529">
                  <c:v>0.21293068298684548</c:v>
                </c:pt>
                <c:pt idx="530">
                  <c:v>0.22050977134174829</c:v>
                </c:pt>
                <c:pt idx="531">
                  <c:v>0.22846008147345076</c:v>
                </c:pt>
                <c:pt idx="532">
                  <c:v>0.23680287974823003</c:v>
                </c:pt>
                <c:pt idx="533">
                  <c:v>0.24556060763065782</c:v>
                </c:pt>
                <c:pt idx="534">
                  <c:v>0.25475690649542337</c:v>
                </c:pt>
                <c:pt idx="535">
                  <c:v>0.26441663128894261</c:v>
                </c:pt>
                <c:pt idx="536">
                  <c:v>0.27456584952986418</c:v>
                </c:pt>
                <c:pt idx="537">
                  <c:v>0.2852318213663948</c:v>
                </c:pt>
                <c:pt idx="538">
                  <c:v>0.29644295550105743</c:v>
                </c:pt>
                <c:pt idx="539">
                  <c:v>0.30822873473215501</c:v>
                </c:pt>
                <c:pt idx="540">
                  <c:v>0.32061960363078978</c:v>
                </c:pt>
                <c:pt idx="541">
                  <c:v>0.33364680946483122</c:v>
                </c:pt>
                <c:pt idx="542">
                  <c:v>0.3473421858875077</c:v>
                </c:pt>
                <c:pt idx="543">
                  <c:v>0.36173786714094008</c:v>
                </c:pt>
                <c:pt idx="544">
                  <c:v>0.37686591860208168</c:v>
                </c:pt>
                <c:pt idx="545">
                  <c:v>0.39275786747054847</c:v>
                </c:pt>
                <c:pt idx="546">
                  <c:v>0.4094441153491164</c:v>
                </c:pt>
                <c:pt idx="547">
                  <c:v>0.42695321252451612</c:v>
                </c:pt>
                <c:pt idx="548">
                  <c:v>0.44531097211822751</c:v>
                </c:pt>
                <c:pt idx="549">
                  <c:v>0.46453940121815607</c:v>
                </c:pt>
                <c:pt idx="550">
                  <c:v>0.48465542600182493</c:v>
                </c:pt>
                <c:pt idx="551">
                  <c:v>0.50566938922720639</c:v>
                </c:pt>
                <c:pt idx="552">
                  <c:v>0.52758330193475356</c:v>
                </c:pt>
                <c:pt idx="553">
                  <c:v>0.55038883756706325</c:v>
                </c:pt>
                <c:pt idx="554">
                  <c:v>0.57406506689195569</c:v>
                </c:pt>
                <c:pt idx="555">
                  <c:v>0.59857594711674778</c:v>
                </c:pt>
                <c:pt idx="556">
                  <c:v>0.62386759942596948</c:v>
                </c:pt>
                <c:pt idx="557">
                  <c:v>0.64986543670147345</c:v>
                </c:pt>
                <c:pt idx="558">
                  <c:v>0.67647123785421948</c:v>
                </c:pt>
                <c:pt idx="559">
                  <c:v>0.70356030672387726</c:v>
                </c:pt>
                <c:pt idx="560">
                  <c:v>0.7309789004487206</c:v>
                </c:pt>
                <c:pt idx="561">
                  <c:v>0.75854216151630438</c:v>
                </c:pt>
                <c:pt idx="562">
                  <c:v>0.786032834236155</c:v>
                </c:pt>
                <c:pt idx="563">
                  <c:v>0.8132010826786773</c:v>
                </c:pt>
                <c:pt idx="564">
                  <c:v>0.83976574351537592</c:v>
                </c:pt>
                <c:pt idx="565">
                  <c:v>0.86541733249586561</c:v>
                </c:pt>
                <c:pt idx="566">
                  <c:v>0.88982306638551589</c:v>
                </c:pt>
                <c:pt idx="567">
                  <c:v>0.91263405440005008</c:v>
                </c:pt>
                <c:pt idx="568">
                  <c:v>0.93349465151402478</c:v>
                </c:pt>
                <c:pt idx="569">
                  <c:v>0.95205375640649081</c:v>
                </c:pt>
                <c:pt idx="570">
                  <c:v>0.96797759659679172</c:v>
                </c:pt>
                <c:pt idx="571">
                  <c:v>0.98096330175840651</c:v>
                </c:pt>
                <c:pt idx="572">
                  <c:v>0.99075236172778025</c:v>
                </c:pt>
                <c:pt idx="573">
                  <c:v>0.99714293980737567</c:v>
                </c:pt>
                <c:pt idx="574">
                  <c:v>1</c:v>
                </c:pt>
                <c:pt idx="575">
                  <c:v>0.99926232836846041</c:v>
                </c:pt>
                <c:pt idx="576">
                  <c:v>0.99494577995486766</c:v>
                </c:pt>
                <c:pt idx="577">
                  <c:v>0.98714243398573542</c:v>
                </c:pt>
                <c:pt idx="578">
                  <c:v>0.9760157403945835</c:v>
                </c:pt>
                <c:pt idx="579">
                  <c:v>0.96179212808074466</c:v>
                </c:pt>
                <c:pt idx="580">
                  <c:v>0.94474986075702372</c:v>
                </c:pt>
                <c:pt idx="581">
                  <c:v>0.92520612648317802</c:v>
                </c:pt>
                <c:pt idx="582">
                  <c:v>0.90350341284660796</c:v>
                </c:pt>
                <c:pt idx="583">
                  <c:v>0.87999615762173855</c:v>
                </c:pt>
                <c:pt idx="584">
                  <c:v>0.85503850178528507</c:v>
                </c:pt>
                <c:pt idx="585">
                  <c:v>0.82897374707439964</c:v>
                </c:pt>
                <c:pt idx="586">
                  <c:v>0.80212587503310329</c:v>
                </c:pt>
                <c:pt idx="587">
                  <c:v>0.77479325393865794</c:v>
                </c:pt>
                <c:pt idx="588">
                  <c:v>0.74724446862198923</c:v>
                </c:pt>
                <c:pt idx="589">
                  <c:v>0.71971606846937286</c:v>
                </c:pt>
                <c:pt idx="590">
                  <c:v>0.69241194271560969</c:v>
                </c:pt>
                <c:pt idx="591">
                  <c:v>0.66550399376960279</c:v>
                </c:pt>
                <c:pt idx="592">
                  <c:v>0.63913377875082289</c:v>
                </c:pt>
                <c:pt idx="593">
                  <c:v>0.61341481525332442</c:v>
                </c:pt>
                <c:pt idx="594">
                  <c:v>0.58843528890066454</c:v>
                </c:pt>
                <c:pt idx="595">
                  <c:v>0.56426094869278987</c:v>
                </c:pt>
                <c:pt idx="596">
                  <c:v>0.54093802497720422</c:v>
                </c:pt>
                <c:pt idx="597">
                  <c:v>0.51849604987297127</c:v>
                </c:pt>
                <c:pt idx="598">
                  <c:v>0.4969504987902324</c:v>
                </c:pt>
                <c:pt idx="599">
                  <c:v>0.47630520341282023</c:v>
                </c:pt>
                <c:pt idx="600">
                  <c:v>0.45655451122175278</c:v>
                </c:pt>
                <c:pt idx="601">
                  <c:v>0.43768518496526937</c:v>
                </c:pt>
                <c:pt idx="602">
                  <c:v>0.41967804838775113</c:v>
                </c:pt>
                <c:pt idx="603">
                  <c:v>0.40250939302336125</c:v>
                </c:pt>
                <c:pt idx="604">
                  <c:v>0.3861521659331707</c:v>
                </c:pt>
                <c:pt idx="605">
                  <c:v>0.37057696078490482</c:v>
                </c:pt>
                <c:pt idx="606">
                  <c:v>0.35575283536766972</c:v>
                </c:pt>
                <c:pt idx="607">
                  <c:v>0.34164797808990544</c:v>
                </c:pt>
                <c:pt idx="608">
                  <c:v>0.32823024467162709</c:v>
                </c:pt>
                <c:pt idx="609">
                  <c:v>0.31546758445061862</c:v>
                </c:pt>
                <c:pt idx="610">
                  <c:v>0.30332837371816312</c:v>
                </c:pt>
                <c:pt idx="611">
                  <c:v>0.29178167144357658</c:v>
                </c:pt>
                <c:pt idx="612">
                  <c:v>0.28079741075804349</c:v>
                </c:pt>
                <c:pt idx="613">
                  <c:v>0.27034653770184064</c:v>
                </c:pt>
                <c:pt idx="614">
                  <c:v>0.26040110704234121</c:v>
                </c:pt>
                <c:pt idx="615">
                  <c:v>0.2509343434531594</c:v>
                </c:pt>
                <c:pt idx="616">
                  <c:v>0.24192067500953712</c:v>
                </c:pt>
                <c:pt idx="617">
                  <c:v>0.23333574479692251</c:v>
                </c:pt>
                <c:pt idx="618">
                  <c:v>0.22515640543242474</c:v>
                </c:pt>
                <c:pt idx="619">
                  <c:v>0.21736070044936884</c:v>
                </c:pt>
                <c:pt idx="620">
                  <c:v>0.20992783577695018</c:v>
                </c:pt>
                <c:pt idx="621">
                  <c:v>0.20283814394180963</c:v>
                </c:pt>
                <c:pt idx="622">
                  <c:v>0.19607304311437745</c:v>
                </c:pt>
                <c:pt idx="623">
                  <c:v>0.18961499270186291</c:v>
                </c:pt>
                <c:pt idx="624">
                  <c:v>0.1834474468427669</c:v>
                </c:pt>
                <c:pt idx="625">
                  <c:v>0.17755480687160244</c:v>
                </c:pt>
                <c:pt idx="626">
                  <c:v>0.17192237358724061</c:v>
                </c:pt>
                <c:pt idx="627">
                  <c:v>0.16653629996723485</c:v>
                </c:pt>
                <c:pt idx="628">
                  <c:v>0.16138354481435183</c:v>
                </c:pt>
                <c:pt idx="629">
                  <c:v>0.15645182769563931</c:v>
                </c:pt>
                <c:pt idx="630">
                  <c:v>0.15172958543335952</c:v>
                </c:pt>
                <c:pt idx="631">
                  <c:v>0.14720593032565035</c:v>
                </c:pt>
                <c:pt idx="632">
                  <c:v>0.14287061021085237</c:v>
                </c:pt>
                <c:pt idx="633">
                  <c:v>0.1387139704386294</c:v>
                </c:pt>
                <c:pt idx="634">
                  <c:v>0.13472691777115345</c:v>
                </c:pt>
                <c:pt idx="635">
                  <c:v>0.13090088620767107</c:v>
                </c:pt>
                <c:pt idx="636">
                  <c:v>0.12722780470195749</c:v>
                </c:pt>
                <c:pt idx="637">
                  <c:v>0.12370006672533708</c:v>
                </c:pt>
                <c:pt idx="638">
                  <c:v>0.1203105016151185</c:v>
                </c:pt>
                <c:pt idx="639">
                  <c:v>0.11705234763952327</c:v>
                </c:pt>
                <c:pt idx="640">
                  <c:v>0.113919226704633</c:v>
                </c:pt>
                <c:pt idx="641">
                  <c:v>0.11090512062512822</c:v>
                </c:pt>
                <c:pt idx="642">
                  <c:v>0.10800434887933058</c:v>
                </c:pt>
                <c:pt idx="643">
                  <c:v>0.10521154776884946</c:v>
                </c:pt>
                <c:pt idx="644">
                  <c:v>0.10252165090379842</c:v>
                </c:pt>
                <c:pt idx="645">
                  <c:v>9.9929870936950119E-2</c:v>
                </c:pt>
                <c:pt idx="646">
                  <c:v>9.7431682471820061E-2</c:v>
                </c:pt>
                <c:pt idx="647">
                  <c:v>9.5022806073075505E-2</c:v>
                </c:pt>
                <c:pt idx="648">
                  <c:v>9.2699193310394487E-2</c:v>
                </c:pt>
                <c:pt idx="649">
                  <c:v>9.0457012770214507E-2</c:v>
                </c:pt>
                <c:pt idx="650">
                  <c:v>8.8292636973289595E-2</c:v>
                </c:pt>
                <c:pt idx="651">
                  <c:v>8.6202630139091407E-2</c:v>
                </c:pt>
                <c:pt idx="652">
                  <c:v>8.4183736741654649E-2</c:v>
                </c:pt>
                <c:pt idx="653">
                  <c:v>8.2232870804592254E-2</c:v>
                </c:pt>
                <c:pt idx="654">
                  <c:v>8.0347105886146131E-2</c:v>
                </c:pt>
                <c:pt idx="655">
                  <c:v>7.8523665708414445E-2</c:v>
                </c:pt>
                <c:pt idx="656">
                  <c:v>7.6759915387427255E-2</c:v>
                </c:pt>
                <c:pt idx="657">
                  <c:v>7.5053353224007857E-2</c:v>
                </c:pt>
                <c:pt idx="658">
                  <c:v>7.3401603017591702E-2</c:v>
                </c:pt>
                <c:pt idx="659">
                  <c:v>7.1802406867885513E-2</c:v>
                </c:pt>
                <c:pt idx="660">
                  <c:v>7.0253618431619064E-2</c:v>
                </c:pt>
                <c:pt idx="661">
                  <c:v>6.8753196603727279E-2</c:v>
                </c:pt>
                <c:pt idx="662">
                  <c:v>6.7299199594535619E-2</c:v>
                </c:pt>
                <c:pt idx="663">
                  <c:v>6.5889779376379146E-2</c:v>
                </c:pt>
                <c:pt idx="664">
                  <c:v>6.4523176474912625E-2</c:v>
                </c:pt>
                <c:pt idx="665">
                  <c:v>6.3197715082161848E-2</c:v>
                </c:pt>
                <c:pt idx="666">
                  <c:v>6.1911798469816537E-2</c:v>
                </c:pt>
                <c:pt idx="667">
                  <c:v>6.0663904682923743E-2</c:v>
                </c:pt>
                <c:pt idx="668">
                  <c:v>5.9452582495355753E-2</c:v>
                </c:pt>
                <c:pt idx="669">
                  <c:v>5.8276447609808858E-2</c:v>
                </c:pt>
                <c:pt idx="670">
                  <c:v>5.71341790863042E-2</c:v>
                </c:pt>
                <c:pt idx="671">
                  <c:v>5.6024515984176286E-2</c:v>
                </c:pt>
                <c:pt idx="672">
                  <c:v>5.4946254203690169E-2</c:v>
                </c:pt>
                <c:pt idx="673">
                  <c:v>5.3898243514306235E-2</c:v>
                </c:pt>
                <c:pt idx="674">
                  <c:v>5.2879384757517835E-2</c:v>
                </c:pt>
                <c:pt idx="675">
                  <c:v>5.1888627213078527E-2</c:v>
                </c:pt>
                <c:pt idx="676">
                  <c:v>5.09249661181067E-2</c:v>
                </c:pt>
                <c:pt idx="677">
                  <c:v>4.9987440329361164E-2</c:v>
                </c:pt>
                <c:pt idx="678">
                  <c:v>4.9075130119618428E-2</c:v>
                </c:pt>
                <c:pt idx="679">
                  <c:v>4.8187155099642491E-2</c:v>
                </c:pt>
                <c:pt idx="680">
                  <c:v>4.7322672257928716E-2</c:v>
                </c:pt>
                <c:pt idx="681">
                  <c:v>4.6480874110811837E-2</c:v>
                </c:pt>
                <c:pt idx="682">
                  <c:v>4.566098695612171E-2</c:v>
                </c:pt>
                <c:pt idx="683">
                  <c:v>4.4862269223973988E-2</c:v>
                </c:pt>
                <c:pt idx="684">
                  <c:v>4.4084009918711461E-2</c:v>
                </c:pt>
                <c:pt idx="685">
                  <c:v>4.3325527146460201E-2</c:v>
                </c:pt>
                <c:pt idx="686">
                  <c:v>4.2586166723053147E-2</c:v>
                </c:pt>
                <c:pt idx="687">
                  <c:v>4.1865300857496214E-2</c:v>
                </c:pt>
                <c:pt idx="688">
                  <c:v>4.1162326906422943E-2</c:v>
                </c:pt>
                <c:pt idx="689">
                  <c:v>4.047666619527153E-2</c:v>
                </c:pt>
                <c:pt idx="690">
                  <c:v>3.980776290226784E-2</c:v>
                </c:pt>
                <c:pt idx="691">
                  <c:v>3.9155083001438641E-2</c:v>
                </c:pt>
                <c:pt idx="692">
                  <c:v>3.8518113261232959E-2</c:v>
                </c:pt>
                <c:pt idx="693">
                  <c:v>3.7896360295480547E-2</c:v>
                </c:pt>
                <c:pt idx="694">
                  <c:v>3.7289349663635896E-2</c:v>
                </c:pt>
                <c:pt idx="695">
                  <c:v>3.6696625017485295E-2</c:v>
                </c:pt>
                <c:pt idx="696">
                  <c:v>3.6117747291614828E-2</c:v>
                </c:pt>
                <c:pt idx="697">
                  <c:v>3.555229393516425E-2</c:v>
                </c:pt>
                <c:pt idx="698">
                  <c:v>3.4999858182510432E-2</c:v>
                </c:pt>
                <c:pt idx="699">
                  <c:v>3.4460048360670813E-2</c:v>
                </c:pt>
                <c:pt idx="700">
                  <c:v>3.3932487231389266E-2</c:v>
                </c:pt>
                <c:pt idx="701">
                  <c:v>3.3416811365932921E-2</c:v>
                </c:pt>
                <c:pt idx="702">
                  <c:v>3.2912670550820457E-2</c:v>
                </c:pt>
                <c:pt idx="703">
                  <c:v>3.2419727222745678E-2</c:v>
                </c:pt>
                <c:pt idx="704">
                  <c:v>3.1937655931098631E-2</c:v>
                </c:pt>
                <c:pt idx="705">
                  <c:v>3.1466142826593872E-2</c:v>
                </c:pt>
                <c:pt idx="706">
                  <c:v>3.1004885174563183E-2</c:v>
                </c:pt>
                <c:pt idx="707">
                  <c:v>3.0553590891603331E-2</c:v>
                </c:pt>
                <c:pt idx="708">
                  <c:v>3.011197810431657E-2</c:v>
                </c:pt>
                <c:pt idx="709">
                  <c:v>2.967977472895636E-2</c:v>
                </c:pt>
                <c:pt idx="710">
                  <c:v>2.9256718070889896E-2</c:v>
                </c:pt>
                <c:pt idx="711">
                  <c:v>2.8842554442808054E-2</c:v>
                </c:pt>
                <c:pt idx="712">
                  <c:v>2.8437038800714642E-2</c:v>
                </c:pt>
                <c:pt idx="713">
                  <c:v>2.803993439676971E-2</c:v>
                </c:pt>
                <c:pt idx="714">
                  <c:v>2.7651012448091997E-2</c:v>
                </c:pt>
                <c:pt idx="715">
                  <c:v>2.7270051820724679E-2</c:v>
                </c:pt>
                <c:pt idx="716">
                  <c:v>2.689683872796212E-2</c:v>
                </c:pt>
                <c:pt idx="717">
                  <c:v>2.6531166442321914E-2</c:v>
                </c:pt>
                <c:pt idx="718">
                  <c:v>2.6172835020464098E-2</c:v>
                </c:pt>
                <c:pt idx="719">
                  <c:v>2.5821651040396802E-2</c:v>
                </c:pt>
                <c:pt idx="720">
                  <c:v>2.5477427350368786E-2</c:v>
                </c:pt>
                <c:pt idx="721">
                  <c:v>2.5139982828846837E-2</c:v>
                </c:pt>
                <c:pt idx="722">
                  <c:v>2.4809142155039734E-2</c:v>
                </c:pt>
                <c:pt idx="723">
                  <c:v>2.4484735589454198E-2</c:v>
                </c:pt>
                <c:pt idx="724">
                  <c:v>2.4166598763961704E-2</c:v>
                </c:pt>
                <c:pt idx="725">
                  <c:v>2.3854572480954867E-2</c:v>
                </c:pt>
                <c:pt idx="726">
                  <c:v>2.3548502521110772E-2</c:v>
                </c:pt>
                <c:pt idx="727">
                  <c:v>2.3248239459373678E-2</c:v>
                </c:pt>
                <c:pt idx="728">
                  <c:v>2.2953638488750892E-2</c:v>
                </c:pt>
                <c:pt idx="729">
                  <c:v>2.2664559251545764E-2</c:v>
                </c:pt>
                <c:pt idx="730">
                  <c:v>2.2380865677685789E-2</c:v>
                </c:pt>
                <c:pt idx="731">
                  <c:v>2.2102425829796483E-2</c:v>
                </c:pt>
                <c:pt idx="732">
                  <c:v>2.1829111754715462E-2</c:v>
                </c:pt>
                <c:pt idx="733">
                  <c:v>2.1560799341141496E-2</c:v>
                </c:pt>
                <c:pt idx="734">
                  <c:v>2.12973681831253E-2</c:v>
                </c:pt>
                <c:pt idx="735">
                  <c:v>2.1038701449153176E-2</c:v>
                </c:pt>
                <c:pt idx="736">
                  <c:v>2.0784685756533972E-2</c:v>
                </c:pt>
                <c:pt idx="737">
                  <c:v>2.0535211050880433E-2</c:v>
                </c:pt>
                <c:pt idx="738">
                  <c:v>2.0290170490429145E-2</c:v>
                </c:pt>
                <c:pt idx="739">
                  <c:v>2.0049460334987064E-2</c:v>
                </c:pt>
                <c:pt idx="740">
                  <c:v>1.9812979839301467E-2</c:v>
                </c:pt>
                <c:pt idx="741">
                  <c:v>1.9580631150644911E-2</c:v>
                </c:pt>
                <c:pt idx="742">
                  <c:v>1.9352319210435613E-2</c:v>
                </c:pt>
                <c:pt idx="743">
                  <c:v>1.912795165971129E-2</c:v>
                </c:pt>
                <c:pt idx="744">
                  <c:v>1.8907438748281831E-2</c:v>
                </c:pt>
                <c:pt idx="745">
                  <c:v>1.8690693247409122E-2</c:v>
                </c:pt>
                <c:pt idx="746">
                  <c:v>1.8477630365846435E-2</c:v>
                </c:pt>
                <c:pt idx="747">
                  <c:v>1.8268167669106179E-2</c:v>
                </c:pt>
                <c:pt idx="748">
                  <c:v>1.8062225001804662E-2</c:v>
                </c:pt>
                <c:pt idx="749">
                  <c:v>1.7859724412953894E-2</c:v>
                </c:pt>
                <c:pt idx="750">
                  <c:v>1.7660590084080947E-2</c:v>
                </c:pt>
                <c:pt idx="751">
                  <c:v>1.7464748260043017E-2</c:v>
                </c:pt>
                <c:pt idx="752">
                  <c:v>1.7272127182433917E-2</c:v>
                </c:pt>
                <c:pt idx="753">
                  <c:v>1.7082657025468347E-2</c:v>
                </c:pt>
                <c:pt idx="754">
                  <c:v>1.6896269834236369E-2</c:v>
                </c:pt>
                <c:pt idx="755">
                  <c:v>1.6712899465237865E-2</c:v>
                </c:pt>
                <c:pt idx="756">
                  <c:v>1.6532481529092043E-2</c:v>
                </c:pt>
                <c:pt idx="757">
                  <c:v>1.6354953335338703E-2</c:v>
                </c:pt>
                <c:pt idx="758">
                  <c:v>1.6180253839245765E-2</c:v>
                </c:pt>
                <c:pt idx="759">
                  <c:v>1.6008323590532444E-2</c:v>
                </c:pt>
                <c:pt idx="760">
                  <c:v>1.5839104683941112E-2</c:v>
                </c:pt>
                <c:pt idx="761">
                  <c:v>1.5672540711573008E-2</c:v>
                </c:pt>
                <c:pt idx="762">
                  <c:v>1.5508576716923256E-2</c:v>
                </c:pt>
                <c:pt idx="763">
                  <c:v>1.5347159150544376E-2</c:v>
                </c:pt>
                <c:pt idx="764">
                  <c:v>1.5188235827270243E-2</c:v>
                </c:pt>
                <c:pt idx="765">
                  <c:v>1.5031755884945101E-2</c:v>
                </c:pt>
                <c:pt idx="766">
                  <c:v>1.4877669744589799E-2</c:v>
                </c:pt>
                <c:pt idx="767">
                  <c:v>1.472592907195425E-2</c:v>
                </c:pt>
                <c:pt idx="768">
                  <c:v>1.4576486740403754E-2</c:v>
                </c:pt>
                <c:pt idx="769">
                  <c:v>1.4429296795073657E-2</c:v>
                </c:pt>
                <c:pt idx="770">
                  <c:v>1.4284314418263897E-2</c:v>
                </c:pt>
                <c:pt idx="771">
                  <c:v>1.4141495896004823E-2</c:v>
                </c:pt>
                <c:pt idx="772">
                  <c:v>1.4000798585763356E-2</c:v>
                </c:pt>
                <c:pt idx="773">
                  <c:v>1.3862180885239304E-2</c:v>
                </c:pt>
                <c:pt idx="774">
                  <c:v>1.372560220220986E-2</c:v>
                </c:pt>
                <c:pt idx="775">
                  <c:v>1.3591022925387108E-2</c:v>
                </c:pt>
                <c:pt idx="776">
                  <c:v>1.3458404396243373E-2</c:v>
                </c:pt>
                <c:pt idx="777">
                  <c:v>1.3327708881774043E-2</c:v>
                </c:pt>
                <c:pt idx="778">
                  <c:v>1.3198899548160193E-2</c:v>
                </c:pt>
                <c:pt idx="779">
                  <c:v>1.3071940435294038E-2</c:v>
                </c:pt>
                <c:pt idx="780">
                  <c:v>1.2946796432144735E-2</c:v>
                </c:pt>
                <c:pt idx="781">
                  <c:v>1.2823433252918664E-2</c:v>
                </c:pt>
                <c:pt idx="782">
                  <c:v>1.2701817414000605E-2</c:v>
                </c:pt>
                <c:pt idx="783">
                  <c:v>1.2581916211636495E-2</c:v>
                </c:pt>
                <c:pt idx="784">
                  <c:v>1.2463697700332949E-2</c:v>
                </c:pt>
                <c:pt idx="785">
                  <c:v>1.234713067195127E-2</c:v>
                </c:pt>
                <c:pt idx="786">
                  <c:v>1.223218463546508E-2</c:v>
                </c:pt>
                <c:pt idx="787">
                  <c:v>1.2118829797361987E-2</c:v>
                </c:pt>
                <c:pt idx="788">
                  <c:v>1.2007037042665118E-2</c:v>
                </c:pt>
                <c:pt idx="789">
                  <c:v>1.1896777916549433E-2</c:v>
                </c:pt>
                <c:pt idx="790">
                  <c:v>1.1788024606537297E-2</c:v>
                </c:pt>
                <c:pt idx="791">
                  <c:v>1.1680749925245664E-2</c:v>
                </c:pt>
                <c:pt idx="792">
                  <c:v>1.1574927293672431E-2</c:v>
                </c:pt>
                <c:pt idx="793">
                  <c:v>1.1470530724998849E-2</c:v>
                </c:pt>
                <c:pt idx="794">
                  <c:v>1.1367534808888734E-2</c:v>
                </c:pt>
                <c:pt idx="795">
                  <c:v>1.1265914696272541E-2</c:v>
                </c:pt>
                <c:pt idx="796">
                  <c:v>1.1165646084592995E-2</c:v>
                </c:pt>
                <c:pt idx="797">
                  <c:v>1.1066705203501387E-2</c:v>
                </c:pt>
                <c:pt idx="798">
                  <c:v>1.0969068800986687E-2</c:v>
                </c:pt>
                <c:pt idx="799">
                  <c:v>1.0872714129921987E-2</c:v>
                </c:pt>
                <c:pt idx="800">
                  <c:v>1.0777618935016471E-2</c:v>
                </c:pt>
                <c:pt idx="801">
                  <c:v>1.0683761440156099E-2</c:v>
                </c:pt>
                <c:pt idx="802">
                  <c:v>1.0591120336121919E-2</c:v>
                </c:pt>
                <c:pt idx="803">
                  <c:v>1.049967476867422E-2</c:v>
                </c:pt>
                <c:pt idx="804">
                  <c:v>1.0409404326985524E-2</c:v>
                </c:pt>
                <c:pt idx="805">
                  <c:v>1.0320289032417161E-2</c:v>
                </c:pt>
                <c:pt idx="806">
                  <c:v>1.0232309327622069E-2</c:v>
                </c:pt>
                <c:pt idx="807">
                  <c:v>1.0145446065967168E-2</c:v>
                </c:pt>
                <c:pt idx="808">
                  <c:v>1.0059680501263385E-2</c:v>
                </c:pt>
                <c:pt idx="809">
                  <c:v>9.9749942777912198E-3</c:v>
                </c:pt>
                <c:pt idx="810">
                  <c:v>9.8913694206162542E-3</c:v>
                </c:pt>
                <c:pt idx="811">
                  <c:v>9.8087883261805155E-3</c:v>
                </c:pt>
                <c:pt idx="812">
                  <c:v>9.7272337531647598E-3</c:v>
                </c:pt>
                <c:pt idx="813">
                  <c:v>9.6466888136105943E-3</c:v>
                </c:pt>
                <c:pt idx="814">
                  <c:v>9.5671369642930156E-3</c:v>
                </c:pt>
                <c:pt idx="815">
                  <c:v>9.488561998340278E-3</c:v>
                </c:pt>
                <c:pt idx="816">
                  <c:v>9.410948037085894E-3</c:v>
                </c:pt>
                <c:pt idx="817">
                  <c:v>9.3342795221514289E-3</c:v>
                </c:pt>
                <c:pt idx="818">
                  <c:v>9.2585412077505948E-3</c:v>
                </c:pt>
                <c:pt idx="819">
                  <c:v>9.1837181532059917E-3</c:v>
                </c:pt>
                <c:pt idx="820">
                  <c:v>9.1097957156750075E-3</c:v>
                </c:pt>
                <c:pt idx="821">
                  <c:v>9.0367595430753331E-3</c:v>
                </c:pt>
                <c:pt idx="822">
                  <c:v>8.9645955672057014E-3</c:v>
                </c:pt>
                <c:pt idx="823">
                  <c:v>8.8932899970557491E-3</c:v>
                </c:pt>
                <c:pt idx="824">
                  <c:v>8.8228293122969512E-3</c:v>
                </c:pt>
                <c:pt idx="825">
                  <c:v>8.7532002569524238E-3</c:v>
                </c:pt>
                <c:pt idx="826">
                  <c:v>8.6843898332364753E-3</c:v>
                </c:pt>
                <c:pt idx="827">
                  <c:v>8.616385295562112E-3</c:v>
                </c:pt>
                <c:pt idx="828">
                  <c:v>8.5491741447091298E-3</c:v>
                </c:pt>
                <c:pt idx="829">
                  <c:v>8.482744122147369E-3</c:v>
                </c:pt>
                <c:pt idx="830">
                  <c:v>8.4170832045135594E-3</c:v>
                </c:pt>
                <c:pt idx="831">
                  <c:v>8.3521795982331882E-3</c:v>
                </c:pt>
                <c:pt idx="832">
                  <c:v>8.2880217342856683E-3</c:v>
                </c:pt>
                <c:pt idx="833">
                  <c:v>8.2245982631085918E-3</c:v>
                </c:pt>
                <c:pt idx="834">
                  <c:v>8.1618980496337406E-3</c:v>
                </c:pt>
                <c:pt idx="835">
                  <c:v>8.0999101684559056E-3</c:v>
                </c:pt>
                <c:pt idx="836">
                  <c:v>8.0386238991255361E-3</c:v>
                </c:pt>
                <c:pt idx="837">
                  <c:v>7.9780287215650749E-3</c:v>
                </c:pt>
                <c:pt idx="838">
                  <c:v>7.9181143116044458E-3</c:v>
                </c:pt>
                <c:pt idx="839">
                  <c:v>7.8588705366304471E-3</c:v>
                </c:pt>
                <c:pt idx="840">
                  <c:v>7.8002874513499638E-3</c:v>
                </c:pt>
                <c:pt idx="841">
                  <c:v>7.7423552936596576E-3</c:v>
                </c:pt>
                <c:pt idx="842">
                  <c:v>7.6850644806232774E-3</c:v>
                </c:pt>
                <c:pt idx="843">
                  <c:v>7.6284056045504145E-3</c:v>
                </c:pt>
                <c:pt idx="844">
                  <c:v>7.5723694291742732E-3</c:v>
                </c:pt>
                <c:pt idx="845">
                  <c:v>7.5169468859273498E-3</c:v>
                </c:pt>
                <c:pt idx="846">
                  <c:v>7.4621290703097481E-3</c:v>
                </c:pt>
                <c:pt idx="847">
                  <c:v>7.4079072383489647E-3</c:v>
                </c:pt>
                <c:pt idx="848">
                  <c:v>7.3542728031497405E-3</c:v>
                </c:pt>
                <c:pt idx="849">
                  <c:v>7.3012173315264777E-3</c:v>
                </c:pt>
                <c:pt idx="850">
                  <c:v>7.2487325407235674E-3</c:v>
                </c:pt>
                <c:pt idx="851">
                  <c:v>7.1968102952133283E-3</c:v>
                </c:pt>
                <c:pt idx="852">
                  <c:v>7.145442603575111E-3</c:v>
                </c:pt>
                <c:pt idx="853">
                  <c:v>7.0946216154506086E-3</c:v>
                </c:pt>
                <c:pt idx="854">
                  <c:v>7.0443396185728901E-3</c:v>
                </c:pt>
                <c:pt idx="855">
                  <c:v>6.9945890358695311E-3</c:v>
                </c:pt>
                <c:pt idx="856">
                  <c:v>6.9453624226347606E-3</c:v>
                </c:pt>
                <c:pt idx="857">
                  <c:v>6.8966524637712762E-3</c:v>
                </c:pt>
                <c:pt idx="858">
                  <c:v>6.8484519710984596E-3</c:v>
                </c:pt>
                <c:pt idx="859">
                  <c:v>6.8007538807242623E-3</c:v>
                </c:pt>
                <c:pt idx="860">
                  <c:v>6.7535512504829582E-3</c:v>
                </c:pt>
                <c:pt idx="861">
                  <c:v>6.7068372574307002E-3</c:v>
                </c:pt>
                <c:pt idx="862">
                  <c:v>6.660605195403616E-3</c:v>
                </c:pt>
                <c:pt idx="863">
                  <c:v>6.6148484726328413E-3</c:v>
                </c:pt>
                <c:pt idx="864">
                  <c:v>6.5695606094155609E-3</c:v>
                </c:pt>
                <c:pt idx="865">
                  <c:v>6.5247352358423572E-3</c:v>
                </c:pt>
                <c:pt idx="866">
                  <c:v>6.4803660895765445E-3</c:v>
                </c:pt>
                <c:pt idx="867">
                  <c:v>6.436447013686666E-3</c:v>
                </c:pt>
                <c:pt idx="868">
                  <c:v>6.3929719545296982E-3</c:v>
                </c:pt>
                <c:pt idx="869">
                  <c:v>6.349934959682467E-3</c:v>
                </c:pt>
                <c:pt idx="870">
                  <c:v>6.3073301759225507E-3</c:v>
                </c:pt>
                <c:pt idx="871">
                  <c:v>6.2651518472546545E-3</c:v>
                </c:pt>
                <c:pt idx="872">
                  <c:v>6.2233943129835628E-3</c:v>
                </c:pt>
                <c:pt idx="873">
                  <c:v>6.1820520058309411E-3</c:v>
                </c:pt>
                <c:pt idx="874">
                  <c:v>6.1411194500950866E-3</c:v>
                </c:pt>
                <c:pt idx="875">
                  <c:v>6.1005912598532074E-3</c:v>
                </c:pt>
                <c:pt idx="876">
                  <c:v>6.0604621372044309E-3</c:v>
                </c:pt>
                <c:pt idx="877">
                  <c:v>6.0207268705525984E-3</c:v>
                </c:pt>
                <c:pt idx="878">
                  <c:v>5.9813803329284709E-3</c:v>
                </c:pt>
                <c:pt idx="879">
                  <c:v>5.9424174803486612E-3</c:v>
                </c:pt>
                <c:pt idx="880">
                  <c:v>5.9038333502132436E-3</c:v>
                </c:pt>
                <c:pt idx="881">
                  <c:v>5.8656230597372416E-3</c:v>
                </c:pt>
                <c:pt idx="882">
                  <c:v>5.8277818044186712E-3</c:v>
                </c:pt>
                <c:pt idx="883">
                  <c:v>5.7903048565406037E-3</c:v>
                </c:pt>
                <c:pt idx="884">
                  <c:v>5.7531875637053254E-3</c:v>
                </c:pt>
                <c:pt idx="885">
                  <c:v>5.7164253474026516E-3</c:v>
                </c:pt>
                <c:pt idx="886">
                  <c:v>5.6800137016083255E-3</c:v>
                </c:pt>
                <c:pt idx="887">
                  <c:v>5.6439481914142007E-3</c:v>
                </c:pt>
                <c:pt idx="888">
                  <c:v>5.6082244516883163E-3</c:v>
                </c:pt>
                <c:pt idx="889">
                  <c:v>5.5728381857637838E-3</c:v>
                </c:pt>
                <c:pt idx="890">
                  <c:v>5.5377851641570854E-3</c:v>
                </c:pt>
                <c:pt idx="891">
                  <c:v>5.5030612233134624E-3</c:v>
                </c:pt>
                <c:pt idx="892">
                  <c:v>5.4686622643796466E-3</c:v>
                </c:pt>
                <c:pt idx="893">
                  <c:v>5.4345842520041781E-3</c:v>
                </c:pt>
                <c:pt idx="894">
                  <c:v>5.4008232131613583E-3</c:v>
                </c:pt>
                <c:pt idx="895">
                  <c:v>5.3673752360029487E-3</c:v>
                </c:pt>
                <c:pt idx="896">
                  <c:v>5.334236468732538E-3</c:v>
                </c:pt>
                <c:pt idx="897">
                  <c:v>5.3014031185049191E-3</c:v>
                </c:pt>
                <c:pt idx="898">
                  <c:v>5.2688714503488195E-3</c:v>
                </c:pt>
                <c:pt idx="899">
                  <c:v>5.236637786111947E-3</c:v>
                </c:pt>
                <c:pt idx="900">
                  <c:v>5.2046985034291298E-3</c:v>
                </c:pt>
                <c:pt idx="901">
                  <c:v>5.1730500347114804E-3</c:v>
                </c:pt>
                <c:pt idx="902">
                  <c:v>5.1416888661572962E-3</c:v>
                </c:pt>
                <c:pt idx="903">
                  <c:v>5.1106115367838016E-3</c:v>
                </c:pt>
                <c:pt idx="904">
                  <c:v>5.079814637478218E-3</c:v>
                </c:pt>
                <c:pt idx="905">
                  <c:v>5.0492948100703469E-3</c:v>
                </c:pt>
                <c:pt idx="906">
                  <c:v>5.019048746422239E-3</c:v>
                </c:pt>
                <c:pt idx="907">
                  <c:v>4.989073187538602E-3</c:v>
                </c:pt>
                <c:pt idx="908">
                  <c:v>4.9593649226947608E-3</c:v>
                </c:pt>
                <c:pt idx="909">
                  <c:v>4.9299207885823738E-3</c:v>
                </c:pt>
                <c:pt idx="910">
                  <c:v>4.9007376684734004E-3</c:v>
                </c:pt>
                <c:pt idx="911">
                  <c:v>4.8718124914004478E-3</c:v>
                </c:pt>
                <c:pt idx="912">
                  <c:v>4.8431422313543844E-3</c:v>
                </c:pt>
                <c:pt idx="913">
                  <c:v>4.8147239064982609E-3</c:v>
                </c:pt>
                <c:pt idx="914">
                  <c:v>4.786554578396684E-3</c:v>
                </c:pt>
                <c:pt idx="915">
                  <c:v>4.7586313512616831E-3</c:v>
                </c:pt>
                <c:pt idx="916">
                  <c:v>4.7309513712126897E-3</c:v>
                </c:pt>
                <c:pt idx="917">
                  <c:v>4.7035118255524941E-3</c:v>
                </c:pt>
                <c:pt idx="918">
                  <c:v>4.6763099420572309E-3</c:v>
                </c:pt>
                <c:pt idx="919">
                  <c:v>4.6493429882803064E-3</c:v>
                </c:pt>
                <c:pt idx="920">
                  <c:v>4.6226082708709353E-3</c:v>
                </c:pt>
                <c:pt idx="921">
                  <c:v>4.5961031349055015E-3</c:v>
                </c:pt>
                <c:pt idx="922">
                  <c:v>4.5698249632327133E-3</c:v>
                </c:pt>
                <c:pt idx="923">
                  <c:v>4.5437711758316585E-3</c:v>
                </c:pt>
                <c:pt idx="924">
                  <c:v>4.5179392291821259E-3</c:v>
                </c:pt>
                <c:pt idx="925">
                  <c:v>4.4923266156479714E-3</c:v>
                </c:pt>
                <c:pt idx="926">
                  <c:v>4.46693086287201E-3</c:v>
                </c:pt>
                <c:pt idx="927">
                  <c:v>4.4417495331829111E-3</c:v>
                </c:pt>
                <c:pt idx="928">
                  <c:v>4.4167802230141717E-3</c:v>
                </c:pt>
                <c:pt idx="929">
                  <c:v>4.3920205623335217E-3</c:v>
                </c:pt>
                <c:pt idx="930">
                  <c:v>4.3674682140842297E-3</c:v>
                </c:pt>
                <c:pt idx="931">
                  <c:v>4.343120873636622E-3</c:v>
                </c:pt>
                <c:pt idx="932">
                  <c:v>4.3189762682505368E-3</c:v>
                </c:pt>
                <c:pt idx="933">
                  <c:v>4.2950321565481953E-3</c:v>
                </c:pt>
                <c:pt idx="934">
                  <c:v>4.2712863279967504E-3</c:v>
                </c:pt>
                <c:pt idx="935">
                  <c:v>4.2477366024013799E-3</c:v>
                </c:pt>
                <c:pt idx="936">
                  <c:v>4.2243808294074262E-3</c:v>
                </c:pt>
                <c:pt idx="937">
                  <c:v>4.2012168880124715E-3</c:v>
                </c:pt>
                <c:pt idx="938">
                  <c:v>4.1782426860876931E-3</c:v>
                </c:pt>
                <c:pt idx="939">
                  <c:v>4.1554561599076835E-3</c:v>
                </c:pt>
                <c:pt idx="940">
                  <c:v>4.1328552736901855E-3</c:v>
                </c:pt>
                <c:pt idx="941">
                  <c:v>4.1104380191434881E-3</c:v>
                </c:pt>
                <c:pt idx="942">
                  <c:v>4.0882024150229318E-3</c:v>
                </c:pt>
                <c:pt idx="943">
                  <c:v>4.0661465066956894E-3</c:v>
                </c:pt>
                <c:pt idx="944">
                  <c:v>4.0442683657132853E-3</c:v>
                </c:pt>
                <c:pt idx="945">
                  <c:v>4.022566089392705E-3</c:v>
                </c:pt>
                <c:pt idx="946">
                  <c:v>4.0010378004046651E-3</c:v>
                </c:pt>
                <c:pt idx="947">
                  <c:v>3.979681646369959E-3</c:v>
                </c:pt>
                <c:pt idx="948">
                  <c:v>3.9584957994632389E-3</c:v>
                </c:pt>
                <c:pt idx="949">
                  <c:v>3.9374784560237616E-3</c:v>
                </c:pt>
                <c:pt idx="950">
                  <c:v>3.9166278361738426E-3</c:v>
                </c:pt>
                <c:pt idx="951">
                  <c:v>3.8959421834436651E-3</c:v>
                </c:pt>
                <c:pt idx="952">
                  <c:v>3.8754197644035992E-3</c:v>
                </c:pt>
                <c:pt idx="953">
                  <c:v>3.8550588683029571E-3</c:v>
                </c:pt>
                <c:pt idx="954">
                  <c:v>3.8348578067150937E-3</c:v>
                </c:pt>
                <c:pt idx="955">
                  <c:v>3.8148149131894591E-3</c:v>
                </c:pt>
                <c:pt idx="956">
                  <c:v>3.7949285429094834E-3</c:v>
                </c:pt>
                <c:pt idx="957">
                  <c:v>3.7751970723569218E-3</c:v>
                </c:pt>
                <c:pt idx="958">
                  <c:v>3.7556188989823183E-3</c:v>
                </c:pt>
                <c:pt idx="959">
                  <c:v>3.7361924408810046E-3</c:v>
                </c:pt>
                <c:pt idx="960">
                  <c:v>3.7169161364754505E-3</c:v>
                </c:pt>
                <c:pt idx="961">
                  <c:v>3.6977884442028165E-3</c:v>
                </c:pt>
                <c:pt idx="962">
                  <c:v>3.678807842208278E-3</c:v>
                </c:pt>
                <c:pt idx="963">
                  <c:v>3.6599728280440847E-3</c:v>
                </c:pt>
                <c:pt idx="964">
                  <c:v>3.6412819183733705E-3</c:v>
                </c:pt>
                <c:pt idx="965">
                  <c:v>3.6227336486798294E-3</c:v>
                </c:pt>
                <c:pt idx="966">
                  <c:v>3.6043265729820105E-3</c:v>
                </c:pt>
                <c:pt idx="967">
                  <c:v>3.5860592635529711E-3</c:v>
                </c:pt>
                <c:pt idx="968">
                  <c:v>3.5679303106448562E-3</c:v>
                </c:pt>
                <c:pt idx="969">
                  <c:v>3.5499383222180178E-3</c:v>
                </c:pt>
                <c:pt idx="970">
                  <c:v>3.5320819236753166E-3</c:v>
                </c:pt>
                <c:pt idx="971">
                  <c:v>3.514359757600618E-3</c:v>
                </c:pt>
                <c:pt idx="972">
                  <c:v>3.4967704835020159E-3</c:v>
                </c:pt>
                <c:pt idx="973">
                  <c:v>3.4793127775599479E-3</c:v>
                </c:pt>
                <c:pt idx="974">
                  <c:v>3.4619853323786466E-3</c:v>
                </c:pt>
                <c:pt idx="975">
                  <c:v>3.4447868567430884E-3</c:v>
                </c:pt>
                <c:pt idx="976">
                  <c:v>3.4277160753791885E-3</c:v>
                </c:pt>
                <c:pt idx="977">
                  <c:v>3.4107717287186305E-3</c:v>
                </c:pt>
                <c:pt idx="978">
                  <c:v>3.3939525726676485E-3</c:v>
                </c:pt>
                <c:pt idx="979">
                  <c:v>3.3772573783795385E-3</c:v>
                </c:pt>
                <c:pt idx="980">
                  <c:v>3.3606849320314399E-3</c:v>
                </c:pt>
                <c:pt idx="981">
                  <c:v>3.3442340346045121E-3</c:v>
                </c:pt>
                <c:pt idx="982">
                  <c:v>3.3279035016681082E-3</c:v>
                </c:pt>
                <c:pt idx="983">
                  <c:v>3.311692163167694E-3</c:v>
                </c:pt>
                <c:pt idx="984">
                  <c:v>3.2955988632158129E-3</c:v>
                </c:pt>
                <c:pt idx="985">
                  <c:v>3.2796224598875445E-3</c:v>
                </c:pt>
                <c:pt idx="986">
                  <c:v>3.2637618250182026E-3</c:v>
                </c:pt>
                <c:pt idx="987">
                  <c:v>3.24801584400547E-3</c:v>
                </c:pt>
                <c:pt idx="988">
                  <c:v>3.232383415614356E-3</c:v>
                </c:pt>
                <c:pt idx="989">
                  <c:v>3.2168634517853495E-3</c:v>
                </c:pt>
                <c:pt idx="990">
                  <c:v>3.2014548774461082E-3</c:v>
                </c:pt>
                <c:pt idx="991">
                  <c:v>3.1861566303259111E-3</c:v>
                </c:pt>
                <c:pt idx="992">
                  <c:v>3.1709676607734284E-3</c:v>
                </c:pt>
                <c:pt idx="993">
                  <c:v>3.1558869315775344E-3</c:v>
                </c:pt>
                <c:pt idx="994">
                  <c:v>3.140913417790801E-3</c:v>
                </c:pt>
                <c:pt idx="995">
                  <c:v>3.1260461065563093E-3</c:v>
                </c:pt>
                <c:pt idx="996">
                  <c:v>3.1112839969368259E-3</c:v>
                </c:pt>
                <c:pt idx="997">
                  <c:v>3.0966260997472542E-3</c:v>
                </c:pt>
                <c:pt idx="998">
                  <c:v>3.0820714373896046E-3</c:v>
                </c:pt>
                <c:pt idx="999">
                  <c:v>3.067619043690501E-3</c:v>
                </c:pt>
                <c:pt idx="1000">
                  <c:v>3.0532679637417133E-3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998-41D6-BDCE-694EB26A237F}"/>
            </c:ext>
          </c:extLst>
        </c:ser>
        <c:ser>
          <c:idx val="1"/>
          <c:order val="1"/>
          <c:tx>
            <c:v>measured_200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'① measured_profile'!#REF!</c:f>
            </c:numRef>
          </c:xVal>
          <c:yVal>
            <c:numRef>
              <c:f>'① measured_profile'!#REF!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998-41D6-BDCE-694EB26A2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620800"/>
        <c:axId val="915617536"/>
      </c:scatterChart>
      <c:valAx>
        <c:axId val="915620800"/>
        <c:scaling>
          <c:orientation val="minMax"/>
          <c:max val="30.5"/>
          <c:min val="27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915617536"/>
        <c:crosses val="autoZero"/>
        <c:crossBetween val="midCat"/>
      </c:valAx>
      <c:valAx>
        <c:axId val="915617536"/>
        <c:scaling>
          <c:orientation val="minMax"/>
          <c:max val="1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91562080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ja-JP"/>
              <a:t>211</a:t>
            </a:r>
            <a:endParaRPr lang="ja-JP" altLang="en-US"/>
          </a:p>
        </c:rich>
      </c:tx>
      <c:layout>
        <c:manualLayout>
          <c:xMode val="edge"/>
          <c:yMode val="edge"/>
          <c:x val="0.18897026689187341"/>
          <c:y val="7.40740740740740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05909519217811"/>
          <c:y val="6.2916788179255376E-2"/>
          <c:w val="0.78991425780041147"/>
          <c:h val="0.7824433751336638"/>
        </c:manualLayout>
      </c:layout>
      <c:scatterChart>
        <c:scatterStyle val="smoothMarker"/>
        <c:varyColors val="0"/>
        <c:ser>
          <c:idx val="2"/>
          <c:order val="0"/>
          <c:tx>
            <c:v>sample_220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'③ simulated_sample_profile'!$E$4:$E$20000</c:f>
              <c:numCache>
                <c:formatCode>General</c:formatCode>
                <c:ptCount val="19997"/>
                <c:pt idx="0">
                  <c:v>34</c:v>
                </c:pt>
                <c:pt idx="1">
                  <c:v>34.001999999999903</c:v>
                </c:pt>
                <c:pt idx="2">
                  <c:v>34.003999999999998</c:v>
                </c:pt>
                <c:pt idx="3">
                  <c:v>34.006</c:v>
                </c:pt>
                <c:pt idx="4">
                  <c:v>34.008000000000003</c:v>
                </c:pt>
                <c:pt idx="5">
                  <c:v>34.01</c:v>
                </c:pt>
                <c:pt idx="6">
                  <c:v>34.012</c:v>
                </c:pt>
                <c:pt idx="7">
                  <c:v>34.014000000000003</c:v>
                </c:pt>
                <c:pt idx="8">
                  <c:v>34.015999999999998</c:v>
                </c:pt>
                <c:pt idx="9">
                  <c:v>34.018000000000001</c:v>
                </c:pt>
                <c:pt idx="10">
                  <c:v>34.020000000000003</c:v>
                </c:pt>
                <c:pt idx="11">
                  <c:v>34.021999999999998</c:v>
                </c:pt>
                <c:pt idx="12">
                  <c:v>34.024000000000001</c:v>
                </c:pt>
                <c:pt idx="13">
                  <c:v>34.026000000000003</c:v>
                </c:pt>
                <c:pt idx="14">
                  <c:v>34.027999999999999</c:v>
                </c:pt>
                <c:pt idx="15">
                  <c:v>34.03</c:v>
                </c:pt>
                <c:pt idx="16">
                  <c:v>34.031999999999996</c:v>
                </c:pt>
                <c:pt idx="17">
                  <c:v>34.033999999999999</c:v>
                </c:pt>
                <c:pt idx="18">
                  <c:v>34.036000000000001</c:v>
                </c:pt>
                <c:pt idx="19">
                  <c:v>34.037999999999997</c:v>
                </c:pt>
                <c:pt idx="20">
                  <c:v>34.04</c:v>
                </c:pt>
                <c:pt idx="21">
                  <c:v>34.042000000000002</c:v>
                </c:pt>
                <c:pt idx="22">
                  <c:v>34.043999999999997</c:v>
                </c:pt>
                <c:pt idx="23">
                  <c:v>34.045999999999999</c:v>
                </c:pt>
                <c:pt idx="24">
                  <c:v>34.048000000000002</c:v>
                </c:pt>
                <c:pt idx="25">
                  <c:v>34.049999999999997</c:v>
                </c:pt>
                <c:pt idx="26">
                  <c:v>34.052</c:v>
                </c:pt>
                <c:pt idx="27">
                  <c:v>34.054000000000002</c:v>
                </c:pt>
                <c:pt idx="28">
                  <c:v>34.055999999999997</c:v>
                </c:pt>
                <c:pt idx="29">
                  <c:v>34.058</c:v>
                </c:pt>
                <c:pt idx="30">
                  <c:v>34.06</c:v>
                </c:pt>
                <c:pt idx="31">
                  <c:v>34.061999999999998</c:v>
                </c:pt>
                <c:pt idx="32">
                  <c:v>34.064</c:v>
                </c:pt>
                <c:pt idx="33">
                  <c:v>34.066000000000003</c:v>
                </c:pt>
                <c:pt idx="34">
                  <c:v>34.067999999999998</c:v>
                </c:pt>
                <c:pt idx="35">
                  <c:v>34.07</c:v>
                </c:pt>
                <c:pt idx="36">
                  <c:v>34.072000000000003</c:v>
                </c:pt>
                <c:pt idx="37">
                  <c:v>34.073999999999998</c:v>
                </c:pt>
                <c:pt idx="38">
                  <c:v>34.076000000000001</c:v>
                </c:pt>
                <c:pt idx="39">
                  <c:v>34.078000000000003</c:v>
                </c:pt>
                <c:pt idx="40">
                  <c:v>34.08</c:v>
                </c:pt>
                <c:pt idx="41">
                  <c:v>34.082000000000001</c:v>
                </c:pt>
                <c:pt idx="42">
                  <c:v>34.084000000000003</c:v>
                </c:pt>
                <c:pt idx="43">
                  <c:v>34.085999999999999</c:v>
                </c:pt>
                <c:pt idx="44">
                  <c:v>34.088000000000001</c:v>
                </c:pt>
                <c:pt idx="45">
                  <c:v>34.090000000000003</c:v>
                </c:pt>
                <c:pt idx="46">
                  <c:v>34.091999999999999</c:v>
                </c:pt>
                <c:pt idx="47">
                  <c:v>34.094000000000001</c:v>
                </c:pt>
                <c:pt idx="48">
                  <c:v>34.095999999999997</c:v>
                </c:pt>
                <c:pt idx="49">
                  <c:v>34.097999999999999</c:v>
                </c:pt>
                <c:pt idx="50">
                  <c:v>34.1</c:v>
                </c:pt>
                <c:pt idx="51">
                  <c:v>34.101999999999997</c:v>
                </c:pt>
                <c:pt idx="52">
                  <c:v>34.103999999999999</c:v>
                </c:pt>
                <c:pt idx="53">
                  <c:v>34.106000000000002</c:v>
                </c:pt>
                <c:pt idx="54">
                  <c:v>34.107999999999997</c:v>
                </c:pt>
                <c:pt idx="55">
                  <c:v>34.11</c:v>
                </c:pt>
                <c:pt idx="56">
                  <c:v>34.111999999999902</c:v>
                </c:pt>
                <c:pt idx="57">
                  <c:v>34.113999999999997</c:v>
                </c:pt>
                <c:pt idx="58">
                  <c:v>34.116</c:v>
                </c:pt>
                <c:pt idx="59">
                  <c:v>34.118000000000002</c:v>
                </c:pt>
                <c:pt idx="60">
                  <c:v>34.119999999999997</c:v>
                </c:pt>
                <c:pt idx="61">
                  <c:v>34.122</c:v>
                </c:pt>
                <c:pt idx="62">
                  <c:v>34.124000000000002</c:v>
                </c:pt>
                <c:pt idx="63">
                  <c:v>34.125999999999998</c:v>
                </c:pt>
                <c:pt idx="64">
                  <c:v>34.128</c:v>
                </c:pt>
                <c:pt idx="65">
                  <c:v>34.130000000000003</c:v>
                </c:pt>
                <c:pt idx="66">
                  <c:v>34.131999999999998</c:v>
                </c:pt>
                <c:pt idx="67">
                  <c:v>34.134</c:v>
                </c:pt>
                <c:pt idx="68">
                  <c:v>34.136000000000003</c:v>
                </c:pt>
                <c:pt idx="69">
                  <c:v>34.137999999999998</c:v>
                </c:pt>
                <c:pt idx="70">
                  <c:v>34.14</c:v>
                </c:pt>
                <c:pt idx="71">
                  <c:v>34.142000000000003</c:v>
                </c:pt>
                <c:pt idx="72">
                  <c:v>34.143999999999998</c:v>
                </c:pt>
                <c:pt idx="73">
                  <c:v>34.146000000000001</c:v>
                </c:pt>
                <c:pt idx="74">
                  <c:v>34.148000000000003</c:v>
                </c:pt>
                <c:pt idx="75">
                  <c:v>34.15</c:v>
                </c:pt>
                <c:pt idx="76">
                  <c:v>34.152000000000001</c:v>
                </c:pt>
                <c:pt idx="77">
                  <c:v>34.154000000000003</c:v>
                </c:pt>
                <c:pt idx="78">
                  <c:v>34.155999999999999</c:v>
                </c:pt>
                <c:pt idx="79">
                  <c:v>34.158000000000001</c:v>
                </c:pt>
                <c:pt idx="80">
                  <c:v>34.159999999999997</c:v>
                </c:pt>
                <c:pt idx="81">
                  <c:v>34.161999999999999</c:v>
                </c:pt>
                <c:pt idx="82">
                  <c:v>34.164000000000001</c:v>
                </c:pt>
                <c:pt idx="83">
                  <c:v>34.165999999999997</c:v>
                </c:pt>
                <c:pt idx="84">
                  <c:v>34.167999999999999</c:v>
                </c:pt>
                <c:pt idx="85">
                  <c:v>34.17</c:v>
                </c:pt>
                <c:pt idx="86">
                  <c:v>34.171999999999997</c:v>
                </c:pt>
                <c:pt idx="87">
                  <c:v>34.173999999999999</c:v>
                </c:pt>
                <c:pt idx="88">
                  <c:v>34.176000000000002</c:v>
                </c:pt>
                <c:pt idx="89">
                  <c:v>34.177999999999997</c:v>
                </c:pt>
                <c:pt idx="90">
                  <c:v>34.18</c:v>
                </c:pt>
                <c:pt idx="91">
                  <c:v>34.181999999999903</c:v>
                </c:pt>
                <c:pt idx="92">
                  <c:v>34.183999999999997</c:v>
                </c:pt>
                <c:pt idx="93">
                  <c:v>34.186</c:v>
                </c:pt>
                <c:pt idx="94">
                  <c:v>34.188000000000002</c:v>
                </c:pt>
                <c:pt idx="95">
                  <c:v>34.19</c:v>
                </c:pt>
                <c:pt idx="96">
                  <c:v>34.192</c:v>
                </c:pt>
                <c:pt idx="97">
                  <c:v>34.194000000000003</c:v>
                </c:pt>
                <c:pt idx="98">
                  <c:v>34.195999999999998</c:v>
                </c:pt>
                <c:pt idx="99">
                  <c:v>34.198</c:v>
                </c:pt>
                <c:pt idx="100">
                  <c:v>34.200000000000003</c:v>
                </c:pt>
                <c:pt idx="101">
                  <c:v>34.201999999999998</c:v>
                </c:pt>
                <c:pt idx="102">
                  <c:v>34.204000000000001</c:v>
                </c:pt>
                <c:pt idx="103">
                  <c:v>34.206000000000003</c:v>
                </c:pt>
                <c:pt idx="104">
                  <c:v>34.207999999999998</c:v>
                </c:pt>
                <c:pt idx="105">
                  <c:v>34.21</c:v>
                </c:pt>
                <c:pt idx="106">
                  <c:v>34.212000000000003</c:v>
                </c:pt>
                <c:pt idx="107">
                  <c:v>34.213999999999999</c:v>
                </c:pt>
                <c:pt idx="108">
                  <c:v>34.216000000000001</c:v>
                </c:pt>
                <c:pt idx="109">
                  <c:v>34.218000000000004</c:v>
                </c:pt>
                <c:pt idx="110">
                  <c:v>34.22</c:v>
                </c:pt>
                <c:pt idx="111">
                  <c:v>34.222000000000001</c:v>
                </c:pt>
                <c:pt idx="112">
                  <c:v>34.223999999999997</c:v>
                </c:pt>
                <c:pt idx="113">
                  <c:v>34.225999999999999</c:v>
                </c:pt>
                <c:pt idx="114">
                  <c:v>34.228000000000002</c:v>
                </c:pt>
                <c:pt idx="115">
                  <c:v>34.229999999999997</c:v>
                </c:pt>
                <c:pt idx="116">
                  <c:v>34.231999999999999</c:v>
                </c:pt>
                <c:pt idx="117">
                  <c:v>34.234000000000002</c:v>
                </c:pt>
                <c:pt idx="118">
                  <c:v>34.235999999999997</c:v>
                </c:pt>
                <c:pt idx="119">
                  <c:v>34.238</c:v>
                </c:pt>
                <c:pt idx="120">
                  <c:v>34.24</c:v>
                </c:pt>
                <c:pt idx="121">
                  <c:v>34.241999999999997</c:v>
                </c:pt>
                <c:pt idx="122">
                  <c:v>34.244</c:v>
                </c:pt>
                <c:pt idx="123">
                  <c:v>34.246000000000002</c:v>
                </c:pt>
                <c:pt idx="124">
                  <c:v>34.247999999999998</c:v>
                </c:pt>
                <c:pt idx="125">
                  <c:v>34.25</c:v>
                </c:pt>
                <c:pt idx="126">
                  <c:v>34.251999999999903</c:v>
                </c:pt>
                <c:pt idx="127">
                  <c:v>34.253999999999998</c:v>
                </c:pt>
                <c:pt idx="128">
                  <c:v>34.256</c:v>
                </c:pt>
                <c:pt idx="129">
                  <c:v>34.258000000000003</c:v>
                </c:pt>
                <c:pt idx="130">
                  <c:v>34.26</c:v>
                </c:pt>
                <c:pt idx="131">
                  <c:v>34.262</c:v>
                </c:pt>
                <c:pt idx="132">
                  <c:v>34.264000000000003</c:v>
                </c:pt>
                <c:pt idx="133">
                  <c:v>34.265999999999998</c:v>
                </c:pt>
                <c:pt idx="134">
                  <c:v>34.268000000000001</c:v>
                </c:pt>
                <c:pt idx="135">
                  <c:v>34.270000000000003</c:v>
                </c:pt>
                <c:pt idx="136">
                  <c:v>34.271999999999998</c:v>
                </c:pt>
                <c:pt idx="137">
                  <c:v>34.274000000000001</c:v>
                </c:pt>
                <c:pt idx="138">
                  <c:v>34.276000000000003</c:v>
                </c:pt>
                <c:pt idx="139">
                  <c:v>34.277999999999999</c:v>
                </c:pt>
                <c:pt idx="140">
                  <c:v>34.28</c:v>
                </c:pt>
                <c:pt idx="141">
                  <c:v>34.281999999999996</c:v>
                </c:pt>
                <c:pt idx="142">
                  <c:v>34.283999999999999</c:v>
                </c:pt>
                <c:pt idx="143">
                  <c:v>34.286000000000001</c:v>
                </c:pt>
                <c:pt idx="144">
                  <c:v>34.287999999999997</c:v>
                </c:pt>
                <c:pt idx="145">
                  <c:v>34.29</c:v>
                </c:pt>
                <c:pt idx="146">
                  <c:v>34.292000000000002</c:v>
                </c:pt>
                <c:pt idx="147">
                  <c:v>34.293999999999997</c:v>
                </c:pt>
                <c:pt idx="148">
                  <c:v>34.295999999999999</c:v>
                </c:pt>
                <c:pt idx="149">
                  <c:v>34.298000000000002</c:v>
                </c:pt>
                <c:pt idx="150">
                  <c:v>34.299999999999997</c:v>
                </c:pt>
                <c:pt idx="151">
                  <c:v>34.302</c:v>
                </c:pt>
                <c:pt idx="152">
                  <c:v>34.304000000000002</c:v>
                </c:pt>
                <c:pt idx="153">
                  <c:v>34.305999999999997</c:v>
                </c:pt>
                <c:pt idx="154">
                  <c:v>34.308</c:v>
                </c:pt>
                <c:pt idx="155">
                  <c:v>34.31</c:v>
                </c:pt>
                <c:pt idx="156">
                  <c:v>34.311999999999998</c:v>
                </c:pt>
                <c:pt idx="157">
                  <c:v>34.314</c:v>
                </c:pt>
                <c:pt idx="158">
                  <c:v>34.316000000000003</c:v>
                </c:pt>
                <c:pt idx="159">
                  <c:v>34.317999999999998</c:v>
                </c:pt>
                <c:pt idx="160">
                  <c:v>34.32</c:v>
                </c:pt>
                <c:pt idx="161">
                  <c:v>34.322000000000003</c:v>
                </c:pt>
                <c:pt idx="162">
                  <c:v>34.323999999999998</c:v>
                </c:pt>
                <c:pt idx="163">
                  <c:v>34.326000000000001</c:v>
                </c:pt>
                <c:pt idx="164">
                  <c:v>34.328000000000003</c:v>
                </c:pt>
                <c:pt idx="165">
                  <c:v>34.33</c:v>
                </c:pt>
                <c:pt idx="166">
                  <c:v>34.332000000000001</c:v>
                </c:pt>
                <c:pt idx="167">
                  <c:v>34.334000000000003</c:v>
                </c:pt>
                <c:pt idx="168">
                  <c:v>34.335999999999999</c:v>
                </c:pt>
                <c:pt idx="169">
                  <c:v>34.338000000000001</c:v>
                </c:pt>
                <c:pt idx="170">
                  <c:v>34.340000000000003</c:v>
                </c:pt>
                <c:pt idx="171">
                  <c:v>34.341999999999999</c:v>
                </c:pt>
                <c:pt idx="172">
                  <c:v>34.344000000000001</c:v>
                </c:pt>
                <c:pt idx="173">
                  <c:v>34.345999999999997</c:v>
                </c:pt>
                <c:pt idx="174">
                  <c:v>34.347999999999999</c:v>
                </c:pt>
                <c:pt idx="175">
                  <c:v>34.35</c:v>
                </c:pt>
                <c:pt idx="176">
                  <c:v>34.351999999999997</c:v>
                </c:pt>
                <c:pt idx="177">
                  <c:v>34.353999999999999</c:v>
                </c:pt>
                <c:pt idx="178">
                  <c:v>34.356000000000002</c:v>
                </c:pt>
                <c:pt idx="179">
                  <c:v>34.357999999999997</c:v>
                </c:pt>
                <c:pt idx="180">
                  <c:v>34.36</c:v>
                </c:pt>
                <c:pt idx="181">
                  <c:v>34.361999999999902</c:v>
                </c:pt>
                <c:pt idx="182">
                  <c:v>34.363999999999997</c:v>
                </c:pt>
                <c:pt idx="183">
                  <c:v>34.366</c:v>
                </c:pt>
                <c:pt idx="184">
                  <c:v>34.368000000000002</c:v>
                </c:pt>
                <c:pt idx="185">
                  <c:v>34.369999999999997</c:v>
                </c:pt>
                <c:pt idx="186">
                  <c:v>34.372</c:v>
                </c:pt>
                <c:pt idx="187">
                  <c:v>34.374000000000002</c:v>
                </c:pt>
                <c:pt idx="188">
                  <c:v>34.375999999999998</c:v>
                </c:pt>
                <c:pt idx="189">
                  <c:v>34.378</c:v>
                </c:pt>
                <c:pt idx="190">
                  <c:v>34.380000000000003</c:v>
                </c:pt>
                <c:pt idx="191">
                  <c:v>34.381999999999998</c:v>
                </c:pt>
                <c:pt idx="192">
                  <c:v>34.384</c:v>
                </c:pt>
                <c:pt idx="193">
                  <c:v>34.386000000000003</c:v>
                </c:pt>
                <c:pt idx="194">
                  <c:v>34.387999999999998</c:v>
                </c:pt>
                <c:pt idx="195">
                  <c:v>34.39</c:v>
                </c:pt>
                <c:pt idx="196">
                  <c:v>34.392000000000003</c:v>
                </c:pt>
                <c:pt idx="197">
                  <c:v>34.393999999999998</c:v>
                </c:pt>
                <c:pt idx="198">
                  <c:v>34.396000000000001</c:v>
                </c:pt>
                <c:pt idx="199">
                  <c:v>34.398000000000003</c:v>
                </c:pt>
                <c:pt idx="200">
                  <c:v>34.4</c:v>
                </c:pt>
                <c:pt idx="201">
                  <c:v>34.402000000000001</c:v>
                </c:pt>
                <c:pt idx="202">
                  <c:v>34.404000000000003</c:v>
                </c:pt>
                <c:pt idx="203">
                  <c:v>34.405999999999999</c:v>
                </c:pt>
                <c:pt idx="204">
                  <c:v>34.408000000000001</c:v>
                </c:pt>
                <c:pt idx="205">
                  <c:v>34.409999999999997</c:v>
                </c:pt>
                <c:pt idx="206">
                  <c:v>34.411999999999999</c:v>
                </c:pt>
                <c:pt idx="207">
                  <c:v>34.414000000000001</c:v>
                </c:pt>
                <c:pt idx="208">
                  <c:v>34.415999999999997</c:v>
                </c:pt>
                <c:pt idx="209">
                  <c:v>34.417999999999999</c:v>
                </c:pt>
                <c:pt idx="210">
                  <c:v>34.42</c:v>
                </c:pt>
                <c:pt idx="211">
                  <c:v>34.421999999999997</c:v>
                </c:pt>
                <c:pt idx="212">
                  <c:v>34.423999999999999</c:v>
                </c:pt>
                <c:pt idx="213">
                  <c:v>34.426000000000002</c:v>
                </c:pt>
                <c:pt idx="214">
                  <c:v>34.427999999999997</c:v>
                </c:pt>
                <c:pt idx="215">
                  <c:v>34.43</c:v>
                </c:pt>
                <c:pt idx="216">
                  <c:v>34.431999999999903</c:v>
                </c:pt>
                <c:pt idx="217">
                  <c:v>34.433999999999997</c:v>
                </c:pt>
                <c:pt idx="218">
                  <c:v>34.436</c:v>
                </c:pt>
                <c:pt idx="219">
                  <c:v>34.438000000000002</c:v>
                </c:pt>
                <c:pt idx="220">
                  <c:v>34.44</c:v>
                </c:pt>
                <c:pt idx="221">
                  <c:v>34.442</c:v>
                </c:pt>
                <c:pt idx="222">
                  <c:v>34.444000000000003</c:v>
                </c:pt>
                <c:pt idx="223">
                  <c:v>34.445999999999998</c:v>
                </c:pt>
                <c:pt idx="224">
                  <c:v>34.448</c:v>
                </c:pt>
                <c:pt idx="225">
                  <c:v>34.450000000000003</c:v>
                </c:pt>
                <c:pt idx="226">
                  <c:v>34.451999999999998</c:v>
                </c:pt>
                <c:pt idx="227">
                  <c:v>34.454000000000001</c:v>
                </c:pt>
                <c:pt idx="228">
                  <c:v>34.456000000000003</c:v>
                </c:pt>
                <c:pt idx="229">
                  <c:v>34.457999999999998</c:v>
                </c:pt>
                <c:pt idx="230">
                  <c:v>34.46</c:v>
                </c:pt>
                <c:pt idx="231">
                  <c:v>34.462000000000003</c:v>
                </c:pt>
                <c:pt idx="232">
                  <c:v>34.463999999999999</c:v>
                </c:pt>
                <c:pt idx="233">
                  <c:v>34.466000000000001</c:v>
                </c:pt>
                <c:pt idx="234">
                  <c:v>34.468000000000004</c:v>
                </c:pt>
                <c:pt idx="235">
                  <c:v>34.47</c:v>
                </c:pt>
                <c:pt idx="236">
                  <c:v>34.472000000000001</c:v>
                </c:pt>
                <c:pt idx="237">
                  <c:v>34.473999999999997</c:v>
                </c:pt>
                <c:pt idx="238">
                  <c:v>34.475999999999999</c:v>
                </c:pt>
                <c:pt idx="239">
                  <c:v>34.478000000000002</c:v>
                </c:pt>
                <c:pt idx="240">
                  <c:v>34.479999999999997</c:v>
                </c:pt>
                <c:pt idx="241">
                  <c:v>34.481999999999999</c:v>
                </c:pt>
                <c:pt idx="242">
                  <c:v>34.484000000000002</c:v>
                </c:pt>
                <c:pt idx="243">
                  <c:v>34.485999999999997</c:v>
                </c:pt>
                <c:pt idx="244">
                  <c:v>34.488</c:v>
                </c:pt>
                <c:pt idx="245">
                  <c:v>34.49</c:v>
                </c:pt>
                <c:pt idx="246">
                  <c:v>34.491999999999997</c:v>
                </c:pt>
                <c:pt idx="247">
                  <c:v>34.494</c:v>
                </c:pt>
                <c:pt idx="248">
                  <c:v>34.496000000000002</c:v>
                </c:pt>
                <c:pt idx="249">
                  <c:v>34.497999999999998</c:v>
                </c:pt>
                <c:pt idx="250">
                  <c:v>34.5</c:v>
                </c:pt>
                <c:pt idx="251">
                  <c:v>34.501999999999903</c:v>
                </c:pt>
                <c:pt idx="252">
                  <c:v>34.503999999999998</c:v>
                </c:pt>
                <c:pt idx="253">
                  <c:v>34.506</c:v>
                </c:pt>
                <c:pt idx="254">
                  <c:v>34.508000000000003</c:v>
                </c:pt>
                <c:pt idx="255">
                  <c:v>34.51</c:v>
                </c:pt>
                <c:pt idx="256">
                  <c:v>34.512</c:v>
                </c:pt>
                <c:pt idx="257">
                  <c:v>34.514000000000003</c:v>
                </c:pt>
                <c:pt idx="258">
                  <c:v>34.515999999999998</c:v>
                </c:pt>
                <c:pt idx="259">
                  <c:v>34.518000000000001</c:v>
                </c:pt>
                <c:pt idx="260">
                  <c:v>34.520000000000003</c:v>
                </c:pt>
                <c:pt idx="261">
                  <c:v>34.521999999999998</c:v>
                </c:pt>
                <c:pt idx="262">
                  <c:v>34.524000000000001</c:v>
                </c:pt>
                <c:pt idx="263">
                  <c:v>34.526000000000003</c:v>
                </c:pt>
                <c:pt idx="264">
                  <c:v>34.527999999999999</c:v>
                </c:pt>
                <c:pt idx="265">
                  <c:v>34.53</c:v>
                </c:pt>
                <c:pt idx="266">
                  <c:v>34.531999999999996</c:v>
                </c:pt>
                <c:pt idx="267">
                  <c:v>34.533999999999999</c:v>
                </c:pt>
                <c:pt idx="268">
                  <c:v>34.536000000000001</c:v>
                </c:pt>
                <c:pt idx="269">
                  <c:v>34.537999999999997</c:v>
                </c:pt>
                <c:pt idx="270">
                  <c:v>34.54</c:v>
                </c:pt>
                <c:pt idx="271">
                  <c:v>34.542000000000002</c:v>
                </c:pt>
                <c:pt idx="272">
                  <c:v>34.543999999999997</c:v>
                </c:pt>
                <c:pt idx="273">
                  <c:v>34.545999999999999</c:v>
                </c:pt>
                <c:pt idx="274">
                  <c:v>34.548000000000002</c:v>
                </c:pt>
                <c:pt idx="275">
                  <c:v>34.549999999999997</c:v>
                </c:pt>
                <c:pt idx="276">
                  <c:v>34.552</c:v>
                </c:pt>
                <c:pt idx="277">
                  <c:v>34.554000000000002</c:v>
                </c:pt>
                <c:pt idx="278">
                  <c:v>34.555999999999997</c:v>
                </c:pt>
                <c:pt idx="279">
                  <c:v>34.558</c:v>
                </c:pt>
                <c:pt idx="280">
                  <c:v>34.56</c:v>
                </c:pt>
                <c:pt idx="281">
                  <c:v>34.561999999999998</c:v>
                </c:pt>
                <c:pt idx="282">
                  <c:v>34.564</c:v>
                </c:pt>
                <c:pt idx="283">
                  <c:v>34.566000000000003</c:v>
                </c:pt>
                <c:pt idx="284">
                  <c:v>34.567999999999998</c:v>
                </c:pt>
                <c:pt idx="285">
                  <c:v>34.57</c:v>
                </c:pt>
                <c:pt idx="286">
                  <c:v>34.572000000000003</c:v>
                </c:pt>
                <c:pt idx="287">
                  <c:v>34.573999999999998</c:v>
                </c:pt>
                <c:pt idx="288">
                  <c:v>34.576000000000001</c:v>
                </c:pt>
                <c:pt idx="289">
                  <c:v>34.578000000000003</c:v>
                </c:pt>
                <c:pt idx="290">
                  <c:v>34.58</c:v>
                </c:pt>
                <c:pt idx="291">
                  <c:v>34.582000000000001</c:v>
                </c:pt>
                <c:pt idx="292">
                  <c:v>34.584000000000003</c:v>
                </c:pt>
                <c:pt idx="293">
                  <c:v>34.585999999999999</c:v>
                </c:pt>
                <c:pt idx="294">
                  <c:v>34.588000000000001</c:v>
                </c:pt>
                <c:pt idx="295">
                  <c:v>34.590000000000003</c:v>
                </c:pt>
                <c:pt idx="296">
                  <c:v>34.591999999999999</c:v>
                </c:pt>
                <c:pt idx="297">
                  <c:v>34.594000000000001</c:v>
                </c:pt>
                <c:pt idx="298">
                  <c:v>34.595999999999997</c:v>
                </c:pt>
                <c:pt idx="299">
                  <c:v>34.597999999999999</c:v>
                </c:pt>
                <c:pt idx="300">
                  <c:v>34.6</c:v>
                </c:pt>
                <c:pt idx="301">
                  <c:v>34.601999999999997</c:v>
                </c:pt>
                <c:pt idx="302">
                  <c:v>34.603999999999999</c:v>
                </c:pt>
                <c:pt idx="303">
                  <c:v>34.606000000000002</c:v>
                </c:pt>
                <c:pt idx="304">
                  <c:v>34.607999999999997</c:v>
                </c:pt>
                <c:pt idx="305">
                  <c:v>34.61</c:v>
                </c:pt>
                <c:pt idx="306">
                  <c:v>34.611999999999902</c:v>
                </c:pt>
                <c:pt idx="307">
                  <c:v>34.613999999999997</c:v>
                </c:pt>
                <c:pt idx="308">
                  <c:v>34.616</c:v>
                </c:pt>
                <c:pt idx="309">
                  <c:v>34.618000000000002</c:v>
                </c:pt>
                <c:pt idx="310">
                  <c:v>34.619999999999997</c:v>
                </c:pt>
                <c:pt idx="311">
                  <c:v>34.622</c:v>
                </c:pt>
                <c:pt idx="312">
                  <c:v>34.624000000000002</c:v>
                </c:pt>
                <c:pt idx="313">
                  <c:v>34.625999999999998</c:v>
                </c:pt>
                <c:pt idx="314">
                  <c:v>34.628</c:v>
                </c:pt>
                <c:pt idx="315">
                  <c:v>34.630000000000003</c:v>
                </c:pt>
                <c:pt idx="316">
                  <c:v>34.631999999999998</c:v>
                </c:pt>
                <c:pt idx="317">
                  <c:v>34.634</c:v>
                </c:pt>
                <c:pt idx="318">
                  <c:v>34.636000000000003</c:v>
                </c:pt>
                <c:pt idx="319">
                  <c:v>34.637999999999998</c:v>
                </c:pt>
                <c:pt idx="320">
                  <c:v>34.64</c:v>
                </c:pt>
                <c:pt idx="321">
                  <c:v>34.642000000000003</c:v>
                </c:pt>
                <c:pt idx="322">
                  <c:v>34.643999999999998</c:v>
                </c:pt>
                <c:pt idx="323">
                  <c:v>34.646000000000001</c:v>
                </c:pt>
                <c:pt idx="324">
                  <c:v>34.648000000000003</c:v>
                </c:pt>
                <c:pt idx="325">
                  <c:v>34.65</c:v>
                </c:pt>
                <c:pt idx="326">
                  <c:v>34.652000000000001</c:v>
                </c:pt>
                <c:pt idx="327">
                  <c:v>34.654000000000003</c:v>
                </c:pt>
                <c:pt idx="328">
                  <c:v>34.655999999999999</c:v>
                </c:pt>
                <c:pt idx="329">
                  <c:v>34.658000000000001</c:v>
                </c:pt>
                <c:pt idx="330">
                  <c:v>34.659999999999997</c:v>
                </c:pt>
                <c:pt idx="331">
                  <c:v>34.661999999999999</c:v>
                </c:pt>
                <c:pt idx="332">
                  <c:v>34.664000000000001</c:v>
                </c:pt>
                <c:pt idx="333">
                  <c:v>34.665999999999997</c:v>
                </c:pt>
                <c:pt idx="334">
                  <c:v>34.667999999999999</c:v>
                </c:pt>
                <c:pt idx="335">
                  <c:v>34.67</c:v>
                </c:pt>
                <c:pt idx="336">
                  <c:v>34.671999999999997</c:v>
                </c:pt>
                <c:pt idx="337">
                  <c:v>34.673999999999999</c:v>
                </c:pt>
                <c:pt idx="338">
                  <c:v>34.676000000000002</c:v>
                </c:pt>
                <c:pt idx="339">
                  <c:v>34.677999999999997</c:v>
                </c:pt>
                <c:pt idx="340">
                  <c:v>34.68</c:v>
                </c:pt>
                <c:pt idx="341">
                  <c:v>34.681999999999903</c:v>
                </c:pt>
                <c:pt idx="342">
                  <c:v>34.683999999999997</c:v>
                </c:pt>
                <c:pt idx="343">
                  <c:v>34.686</c:v>
                </c:pt>
                <c:pt idx="344">
                  <c:v>34.688000000000002</c:v>
                </c:pt>
                <c:pt idx="345">
                  <c:v>34.69</c:v>
                </c:pt>
                <c:pt idx="346">
                  <c:v>34.692</c:v>
                </c:pt>
                <c:pt idx="347">
                  <c:v>34.694000000000003</c:v>
                </c:pt>
                <c:pt idx="348">
                  <c:v>34.695999999999998</c:v>
                </c:pt>
                <c:pt idx="349">
                  <c:v>34.698</c:v>
                </c:pt>
                <c:pt idx="350">
                  <c:v>34.700000000000003</c:v>
                </c:pt>
                <c:pt idx="351">
                  <c:v>34.701999999999998</c:v>
                </c:pt>
                <c:pt idx="352">
                  <c:v>34.704000000000001</c:v>
                </c:pt>
                <c:pt idx="353">
                  <c:v>34.706000000000003</c:v>
                </c:pt>
                <c:pt idx="354">
                  <c:v>34.707999999999998</c:v>
                </c:pt>
                <c:pt idx="355">
                  <c:v>34.71</c:v>
                </c:pt>
                <c:pt idx="356">
                  <c:v>34.712000000000003</c:v>
                </c:pt>
                <c:pt idx="357">
                  <c:v>34.713999999999999</c:v>
                </c:pt>
                <c:pt idx="358">
                  <c:v>34.716000000000001</c:v>
                </c:pt>
                <c:pt idx="359">
                  <c:v>34.718000000000004</c:v>
                </c:pt>
                <c:pt idx="360">
                  <c:v>34.72</c:v>
                </c:pt>
                <c:pt idx="361">
                  <c:v>34.722000000000001</c:v>
                </c:pt>
                <c:pt idx="362">
                  <c:v>34.723999999999997</c:v>
                </c:pt>
                <c:pt idx="363">
                  <c:v>34.725999999999999</c:v>
                </c:pt>
                <c:pt idx="364">
                  <c:v>34.728000000000002</c:v>
                </c:pt>
                <c:pt idx="365">
                  <c:v>34.729999999999997</c:v>
                </c:pt>
                <c:pt idx="366">
                  <c:v>34.731999999999999</c:v>
                </c:pt>
                <c:pt idx="367">
                  <c:v>34.734000000000002</c:v>
                </c:pt>
                <c:pt idx="368">
                  <c:v>34.735999999999997</c:v>
                </c:pt>
                <c:pt idx="369">
                  <c:v>34.738</c:v>
                </c:pt>
                <c:pt idx="370">
                  <c:v>34.74</c:v>
                </c:pt>
                <c:pt idx="371">
                  <c:v>34.741999999999997</c:v>
                </c:pt>
                <c:pt idx="372">
                  <c:v>34.744</c:v>
                </c:pt>
                <c:pt idx="373">
                  <c:v>34.746000000000002</c:v>
                </c:pt>
                <c:pt idx="374">
                  <c:v>34.747999999999998</c:v>
                </c:pt>
                <c:pt idx="375">
                  <c:v>34.75</c:v>
                </c:pt>
                <c:pt idx="376">
                  <c:v>34.751999999999903</c:v>
                </c:pt>
                <c:pt idx="377">
                  <c:v>34.753999999999998</c:v>
                </c:pt>
                <c:pt idx="378">
                  <c:v>34.756</c:v>
                </c:pt>
                <c:pt idx="379">
                  <c:v>34.758000000000003</c:v>
                </c:pt>
                <c:pt idx="380">
                  <c:v>34.76</c:v>
                </c:pt>
                <c:pt idx="381">
                  <c:v>34.762</c:v>
                </c:pt>
                <c:pt idx="382">
                  <c:v>34.764000000000003</c:v>
                </c:pt>
                <c:pt idx="383">
                  <c:v>34.765999999999998</c:v>
                </c:pt>
                <c:pt idx="384">
                  <c:v>34.768000000000001</c:v>
                </c:pt>
                <c:pt idx="385">
                  <c:v>34.770000000000003</c:v>
                </c:pt>
                <c:pt idx="386">
                  <c:v>34.771999999999998</c:v>
                </c:pt>
                <c:pt idx="387">
                  <c:v>34.774000000000001</c:v>
                </c:pt>
                <c:pt idx="388">
                  <c:v>34.776000000000003</c:v>
                </c:pt>
                <c:pt idx="389">
                  <c:v>34.777999999999999</c:v>
                </c:pt>
                <c:pt idx="390">
                  <c:v>34.78</c:v>
                </c:pt>
                <c:pt idx="391">
                  <c:v>34.781999999999996</c:v>
                </c:pt>
                <c:pt idx="392">
                  <c:v>34.783999999999999</c:v>
                </c:pt>
                <c:pt idx="393">
                  <c:v>34.786000000000001</c:v>
                </c:pt>
                <c:pt idx="394">
                  <c:v>34.787999999999997</c:v>
                </c:pt>
                <c:pt idx="395">
                  <c:v>34.79</c:v>
                </c:pt>
                <c:pt idx="396">
                  <c:v>34.792000000000002</c:v>
                </c:pt>
                <c:pt idx="397">
                  <c:v>34.793999999999997</c:v>
                </c:pt>
                <c:pt idx="398">
                  <c:v>34.795999999999999</c:v>
                </c:pt>
                <c:pt idx="399">
                  <c:v>34.798000000000002</c:v>
                </c:pt>
                <c:pt idx="400">
                  <c:v>34.799999999999997</c:v>
                </c:pt>
                <c:pt idx="401">
                  <c:v>34.802</c:v>
                </c:pt>
                <c:pt idx="402">
                  <c:v>34.804000000000002</c:v>
                </c:pt>
                <c:pt idx="403">
                  <c:v>34.805999999999997</c:v>
                </c:pt>
                <c:pt idx="404">
                  <c:v>34.808</c:v>
                </c:pt>
                <c:pt idx="405">
                  <c:v>34.81</c:v>
                </c:pt>
                <c:pt idx="406">
                  <c:v>34.811999999999998</c:v>
                </c:pt>
                <c:pt idx="407">
                  <c:v>34.814</c:v>
                </c:pt>
                <c:pt idx="408">
                  <c:v>34.816000000000003</c:v>
                </c:pt>
                <c:pt idx="409">
                  <c:v>34.817999999999998</c:v>
                </c:pt>
                <c:pt idx="410">
                  <c:v>34.82</c:v>
                </c:pt>
                <c:pt idx="411">
                  <c:v>34.822000000000003</c:v>
                </c:pt>
                <c:pt idx="412">
                  <c:v>34.823999999999998</c:v>
                </c:pt>
                <c:pt idx="413">
                  <c:v>34.826000000000001</c:v>
                </c:pt>
                <c:pt idx="414">
                  <c:v>34.828000000000003</c:v>
                </c:pt>
                <c:pt idx="415">
                  <c:v>34.83</c:v>
                </c:pt>
                <c:pt idx="416">
                  <c:v>34.832000000000001</c:v>
                </c:pt>
                <c:pt idx="417">
                  <c:v>34.834000000000003</c:v>
                </c:pt>
                <c:pt idx="418">
                  <c:v>34.835999999999999</c:v>
                </c:pt>
                <c:pt idx="419">
                  <c:v>34.838000000000001</c:v>
                </c:pt>
                <c:pt idx="420">
                  <c:v>34.840000000000003</c:v>
                </c:pt>
                <c:pt idx="421">
                  <c:v>34.841999999999999</c:v>
                </c:pt>
                <c:pt idx="422">
                  <c:v>34.844000000000001</c:v>
                </c:pt>
                <c:pt idx="423">
                  <c:v>34.845999999999997</c:v>
                </c:pt>
                <c:pt idx="424">
                  <c:v>34.847999999999999</c:v>
                </c:pt>
                <c:pt idx="425">
                  <c:v>34.85</c:v>
                </c:pt>
                <c:pt idx="426">
                  <c:v>34.851999999999997</c:v>
                </c:pt>
                <c:pt idx="427">
                  <c:v>34.853999999999999</c:v>
                </c:pt>
                <c:pt idx="428">
                  <c:v>34.856000000000002</c:v>
                </c:pt>
                <c:pt idx="429">
                  <c:v>34.857999999999997</c:v>
                </c:pt>
                <c:pt idx="430">
                  <c:v>34.86</c:v>
                </c:pt>
                <c:pt idx="431">
                  <c:v>34.861999999999902</c:v>
                </c:pt>
                <c:pt idx="432">
                  <c:v>34.863999999999997</c:v>
                </c:pt>
                <c:pt idx="433">
                  <c:v>34.866</c:v>
                </c:pt>
                <c:pt idx="434">
                  <c:v>34.868000000000002</c:v>
                </c:pt>
                <c:pt idx="435">
                  <c:v>34.869999999999997</c:v>
                </c:pt>
                <c:pt idx="436">
                  <c:v>34.872</c:v>
                </c:pt>
                <c:pt idx="437">
                  <c:v>34.874000000000002</c:v>
                </c:pt>
                <c:pt idx="438">
                  <c:v>34.875999999999998</c:v>
                </c:pt>
                <c:pt idx="439">
                  <c:v>34.878</c:v>
                </c:pt>
                <c:pt idx="440">
                  <c:v>34.880000000000003</c:v>
                </c:pt>
                <c:pt idx="441">
                  <c:v>34.881999999999998</c:v>
                </c:pt>
                <c:pt idx="442">
                  <c:v>34.884</c:v>
                </c:pt>
                <c:pt idx="443">
                  <c:v>34.886000000000003</c:v>
                </c:pt>
                <c:pt idx="444">
                  <c:v>34.887999999999998</c:v>
                </c:pt>
                <c:pt idx="445">
                  <c:v>34.89</c:v>
                </c:pt>
                <c:pt idx="446">
                  <c:v>34.892000000000003</c:v>
                </c:pt>
                <c:pt idx="447">
                  <c:v>34.893999999999998</c:v>
                </c:pt>
                <c:pt idx="448">
                  <c:v>34.896000000000001</c:v>
                </c:pt>
                <c:pt idx="449">
                  <c:v>34.898000000000003</c:v>
                </c:pt>
                <c:pt idx="450">
                  <c:v>34.9</c:v>
                </c:pt>
                <c:pt idx="451">
                  <c:v>34.902000000000001</c:v>
                </c:pt>
                <c:pt idx="452">
                  <c:v>34.904000000000003</c:v>
                </c:pt>
                <c:pt idx="453">
                  <c:v>34.905999999999999</c:v>
                </c:pt>
                <c:pt idx="454">
                  <c:v>34.908000000000001</c:v>
                </c:pt>
                <c:pt idx="455">
                  <c:v>34.909999999999997</c:v>
                </c:pt>
                <c:pt idx="456">
                  <c:v>34.911999999999999</c:v>
                </c:pt>
                <c:pt idx="457">
                  <c:v>34.914000000000001</c:v>
                </c:pt>
                <c:pt idx="458">
                  <c:v>34.915999999999997</c:v>
                </c:pt>
                <c:pt idx="459">
                  <c:v>34.917999999999999</c:v>
                </c:pt>
                <c:pt idx="460">
                  <c:v>34.92</c:v>
                </c:pt>
                <c:pt idx="461">
                  <c:v>34.921999999999997</c:v>
                </c:pt>
                <c:pt idx="462">
                  <c:v>34.923999999999999</c:v>
                </c:pt>
                <c:pt idx="463">
                  <c:v>34.926000000000002</c:v>
                </c:pt>
                <c:pt idx="464">
                  <c:v>34.927999999999997</c:v>
                </c:pt>
                <c:pt idx="465">
                  <c:v>34.93</c:v>
                </c:pt>
                <c:pt idx="466">
                  <c:v>34.931999999999903</c:v>
                </c:pt>
                <c:pt idx="467">
                  <c:v>34.933999999999997</c:v>
                </c:pt>
                <c:pt idx="468">
                  <c:v>34.936</c:v>
                </c:pt>
                <c:pt idx="469">
                  <c:v>34.938000000000002</c:v>
                </c:pt>
                <c:pt idx="470">
                  <c:v>34.94</c:v>
                </c:pt>
                <c:pt idx="471">
                  <c:v>34.942</c:v>
                </c:pt>
                <c:pt idx="472">
                  <c:v>34.944000000000003</c:v>
                </c:pt>
                <c:pt idx="473">
                  <c:v>34.945999999999998</c:v>
                </c:pt>
                <c:pt idx="474">
                  <c:v>34.948</c:v>
                </c:pt>
                <c:pt idx="475">
                  <c:v>34.950000000000003</c:v>
                </c:pt>
                <c:pt idx="476">
                  <c:v>34.951999999999998</c:v>
                </c:pt>
                <c:pt idx="477">
                  <c:v>34.954000000000001</c:v>
                </c:pt>
                <c:pt idx="478">
                  <c:v>34.956000000000003</c:v>
                </c:pt>
                <c:pt idx="479">
                  <c:v>34.957999999999998</c:v>
                </c:pt>
                <c:pt idx="480">
                  <c:v>34.96</c:v>
                </c:pt>
                <c:pt idx="481">
                  <c:v>34.962000000000003</c:v>
                </c:pt>
                <c:pt idx="482">
                  <c:v>34.963999999999999</c:v>
                </c:pt>
                <c:pt idx="483">
                  <c:v>34.966000000000001</c:v>
                </c:pt>
                <c:pt idx="484">
                  <c:v>34.968000000000004</c:v>
                </c:pt>
                <c:pt idx="485">
                  <c:v>34.97</c:v>
                </c:pt>
                <c:pt idx="486">
                  <c:v>34.972000000000001</c:v>
                </c:pt>
                <c:pt idx="487">
                  <c:v>34.973999999999997</c:v>
                </c:pt>
                <c:pt idx="488">
                  <c:v>34.975999999999999</c:v>
                </c:pt>
                <c:pt idx="489">
                  <c:v>34.978000000000002</c:v>
                </c:pt>
                <c:pt idx="490">
                  <c:v>34.979999999999997</c:v>
                </c:pt>
                <c:pt idx="491">
                  <c:v>34.981999999999999</c:v>
                </c:pt>
                <c:pt idx="492">
                  <c:v>34.984000000000002</c:v>
                </c:pt>
                <c:pt idx="493">
                  <c:v>34.985999999999997</c:v>
                </c:pt>
                <c:pt idx="494">
                  <c:v>34.988</c:v>
                </c:pt>
                <c:pt idx="495">
                  <c:v>34.99</c:v>
                </c:pt>
                <c:pt idx="496">
                  <c:v>34.991999999999997</c:v>
                </c:pt>
                <c:pt idx="497">
                  <c:v>34.994</c:v>
                </c:pt>
                <c:pt idx="498">
                  <c:v>34.996000000000002</c:v>
                </c:pt>
                <c:pt idx="499">
                  <c:v>34.997999999999998</c:v>
                </c:pt>
                <c:pt idx="500">
                  <c:v>35</c:v>
                </c:pt>
                <c:pt idx="501">
                  <c:v>35.001999999999903</c:v>
                </c:pt>
                <c:pt idx="502">
                  <c:v>35.003999999999998</c:v>
                </c:pt>
                <c:pt idx="503">
                  <c:v>35.006</c:v>
                </c:pt>
                <c:pt idx="504">
                  <c:v>35.008000000000003</c:v>
                </c:pt>
                <c:pt idx="505">
                  <c:v>35.01</c:v>
                </c:pt>
                <c:pt idx="506">
                  <c:v>35.012</c:v>
                </c:pt>
                <c:pt idx="507">
                  <c:v>35.014000000000003</c:v>
                </c:pt>
                <c:pt idx="508">
                  <c:v>35.015999999999998</c:v>
                </c:pt>
                <c:pt idx="509">
                  <c:v>35.018000000000001</c:v>
                </c:pt>
                <c:pt idx="510">
                  <c:v>35.020000000000003</c:v>
                </c:pt>
                <c:pt idx="511">
                  <c:v>35.021999999999998</c:v>
                </c:pt>
                <c:pt idx="512">
                  <c:v>35.024000000000001</c:v>
                </c:pt>
                <c:pt idx="513">
                  <c:v>35.026000000000003</c:v>
                </c:pt>
                <c:pt idx="514">
                  <c:v>35.027999999999999</c:v>
                </c:pt>
                <c:pt idx="515">
                  <c:v>35.03</c:v>
                </c:pt>
                <c:pt idx="516">
                  <c:v>35.031999999999996</c:v>
                </c:pt>
                <c:pt idx="517">
                  <c:v>35.033999999999999</c:v>
                </c:pt>
                <c:pt idx="518">
                  <c:v>35.036000000000001</c:v>
                </c:pt>
                <c:pt idx="519">
                  <c:v>35.037999999999997</c:v>
                </c:pt>
                <c:pt idx="520">
                  <c:v>35.04</c:v>
                </c:pt>
                <c:pt idx="521">
                  <c:v>35.042000000000002</c:v>
                </c:pt>
                <c:pt idx="522">
                  <c:v>35.043999999999997</c:v>
                </c:pt>
                <c:pt idx="523">
                  <c:v>35.045999999999999</c:v>
                </c:pt>
                <c:pt idx="524">
                  <c:v>35.048000000000002</c:v>
                </c:pt>
                <c:pt idx="525">
                  <c:v>35.049999999999997</c:v>
                </c:pt>
                <c:pt idx="526">
                  <c:v>35.052</c:v>
                </c:pt>
                <c:pt idx="527">
                  <c:v>35.054000000000002</c:v>
                </c:pt>
                <c:pt idx="528">
                  <c:v>35.055999999999997</c:v>
                </c:pt>
                <c:pt idx="529">
                  <c:v>35.058</c:v>
                </c:pt>
                <c:pt idx="530">
                  <c:v>35.06</c:v>
                </c:pt>
                <c:pt idx="531">
                  <c:v>35.061999999999998</c:v>
                </c:pt>
                <c:pt idx="532">
                  <c:v>35.064</c:v>
                </c:pt>
                <c:pt idx="533">
                  <c:v>35.066000000000003</c:v>
                </c:pt>
                <c:pt idx="534">
                  <c:v>35.067999999999998</c:v>
                </c:pt>
                <c:pt idx="535">
                  <c:v>35.07</c:v>
                </c:pt>
                <c:pt idx="536">
                  <c:v>35.072000000000003</c:v>
                </c:pt>
                <c:pt idx="537">
                  <c:v>35.073999999999998</c:v>
                </c:pt>
                <c:pt idx="538">
                  <c:v>35.076000000000001</c:v>
                </c:pt>
                <c:pt idx="539">
                  <c:v>35.078000000000003</c:v>
                </c:pt>
                <c:pt idx="540">
                  <c:v>35.08</c:v>
                </c:pt>
                <c:pt idx="541">
                  <c:v>35.082000000000001</c:v>
                </c:pt>
                <c:pt idx="542">
                  <c:v>35.084000000000003</c:v>
                </c:pt>
                <c:pt idx="543">
                  <c:v>35.085999999999999</c:v>
                </c:pt>
                <c:pt idx="544">
                  <c:v>35.088000000000001</c:v>
                </c:pt>
                <c:pt idx="545">
                  <c:v>35.090000000000003</c:v>
                </c:pt>
                <c:pt idx="546">
                  <c:v>35.091999999999999</c:v>
                </c:pt>
                <c:pt idx="547">
                  <c:v>35.094000000000001</c:v>
                </c:pt>
                <c:pt idx="548">
                  <c:v>35.095999999999997</c:v>
                </c:pt>
                <c:pt idx="549">
                  <c:v>35.097999999999999</c:v>
                </c:pt>
                <c:pt idx="550">
                  <c:v>35.1</c:v>
                </c:pt>
                <c:pt idx="551">
                  <c:v>35.101999999999997</c:v>
                </c:pt>
                <c:pt idx="552">
                  <c:v>35.103999999999999</c:v>
                </c:pt>
                <c:pt idx="553">
                  <c:v>35.106000000000002</c:v>
                </c:pt>
                <c:pt idx="554">
                  <c:v>35.107999999999997</c:v>
                </c:pt>
                <c:pt idx="555">
                  <c:v>35.11</c:v>
                </c:pt>
                <c:pt idx="556">
                  <c:v>35.111999999999902</c:v>
                </c:pt>
                <c:pt idx="557">
                  <c:v>35.113999999999997</c:v>
                </c:pt>
                <c:pt idx="558">
                  <c:v>35.116</c:v>
                </c:pt>
                <c:pt idx="559">
                  <c:v>35.118000000000002</c:v>
                </c:pt>
                <c:pt idx="560">
                  <c:v>35.119999999999997</c:v>
                </c:pt>
                <c:pt idx="561">
                  <c:v>35.122</c:v>
                </c:pt>
                <c:pt idx="562">
                  <c:v>35.124000000000002</c:v>
                </c:pt>
                <c:pt idx="563">
                  <c:v>35.125999999999998</c:v>
                </c:pt>
                <c:pt idx="564">
                  <c:v>35.128</c:v>
                </c:pt>
                <c:pt idx="565">
                  <c:v>35.130000000000003</c:v>
                </c:pt>
                <c:pt idx="566">
                  <c:v>35.131999999999998</c:v>
                </c:pt>
                <c:pt idx="567">
                  <c:v>35.134</c:v>
                </c:pt>
                <c:pt idx="568">
                  <c:v>35.136000000000003</c:v>
                </c:pt>
                <c:pt idx="569">
                  <c:v>35.137999999999998</c:v>
                </c:pt>
                <c:pt idx="570">
                  <c:v>35.14</c:v>
                </c:pt>
                <c:pt idx="571">
                  <c:v>35.142000000000003</c:v>
                </c:pt>
                <c:pt idx="572">
                  <c:v>35.143999999999998</c:v>
                </c:pt>
                <c:pt idx="573">
                  <c:v>35.146000000000001</c:v>
                </c:pt>
                <c:pt idx="574">
                  <c:v>35.148000000000003</c:v>
                </c:pt>
                <c:pt idx="575">
                  <c:v>35.15</c:v>
                </c:pt>
                <c:pt idx="576">
                  <c:v>35.152000000000001</c:v>
                </c:pt>
                <c:pt idx="577">
                  <c:v>35.154000000000003</c:v>
                </c:pt>
                <c:pt idx="578">
                  <c:v>35.155999999999999</c:v>
                </c:pt>
                <c:pt idx="579">
                  <c:v>35.158000000000001</c:v>
                </c:pt>
                <c:pt idx="580">
                  <c:v>35.159999999999997</c:v>
                </c:pt>
                <c:pt idx="581">
                  <c:v>35.161999999999999</c:v>
                </c:pt>
                <c:pt idx="582">
                  <c:v>35.164000000000001</c:v>
                </c:pt>
                <c:pt idx="583">
                  <c:v>35.165999999999997</c:v>
                </c:pt>
                <c:pt idx="584">
                  <c:v>35.167999999999999</c:v>
                </c:pt>
                <c:pt idx="585">
                  <c:v>35.17</c:v>
                </c:pt>
                <c:pt idx="586">
                  <c:v>35.171999999999997</c:v>
                </c:pt>
                <c:pt idx="587">
                  <c:v>35.173999999999999</c:v>
                </c:pt>
                <c:pt idx="588">
                  <c:v>35.176000000000002</c:v>
                </c:pt>
                <c:pt idx="589">
                  <c:v>35.177999999999997</c:v>
                </c:pt>
                <c:pt idx="590">
                  <c:v>35.18</c:v>
                </c:pt>
                <c:pt idx="591">
                  <c:v>35.181999999999903</c:v>
                </c:pt>
                <c:pt idx="592">
                  <c:v>35.183999999999997</c:v>
                </c:pt>
                <c:pt idx="593">
                  <c:v>35.186</c:v>
                </c:pt>
                <c:pt idx="594">
                  <c:v>35.188000000000002</c:v>
                </c:pt>
                <c:pt idx="595">
                  <c:v>35.19</c:v>
                </c:pt>
                <c:pt idx="596">
                  <c:v>35.192</c:v>
                </c:pt>
                <c:pt idx="597">
                  <c:v>35.194000000000003</c:v>
                </c:pt>
                <c:pt idx="598">
                  <c:v>35.195999999999998</c:v>
                </c:pt>
                <c:pt idx="599">
                  <c:v>35.198</c:v>
                </c:pt>
                <c:pt idx="600">
                  <c:v>35.200000000000003</c:v>
                </c:pt>
                <c:pt idx="601">
                  <c:v>35.201999999999998</c:v>
                </c:pt>
                <c:pt idx="602">
                  <c:v>35.204000000000001</c:v>
                </c:pt>
                <c:pt idx="603">
                  <c:v>35.206000000000003</c:v>
                </c:pt>
                <c:pt idx="604">
                  <c:v>35.207999999999998</c:v>
                </c:pt>
                <c:pt idx="605">
                  <c:v>35.21</c:v>
                </c:pt>
                <c:pt idx="606">
                  <c:v>35.212000000000003</c:v>
                </c:pt>
                <c:pt idx="607">
                  <c:v>35.213999999999999</c:v>
                </c:pt>
                <c:pt idx="608">
                  <c:v>35.216000000000001</c:v>
                </c:pt>
                <c:pt idx="609">
                  <c:v>35.218000000000004</c:v>
                </c:pt>
                <c:pt idx="610">
                  <c:v>35.22</c:v>
                </c:pt>
                <c:pt idx="611">
                  <c:v>35.222000000000001</c:v>
                </c:pt>
                <c:pt idx="612">
                  <c:v>35.223999999999997</c:v>
                </c:pt>
                <c:pt idx="613">
                  <c:v>35.225999999999999</c:v>
                </c:pt>
                <c:pt idx="614">
                  <c:v>35.228000000000002</c:v>
                </c:pt>
                <c:pt idx="615">
                  <c:v>35.229999999999997</c:v>
                </c:pt>
                <c:pt idx="616">
                  <c:v>35.231999999999999</c:v>
                </c:pt>
                <c:pt idx="617">
                  <c:v>35.234000000000002</c:v>
                </c:pt>
                <c:pt idx="618">
                  <c:v>35.235999999999997</c:v>
                </c:pt>
                <c:pt idx="619">
                  <c:v>35.238</c:v>
                </c:pt>
                <c:pt idx="620">
                  <c:v>35.24</c:v>
                </c:pt>
                <c:pt idx="621">
                  <c:v>35.241999999999997</c:v>
                </c:pt>
                <c:pt idx="622">
                  <c:v>35.244</c:v>
                </c:pt>
                <c:pt idx="623">
                  <c:v>35.246000000000002</c:v>
                </c:pt>
                <c:pt idx="624">
                  <c:v>35.247999999999998</c:v>
                </c:pt>
                <c:pt idx="625">
                  <c:v>35.25</c:v>
                </c:pt>
                <c:pt idx="626">
                  <c:v>35.251999999999903</c:v>
                </c:pt>
                <c:pt idx="627">
                  <c:v>35.253999999999998</c:v>
                </c:pt>
                <c:pt idx="628">
                  <c:v>35.256</c:v>
                </c:pt>
                <c:pt idx="629">
                  <c:v>35.258000000000003</c:v>
                </c:pt>
                <c:pt idx="630">
                  <c:v>35.26</c:v>
                </c:pt>
                <c:pt idx="631">
                  <c:v>35.262</c:v>
                </c:pt>
                <c:pt idx="632">
                  <c:v>35.264000000000003</c:v>
                </c:pt>
                <c:pt idx="633">
                  <c:v>35.265999999999998</c:v>
                </c:pt>
                <c:pt idx="634">
                  <c:v>35.268000000000001</c:v>
                </c:pt>
                <c:pt idx="635">
                  <c:v>35.270000000000003</c:v>
                </c:pt>
                <c:pt idx="636">
                  <c:v>35.271999999999998</c:v>
                </c:pt>
                <c:pt idx="637">
                  <c:v>35.274000000000001</c:v>
                </c:pt>
                <c:pt idx="638">
                  <c:v>35.276000000000003</c:v>
                </c:pt>
                <c:pt idx="639">
                  <c:v>35.277999999999999</c:v>
                </c:pt>
                <c:pt idx="640">
                  <c:v>35.28</c:v>
                </c:pt>
                <c:pt idx="641">
                  <c:v>35.281999999999996</c:v>
                </c:pt>
                <c:pt idx="642">
                  <c:v>35.283999999999999</c:v>
                </c:pt>
                <c:pt idx="643">
                  <c:v>35.286000000000001</c:v>
                </c:pt>
                <c:pt idx="644">
                  <c:v>35.287999999999997</c:v>
                </c:pt>
                <c:pt idx="645">
                  <c:v>35.29</c:v>
                </c:pt>
                <c:pt idx="646">
                  <c:v>35.292000000000002</c:v>
                </c:pt>
                <c:pt idx="647">
                  <c:v>35.293999999999997</c:v>
                </c:pt>
                <c:pt idx="648">
                  <c:v>35.295999999999999</c:v>
                </c:pt>
                <c:pt idx="649">
                  <c:v>35.298000000000002</c:v>
                </c:pt>
                <c:pt idx="650">
                  <c:v>35.299999999999997</c:v>
                </c:pt>
                <c:pt idx="651">
                  <c:v>35.302</c:v>
                </c:pt>
                <c:pt idx="652">
                  <c:v>35.304000000000002</c:v>
                </c:pt>
                <c:pt idx="653">
                  <c:v>35.305999999999997</c:v>
                </c:pt>
                <c:pt idx="654">
                  <c:v>35.308</c:v>
                </c:pt>
                <c:pt idx="655">
                  <c:v>35.31</c:v>
                </c:pt>
                <c:pt idx="656">
                  <c:v>35.311999999999998</c:v>
                </c:pt>
                <c:pt idx="657">
                  <c:v>35.314</c:v>
                </c:pt>
                <c:pt idx="658">
                  <c:v>35.316000000000003</c:v>
                </c:pt>
                <c:pt idx="659">
                  <c:v>35.317999999999998</c:v>
                </c:pt>
                <c:pt idx="660">
                  <c:v>35.32</c:v>
                </c:pt>
                <c:pt idx="661">
                  <c:v>35.322000000000003</c:v>
                </c:pt>
                <c:pt idx="662">
                  <c:v>35.323999999999998</c:v>
                </c:pt>
                <c:pt idx="663">
                  <c:v>35.326000000000001</c:v>
                </c:pt>
                <c:pt idx="664">
                  <c:v>35.328000000000003</c:v>
                </c:pt>
                <c:pt idx="665">
                  <c:v>35.33</c:v>
                </c:pt>
                <c:pt idx="666">
                  <c:v>35.332000000000001</c:v>
                </c:pt>
                <c:pt idx="667">
                  <c:v>35.334000000000003</c:v>
                </c:pt>
                <c:pt idx="668">
                  <c:v>35.335999999999999</c:v>
                </c:pt>
                <c:pt idx="669">
                  <c:v>35.338000000000001</c:v>
                </c:pt>
                <c:pt idx="670">
                  <c:v>35.340000000000003</c:v>
                </c:pt>
                <c:pt idx="671">
                  <c:v>35.341999999999999</c:v>
                </c:pt>
                <c:pt idx="672">
                  <c:v>35.344000000000001</c:v>
                </c:pt>
                <c:pt idx="673">
                  <c:v>35.345999999999997</c:v>
                </c:pt>
                <c:pt idx="674">
                  <c:v>35.347999999999999</c:v>
                </c:pt>
                <c:pt idx="675">
                  <c:v>35.35</c:v>
                </c:pt>
                <c:pt idx="676">
                  <c:v>35.351999999999997</c:v>
                </c:pt>
                <c:pt idx="677">
                  <c:v>35.353999999999999</c:v>
                </c:pt>
                <c:pt idx="678">
                  <c:v>35.356000000000002</c:v>
                </c:pt>
                <c:pt idx="679">
                  <c:v>35.357999999999997</c:v>
                </c:pt>
                <c:pt idx="680">
                  <c:v>35.36</c:v>
                </c:pt>
                <c:pt idx="681">
                  <c:v>35.361999999999902</c:v>
                </c:pt>
                <c:pt idx="682">
                  <c:v>35.363999999999997</c:v>
                </c:pt>
                <c:pt idx="683">
                  <c:v>35.366</c:v>
                </c:pt>
                <c:pt idx="684">
                  <c:v>35.368000000000002</c:v>
                </c:pt>
                <c:pt idx="685">
                  <c:v>35.369999999999997</c:v>
                </c:pt>
                <c:pt idx="686">
                  <c:v>35.372</c:v>
                </c:pt>
                <c:pt idx="687">
                  <c:v>35.374000000000002</c:v>
                </c:pt>
                <c:pt idx="688">
                  <c:v>35.375999999999998</c:v>
                </c:pt>
                <c:pt idx="689">
                  <c:v>35.378</c:v>
                </c:pt>
                <c:pt idx="690">
                  <c:v>35.380000000000003</c:v>
                </c:pt>
                <c:pt idx="691">
                  <c:v>35.381999999999998</c:v>
                </c:pt>
                <c:pt idx="692">
                  <c:v>35.384</c:v>
                </c:pt>
                <c:pt idx="693">
                  <c:v>35.386000000000003</c:v>
                </c:pt>
                <c:pt idx="694">
                  <c:v>35.387999999999998</c:v>
                </c:pt>
                <c:pt idx="695">
                  <c:v>35.39</c:v>
                </c:pt>
                <c:pt idx="696">
                  <c:v>35.392000000000003</c:v>
                </c:pt>
                <c:pt idx="697">
                  <c:v>35.393999999999998</c:v>
                </c:pt>
                <c:pt idx="698">
                  <c:v>35.396000000000001</c:v>
                </c:pt>
                <c:pt idx="699">
                  <c:v>35.398000000000003</c:v>
                </c:pt>
                <c:pt idx="700">
                  <c:v>35.4</c:v>
                </c:pt>
                <c:pt idx="701">
                  <c:v>35.402000000000001</c:v>
                </c:pt>
                <c:pt idx="702">
                  <c:v>35.404000000000003</c:v>
                </c:pt>
                <c:pt idx="703">
                  <c:v>35.405999999999999</c:v>
                </c:pt>
                <c:pt idx="704">
                  <c:v>35.408000000000001</c:v>
                </c:pt>
                <c:pt idx="705">
                  <c:v>35.409999999999997</c:v>
                </c:pt>
                <c:pt idx="706">
                  <c:v>35.411999999999999</c:v>
                </c:pt>
                <c:pt idx="707">
                  <c:v>35.414000000000001</c:v>
                </c:pt>
                <c:pt idx="708">
                  <c:v>35.415999999999997</c:v>
                </c:pt>
                <c:pt idx="709">
                  <c:v>35.417999999999999</c:v>
                </c:pt>
                <c:pt idx="710">
                  <c:v>35.42</c:v>
                </c:pt>
                <c:pt idx="711">
                  <c:v>35.421999999999997</c:v>
                </c:pt>
                <c:pt idx="712">
                  <c:v>35.423999999999999</c:v>
                </c:pt>
                <c:pt idx="713">
                  <c:v>35.426000000000002</c:v>
                </c:pt>
                <c:pt idx="714">
                  <c:v>35.427999999999997</c:v>
                </c:pt>
                <c:pt idx="715">
                  <c:v>35.43</c:v>
                </c:pt>
                <c:pt idx="716">
                  <c:v>35.431999999999903</c:v>
                </c:pt>
                <c:pt idx="717">
                  <c:v>35.433999999999997</c:v>
                </c:pt>
                <c:pt idx="718">
                  <c:v>35.436</c:v>
                </c:pt>
                <c:pt idx="719">
                  <c:v>35.438000000000002</c:v>
                </c:pt>
                <c:pt idx="720">
                  <c:v>35.44</c:v>
                </c:pt>
                <c:pt idx="721">
                  <c:v>35.442</c:v>
                </c:pt>
                <c:pt idx="722">
                  <c:v>35.444000000000003</c:v>
                </c:pt>
                <c:pt idx="723">
                  <c:v>35.445999999999998</c:v>
                </c:pt>
                <c:pt idx="724">
                  <c:v>35.448</c:v>
                </c:pt>
                <c:pt idx="725">
                  <c:v>35.450000000000003</c:v>
                </c:pt>
                <c:pt idx="726">
                  <c:v>35.451999999999998</c:v>
                </c:pt>
                <c:pt idx="727">
                  <c:v>35.454000000000001</c:v>
                </c:pt>
                <c:pt idx="728">
                  <c:v>35.456000000000003</c:v>
                </c:pt>
                <c:pt idx="729">
                  <c:v>35.457999999999998</c:v>
                </c:pt>
                <c:pt idx="730">
                  <c:v>35.46</c:v>
                </c:pt>
                <c:pt idx="731">
                  <c:v>35.462000000000003</c:v>
                </c:pt>
                <c:pt idx="732">
                  <c:v>35.463999999999999</c:v>
                </c:pt>
                <c:pt idx="733">
                  <c:v>35.466000000000001</c:v>
                </c:pt>
                <c:pt idx="734">
                  <c:v>35.468000000000004</c:v>
                </c:pt>
                <c:pt idx="735">
                  <c:v>35.47</c:v>
                </c:pt>
                <c:pt idx="736">
                  <c:v>35.472000000000001</c:v>
                </c:pt>
                <c:pt idx="737">
                  <c:v>35.473999999999997</c:v>
                </c:pt>
                <c:pt idx="738">
                  <c:v>35.475999999999999</c:v>
                </c:pt>
                <c:pt idx="739">
                  <c:v>35.478000000000002</c:v>
                </c:pt>
                <c:pt idx="740">
                  <c:v>35.479999999999997</c:v>
                </c:pt>
                <c:pt idx="741">
                  <c:v>35.481999999999999</c:v>
                </c:pt>
                <c:pt idx="742">
                  <c:v>35.484000000000002</c:v>
                </c:pt>
                <c:pt idx="743">
                  <c:v>35.485999999999997</c:v>
                </c:pt>
                <c:pt idx="744">
                  <c:v>35.488</c:v>
                </c:pt>
                <c:pt idx="745">
                  <c:v>35.49</c:v>
                </c:pt>
                <c:pt idx="746">
                  <c:v>35.491999999999997</c:v>
                </c:pt>
                <c:pt idx="747">
                  <c:v>35.494</c:v>
                </c:pt>
                <c:pt idx="748">
                  <c:v>35.496000000000002</c:v>
                </c:pt>
                <c:pt idx="749">
                  <c:v>35.497999999999998</c:v>
                </c:pt>
                <c:pt idx="750">
                  <c:v>35.5</c:v>
                </c:pt>
                <c:pt idx="751">
                  <c:v>35.501999999999903</c:v>
                </c:pt>
                <c:pt idx="752">
                  <c:v>35.503999999999998</c:v>
                </c:pt>
                <c:pt idx="753">
                  <c:v>35.506</c:v>
                </c:pt>
                <c:pt idx="754">
                  <c:v>35.508000000000003</c:v>
                </c:pt>
                <c:pt idx="755">
                  <c:v>35.51</c:v>
                </c:pt>
                <c:pt idx="756">
                  <c:v>35.512</c:v>
                </c:pt>
                <c:pt idx="757">
                  <c:v>35.514000000000003</c:v>
                </c:pt>
                <c:pt idx="758">
                  <c:v>35.515999999999998</c:v>
                </c:pt>
                <c:pt idx="759">
                  <c:v>35.518000000000001</c:v>
                </c:pt>
                <c:pt idx="760">
                  <c:v>35.520000000000003</c:v>
                </c:pt>
                <c:pt idx="761">
                  <c:v>35.521999999999998</c:v>
                </c:pt>
                <c:pt idx="762">
                  <c:v>35.524000000000001</c:v>
                </c:pt>
                <c:pt idx="763">
                  <c:v>35.526000000000003</c:v>
                </c:pt>
                <c:pt idx="764">
                  <c:v>35.527999999999999</c:v>
                </c:pt>
                <c:pt idx="765">
                  <c:v>35.53</c:v>
                </c:pt>
                <c:pt idx="766">
                  <c:v>35.531999999999996</c:v>
                </c:pt>
                <c:pt idx="767">
                  <c:v>35.533999999999999</c:v>
                </c:pt>
                <c:pt idx="768">
                  <c:v>35.536000000000001</c:v>
                </c:pt>
                <c:pt idx="769">
                  <c:v>35.537999999999997</c:v>
                </c:pt>
                <c:pt idx="770">
                  <c:v>35.54</c:v>
                </c:pt>
                <c:pt idx="771">
                  <c:v>35.542000000000002</c:v>
                </c:pt>
                <c:pt idx="772">
                  <c:v>35.543999999999997</c:v>
                </c:pt>
                <c:pt idx="773">
                  <c:v>35.545999999999999</c:v>
                </c:pt>
                <c:pt idx="774">
                  <c:v>35.548000000000002</c:v>
                </c:pt>
                <c:pt idx="775">
                  <c:v>35.549999999999997</c:v>
                </c:pt>
                <c:pt idx="776">
                  <c:v>35.552</c:v>
                </c:pt>
                <c:pt idx="777">
                  <c:v>35.554000000000002</c:v>
                </c:pt>
                <c:pt idx="778">
                  <c:v>35.555999999999997</c:v>
                </c:pt>
                <c:pt idx="779">
                  <c:v>35.558</c:v>
                </c:pt>
                <c:pt idx="780">
                  <c:v>35.56</c:v>
                </c:pt>
                <c:pt idx="781">
                  <c:v>35.561999999999998</c:v>
                </c:pt>
                <c:pt idx="782">
                  <c:v>35.564</c:v>
                </c:pt>
                <c:pt idx="783">
                  <c:v>35.566000000000003</c:v>
                </c:pt>
                <c:pt idx="784">
                  <c:v>35.567999999999998</c:v>
                </c:pt>
                <c:pt idx="785">
                  <c:v>35.57</c:v>
                </c:pt>
                <c:pt idx="786">
                  <c:v>35.572000000000003</c:v>
                </c:pt>
                <c:pt idx="787">
                  <c:v>35.573999999999998</c:v>
                </c:pt>
                <c:pt idx="788">
                  <c:v>35.576000000000001</c:v>
                </c:pt>
                <c:pt idx="789">
                  <c:v>35.578000000000003</c:v>
                </c:pt>
                <c:pt idx="790">
                  <c:v>35.58</c:v>
                </c:pt>
                <c:pt idx="791">
                  <c:v>35.582000000000001</c:v>
                </c:pt>
                <c:pt idx="792">
                  <c:v>35.584000000000003</c:v>
                </c:pt>
                <c:pt idx="793">
                  <c:v>35.585999999999999</c:v>
                </c:pt>
                <c:pt idx="794">
                  <c:v>35.588000000000001</c:v>
                </c:pt>
                <c:pt idx="795">
                  <c:v>35.590000000000003</c:v>
                </c:pt>
                <c:pt idx="796">
                  <c:v>35.591999999999999</c:v>
                </c:pt>
                <c:pt idx="797">
                  <c:v>35.594000000000001</c:v>
                </c:pt>
                <c:pt idx="798">
                  <c:v>35.595999999999997</c:v>
                </c:pt>
                <c:pt idx="799">
                  <c:v>35.597999999999999</c:v>
                </c:pt>
                <c:pt idx="800">
                  <c:v>35.6</c:v>
                </c:pt>
                <c:pt idx="801">
                  <c:v>35.601999999999997</c:v>
                </c:pt>
                <c:pt idx="802">
                  <c:v>35.603999999999999</c:v>
                </c:pt>
                <c:pt idx="803">
                  <c:v>35.606000000000002</c:v>
                </c:pt>
                <c:pt idx="804">
                  <c:v>35.607999999999997</c:v>
                </c:pt>
                <c:pt idx="805">
                  <c:v>35.61</c:v>
                </c:pt>
                <c:pt idx="806">
                  <c:v>35.611999999999902</c:v>
                </c:pt>
                <c:pt idx="807">
                  <c:v>35.613999999999997</c:v>
                </c:pt>
                <c:pt idx="808">
                  <c:v>35.616</c:v>
                </c:pt>
                <c:pt idx="809">
                  <c:v>35.618000000000002</c:v>
                </c:pt>
                <c:pt idx="810">
                  <c:v>35.619999999999997</c:v>
                </c:pt>
                <c:pt idx="811">
                  <c:v>35.622</c:v>
                </c:pt>
                <c:pt idx="812">
                  <c:v>35.624000000000002</c:v>
                </c:pt>
                <c:pt idx="813">
                  <c:v>35.625999999999998</c:v>
                </c:pt>
                <c:pt idx="814">
                  <c:v>35.628</c:v>
                </c:pt>
                <c:pt idx="815">
                  <c:v>35.630000000000003</c:v>
                </c:pt>
                <c:pt idx="816">
                  <c:v>35.631999999999998</c:v>
                </c:pt>
                <c:pt idx="817">
                  <c:v>35.634</c:v>
                </c:pt>
                <c:pt idx="818">
                  <c:v>35.636000000000003</c:v>
                </c:pt>
                <c:pt idx="819">
                  <c:v>35.637999999999998</c:v>
                </c:pt>
                <c:pt idx="820">
                  <c:v>35.64</c:v>
                </c:pt>
                <c:pt idx="821">
                  <c:v>35.642000000000003</c:v>
                </c:pt>
                <c:pt idx="822">
                  <c:v>35.643999999999998</c:v>
                </c:pt>
                <c:pt idx="823">
                  <c:v>35.646000000000001</c:v>
                </c:pt>
                <c:pt idx="824">
                  <c:v>35.648000000000003</c:v>
                </c:pt>
                <c:pt idx="825">
                  <c:v>35.65</c:v>
                </c:pt>
                <c:pt idx="826">
                  <c:v>35.652000000000001</c:v>
                </c:pt>
                <c:pt idx="827">
                  <c:v>35.654000000000003</c:v>
                </c:pt>
                <c:pt idx="828">
                  <c:v>35.655999999999999</c:v>
                </c:pt>
                <c:pt idx="829">
                  <c:v>35.658000000000001</c:v>
                </c:pt>
                <c:pt idx="830">
                  <c:v>35.659999999999997</c:v>
                </c:pt>
                <c:pt idx="831">
                  <c:v>35.661999999999999</c:v>
                </c:pt>
                <c:pt idx="832">
                  <c:v>35.664000000000001</c:v>
                </c:pt>
                <c:pt idx="833">
                  <c:v>35.665999999999997</c:v>
                </c:pt>
                <c:pt idx="834">
                  <c:v>35.667999999999999</c:v>
                </c:pt>
                <c:pt idx="835">
                  <c:v>35.67</c:v>
                </c:pt>
                <c:pt idx="836">
                  <c:v>35.671999999999997</c:v>
                </c:pt>
                <c:pt idx="837">
                  <c:v>35.673999999999999</c:v>
                </c:pt>
                <c:pt idx="838">
                  <c:v>35.676000000000002</c:v>
                </c:pt>
                <c:pt idx="839">
                  <c:v>35.677999999999997</c:v>
                </c:pt>
                <c:pt idx="840">
                  <c:v>35.68</c:v>
                </c:pt>
                <c:pt idx="841">
                  <c:v>35.681999999999903</c:v>
                </c:pt>
                <c:pt idx="842">
                  <c:v>35.683999999999997</c:v>
                </c:pt>
                <c:pt idx="843">
                  <c:v>35.686</c:v>
                </c:pt>
                <c:pt idx="844">
                  <c:v>35.688000000000002</c:v>
                </c:pt>
                <c:pt idx="845">
                  <c:v>35.69</c:v>
                </c:pt>
                <c:pt idx="846">
                  <c:v>35.692</c:v>
                </c:pt>
                <c:pt idx="847">
                  <c:v>35.694000000000003</c:v>
                </c:pt>
                <c:pt idx="848">
                  <c:v>35.695999999999998</c:v>
                </c:pt>
                <c:pt idx="849">
                  <c:v>35.698</c:v>
                </c:pt>
                <c:pt idx="850">
                  <c:v>35.700000000000003</c:v>
                </c:pt>
                <c:pt idx="851">
                  <c:v>35.701999999999998</c:v>
                </c:pt>
                <c:pt idx="852">
                  <c:v>35.704000000000001</c:v>
                </c:pt>
                <c:pt idx="853">
                  <c:v>35.706000000000003</c:v>
                </c:pt>
                <c:pt idx="854">
                  <c:v>35.707999999999998</c:v>
                </c:pt>
                <c:pt idx="855">
                  <c:v>35.71</c:v>
                </c:pt>
                <c:pt idx="856">
                  <c:v>35.712000000000003</c:v>
                </c:pt>
                <c:pt idx="857">
                  <c:v>35.713999999999999</c:v>
                </c:pt>
                <c:pt idx="858">
                  <c:v>35.716000000000001</c:v>
                </c:pt>
                <c:pt idx="859">
                  <c:v>35.718000000000004</c:v>
                </c:pt>
                <c:pt idx="860">
                  <c:v>35.72</c:v>
                </c:pt>
                <c:pt idx="861">
                  <c:v>35.722000000000001</c:v>
                </c:pt>
                <c:pt idx="862">
                  <c:v>35.723999999999997</c:v>
                </c:pt>
                <c:pt idx="863">
                  <c:v>35.725999999999999</c:v>
                </c:pt>
                <c:pt idx="864">
                  <c:v>35.728000000000002</c:v>
                </c:pt>
                <c:pt idx="865">
                  <c:v>35.729999999999997</c:v>
                </c:pt>
                <c:pt idx="866">
                  <c:v>35.731999999999999</c:v>
                </c:pt>
                <c:pt idx="867">
                  <c:v>35.734000000000002</c:v>
                </c:pt>
                <c:pt idx="868">
                  <c:v>35.735999999999997</c:v>
                </c:pt>
                <c:pt idx="869">
                  <c:v>35.738</c:v>
                </c:pt>
                <c:pt idx="870">
                  <c:v>35.74</c:v>
                </c:pt>
                <c:pt idx="871">
                  <c:v>35.741999999999997</c:v>
                </c:pt>
                <c:pt idx="872">
                  <c:v>35.744</c:v>
                </c:pt>
                <c:pt idx="873">
                  <c:v>35.746000000000002</c:v>
                </c:pt>
                <c:pt idx="874">
                  <c:v>35.747999999999998</c:v>
                </c:pt>
                <c:pt idx="875">
                  <c:v>35.75</c:v>
                </c:pt>
                <c:pt idx="876">
                  <c:v>35.751999999999903</c:v>
                </c:pt>
                <c:pt idx="877">
                  <c:v>35.753999999999998</c:v>
                </c:pt>
                <c:pt idx="878">
                  <c:v>35.756</c:v>
                </c:pt>
                <c:pt idx="879">
                  <c:v>35.758000000000003</c:v>
                </c:pt>
                <c:pt idx="880">
                  <c:v>35.76</c:v>
                </c:pt>
                <c:pt idx="881">
                  <c:v>35.762</c:v>
                </c:pt>
                <c:pt idx="882">
                  <c:v>35.764000000000003</c:v>
                </c:pt>
                <c:pt idx="883">
                  <c:v>35.765999999999998</c:v>
                </c:pt>
                <c:pt idx="884">
                  <c:v>35.768000000000001</c:v>
                </c:pt>
                <c:pt idx="885">
                  <c:v>35.770000000000003</c:v>
                </c:pt>
                <c:pt idx="886">
                  <c:v>35.771999999999998</c:v>
                </c:pt>
                <c:pt idx="887">
                  <c:v>35.774000000000001</c:v>
                </c:pt>
                <c:pt idx="888">
                  <c:v>35.776000000000003</c:v>
                </c:pt>
                <c:pt idx="889">
                  <c:v>35.777999999999999</c:v>
                </c:pt>
                <c:pt idx="890">
                  <c:v>35.78</c:v>
                </c:pt>
                <c:pt idx="891">
                  <c:v>35.781999999999996</c:v>
                </c:pt>
                <c:pt idx="892">
                  <c:v>35.783999999999999</c:v>
                </c:pt>
                <c:pt idx="893">
                  <c:v>35.786000000000001</c:v>
                </c:pt>
                <c:pt idx="894">
                  <c:v>35.787999999999997</c:v>
                </c:pt>
                <c:pt idx="895">
                  <c:v>35.79</c:v>
                </c:pt>
                <c:pt idx="896">
                  <c:v>35.792000000000002</c:v>
                </c:pt>
                <c:pt idx="897">
                  <c:v>35.793999999999997</c:v>
                </c:pt>
                <c:pt idx="898">
                  <c:v>35.795999999999999</c:v>
                </c:pt>
                <c:pt idx="899">
                  <c:v>35.798000000000002</c:v>
                </c:pt>
                <c:pt idx="900">
                  <c:v>35.799999999999997</c:v>
                </c:pt>
                <c:pt idx="901">
                  <c:v>35.802</c:v>
                </c:pt>
                <c:pt idx="902">
                  <c:v>35.804000000000002</c:v>
                </c:pt>
                <c:pt idx="903">
                  <c:v>35.805999999999997</c:v>
                </c:pt>
                <c:pt idx="904">
                  <c:v>35.808</c:v>
                </c:pt>
                <c:pt idx="905">
                  <c:v>35.81</c:v>
                </c:pt>
                <c:pt idx="906">
                  <c:v>35.811999999999998</c:v>
                </c:pt>
                <c:pt idx="907">
                  <c:v>35.814</c:v>
                </c:pt>
                <c:pt idx="908">
                  <c:v>35.816000000000003</c:v>
                </c:pt>
                <c:pt idx="909">
                  <c:v>35.817999999999998</c:v>
                </c:pt>
                <c:pt idx="910">
                  <c:v>35.82</c:v>
                </c:pt>
                <c:pt idx="911">
                  <c:v>35.822000000000003</c:v>
                </c:pt>
                <c:pt idx="912">
                  <c:v>35.823999999999998</c:v>
                </c:pt>
                <c:pt idx="913">
                  <c:v>35.826000000000001</c:v>
                </c:pt>
                <c:pt idx="914">
                  <c:v>35.828000000000003</c:v>
                </c:pt>
                <c:pt idx="915">
                  <c:v>35.83</c:v>
                </c:pt>
                <c:pt idx="916">
                  <c:v>35.832000000000001</c:v>
                </c:pt>
                <c:pt idx="917">
                  <c:v>35.834000000000003</c:v>
                </c:pt>
                <c:pt idx="918">
                  <c:v>35.835999999999999</c:v>
                </c:pt>
                <c:pt idx="919">
                  <c:v>35.838000000000001</c:v>
                </c:pt>
                <c:pt idx="920">
                  <c:v>35.840000000000003</c:v>
                </c:pt>
                <c:pt idx="921">
                  <c:v>35.841999999999999</c:v>
                </c:pt>
                <c:pt idx="922">
                  <c:v>35.844000000000001</c:v>
                </c:pt>
                <c:pt idx="923">
                  <c:v>35.845999999999997</c:v>
                </c:pt>
                <c:pt idx="924">
                  <c:v>35.847999999999999</c:v>
                </c:pt>
                <c:pt idx="925">
                  <c:v>35.85</c:v>
                </c:pt>
                <c:pt idx="926">
                  <c:v>35.851999999999997</c:v>
                </c:pt>
                <c:pt idx="927">
                  <c:v>35.853999999999999</c:v>
                </c:pt>
                <c:pt idx="928">
                  <c:v>35.856000000000002</c:v>
                </c:pt>
                <c:pt idx="929">
                  <c:v>35.857999999999997</c:v>
                </c:pt>
                <c:pt idx="930">
                  <c:v>35.86</c:v>
                </c:pt>
                <c:pt idx="931">
                  <c:v>35.861999999999902</c:v>
                </c:pt>
                <c:pt idx="932">
                  <c:v>35.863999999999997</c:v>
                </c:pt>
                <c:pt idx="933">
                  <c:v>35.866</c:v>
                </c:pt>
                <c:pt idx="934">
                  <c:v>35.868000000000002</c:v>
                </c:pt>
                <c:pt idx="935">
                  <c:v>35.869999999999997</c:v>
                </c:pt>
                <c:pt idx="936">
                  <c:v>35.872</c:v>
                </c:pt>
                <c:pt idx="937">
                  <c:v>35.874000000000002</c:v>
                </c:pt>
                <c:pt idx="938">
                  <c:v>35.875999999999998</c:v>
                </c:pt>
                <c:pt idx="939">
                  <c:v>35.878</c:v>
                </c:pt>
                <c:pt idx="940">
                  <c:v>35.880000000000003</c:v>
                </c:pt>
                <c:pt idx="941">
                  <c:v>35.881999999999998</c:v>
                </c:pt>
                <c:pt idx="942">
                  <c:v>35.884</c:v>
                </c:pt>
                <c:pt idx="943">
                  <c:v>35.886000000000003</c:v>
                </c:pt>
                <c:pt idx="944">
                  <c:v>35.887999999999998</c:v>
                </c:pt>
                <c:pt idx="945">
                  <c:v>35.89</c:v>
                </c:pt>
                <c:pt idx="946">
                  <c:v>35.892000000000003</c:v>
                </c:pt>
                <c:pt idx="947">
                  <c:v>35.893999999999998</c:v>
                </c:pt>
                <c:pt idx="948">
                  <c:v>35.896000000000001</c:v>
                </c:pt>
                <c:pt idx="949">
                  <c:v>35.898000000000003</c:v>
                </c:pt>
                <c:pt idx="950">
                  <c:v>35.9</c:v>
                </c:pt>
                <c:pt idx="951">
                  <c:v>35.902000000000001</c:v>
                </c:pt>
                <c:pt idx="952">
                  <c:v>35.904000000000003</c:v>
                </c:pt>
                <c:pt idx="953">
                  <c:v>35.905999999999999</c:v>
                </c:pt>
                <c:pt idx="954">
                  <c:v>35.908000000000001</c:v>
                </c:pt>
                <c:pt idx="955">
                  <c:v>35.909999999999997</c:v>
                </c:pt>
                <c:pt idx="956">
                  <c:v>35.911999999999999</c:v>
                </c:pt>
                <c:pt idx="957">
                  <c:v>35.914000000000001</c:v>
                </c:pt>
                <c:pt idx="958">
                  <c:v>35.915999999999997</c:v>
                </c:pt>
                <c:pt idx="959">
                  <c:v>35.917999999999999</c:v>
                </c:pt>
                <c:pt idx="960">
                  <c:v>35.92</c:v>
                </c:pt>
                <c:pt idx="961">
                  <c:v>35.921999999999997</c:v>
                </c:pt>
                <c:pt idx="962">
                  <c:v>35.923999999999999</c:v>
                </c:pt>
                <c:pt idx="963">
                  <c:v>35.926000000000002</c:v>
                </c:pt>
                <c:pt idx="964">
                  <c:v>35.927999999999997</c:v>
                </c:pt>
                <c:pt idx="965">
                  <c:v>35.93</c:v>
                </c:pt>
                <c:pt idx="966">
                  <c:v>35.931999999999903</c:v>
                </c:pt>
                <c:pt idx="967">
                  <c:v>35.933999999999997</c:v>
                </c:pt>
                <c:pt idx="968">
                  <c:v>35.936</c:v>
                </c:pt>
                <c:pt idx="969">
                  <c:v>35.938000000000002</c:v>
                </c:pt>
                <c:pt idx="970">
                  <c:v>35.94</c:v>
                </c:pt>
                <c:pt idx="971">
                  <c:v>35.942</c:v>
                </c:pt>
                <c:pt idx="972">
                  <c:v>35.944000000000003</c:v>
                </c:pt>
                <c:pt idx="973">
                  <c:v>35.945999999999998</c:v>
                </c:pt>
                <c:pt idx="974">
                  <c:v>35.948</c:v>
                </c:pt>
                <c:pt idx="975">
                  <c:v>35.950000000000003</c:v>
                </c:pt>
                <c:pt idx="976">
                  <c:v>35.951999999999998</c:v>
                </c:pt>
                <c:pt idx="977">
                  <c:v>35.954000000000001</c:v>
                </c:pt>
                <c:pt idx="978">
                  <c:v>35.956000000000003</c:v>
                </c:pt>
                <c:pt idx="979">
                  <c:v>35.957999999999998</c:v>
                </c:pt>
                <c:pt idx="980">
                  <c:v>35.96</c:v>
                </c:pt>
                <c:pt idx="981">
                  <c:v>35.962000000000003</c:v>
                </c:pt>
                <c:pt idx="982">
                  <c:v>35.963999999999999</c:v>
                </c:pt>
                <c:pt idx="983">
                  <c:v>35.966000000000001</c:v>
                </c:pt>
                <c:pt idx="984">
                  <c:v>35.968000000000004</c:v>
                </c:pt>
                <c:pt idx="985">
                  <c:v>35.97</c:v>
                </c:pt>
                <c:pt idx="986">
                  <c:v>35.972000000000001</c:v>
                </c:pt>
                <c:pt idx="987">
                  <c:v>35.973999999999997</c:v>
                </c:pt>
                <c:pt idx="988">
                  <c:v>35.975999999999999</c:v>
                </c:pt>
                <c:pt idx="989">
                  <c:v>35.978000000000002</c:v>
                </c:pt>
                <c:pt idx="990">
                  <c:v>35.979999999999997</c:v>
                </c:pt>
                <c:pt idx="991">
                  <c:v>35.981999999999999</c:v>
                </c:pt>
                <c:pt idx="992">
                  <c:v>35.984000000000002</c:v>
                </c:pt>
                <c:pt idx="993">
                  <c:v>35.985999999999997</c:v>
                </c:pt>
                <c:pt idx="994">
                  <c:v>35.988</c:v>
                </c:pt>
                <c:pt idx="995">
                  <c:v>35.99</c:v>
                </c:pt>
                <c:pt idx="996">
                  <c:v>35.991999999999997</c:v>
                </c:pt>
                <c:pt idx="997">
                  <c:v>35.994</c:v>
                </c:pt>
                <c:pt idx="998">
                  <c:v>35.996000000000002</c:v>
                </c:pt>
                <c:pt idx="999">
                  <c:v>35.997999999999998</c:v>
                </c:pt>
                <c:pt idx="1000">
                  <c:v>36</c:v>
                </c:pt>
              </c:numCache>
            </c:numRef>
          </c:xVal>
          <c:yVal>
            <c:numRef>
              <c:f>'③ simulated_sample_profile'!$F$4:$F$20000</c:f>
              <c:numCache>
                <c:formatCode>0.00E+00</c:formatCode>
                <c:ptCount val="19997"/>
                <c:pt idx="0">
                  <c:v>1.2004482604041579E-3</c:v>
                </c:pt>
                <c:pt idx="1">
                  <c:v>1.2041949493781425E-3</c:v>
                </c:pt>
                <c:pt idx="2">
                  <c:v>1.2079591992193558E-3</c:v>
                </c:pt>
                <c:pt idx="3">
                  <c:v>1.2117411197994979E-3</c:v>
                </c:pt>
                <c:pt idx="4">
                  <c:v>1.2155408218505602E-3</c:v>
                </c:pt>
                <c:pt idx="5">
                  <c:v>1.2193584169728935E-3</c:v>
                </c:pt>
                <c:pt idx="6">
                  <c:v>1.2231940176434357E-3</c:v>
                </c:pt>
                <c:pt idx="7">
                  <c:v>1.2270477372239121E-3</c:v>
                </c:pt>
                <c:pt idx="8">
                  <c:v>1.2309196899692246E-3</c:v>
                </c:pt>
                <c:pt idx="9">
                  <c:v>1.2348099910359633E-3</c:v>
                </c:pt>
                <c:pt idx="10">
                  <c:v>1.2387187564908669E-3</c:v>
                </c:pt>
                <c:pt idx="11">
                  <c:v>1.2426461033194984E-3</c:v>
                </c:pt>
                <c:pt idx="12">
                  <c:v>1.2465921494350361E-3</c:v>
                </c:pt>
                <c:pt idx="13">
                  <c:v>1.2505570136870047E-3</c:v>
                </c:pt>
                <c:pt idx="14">
                  <c:v>1.2545408158703313E-3</c:v>
                </c:pt>
                <c:pt idx="15">
                  <c:v>1.2585436767342754E-3</c:v>
                </c:pt>
                <c:pt idx="16">
                  <c:v>1.2625657179915926E-3</c:v>
                </c:pt>
                <c:pt idx="17">
                  <c:v>1.2666070623278335E-3</c:v>
                </c:pt>
                <c:pt idx="18">
                  <c:v>1.2706678334105986E-3</c:v>
                </c:pt>
                <c:pt idx="19">
                  <c:v>1.2747481558990205E-3</c:v>
                </c:pt>
                <c:pt idx="20">
                  <c:v>1.2788481554532995E-3</c:v>
                </c:pt>
                <c:pt idx="21">
                  <c:v>1.2829679587444292E-3</c:v>
                </c:pt>
                <c:pt idx="22">
                  <c:v>1.2871076934638558E-3</c:v>
                </c:pt>
                <c:pt idx="23">
                  <c:v>1.2912674883334124E-3</c:v>
                </c:pt>
                <c:pt idx="24">
                  <c:v>1.2954474731153454E-3</c:v>
                </c:pt>
                <c:pt idx="25">
                  <c:v>1.299647778622328E-3</c:v>
                </c:pt>
                <c:pt idx="26">
                  <c:v>1.3038685367277819E-3</c:v>
                </c:pt>
                <c:pt idx="27">
                  <c:v>1.3081098803760969E-3</c:v>
                </c:pt>
                <c:pt idx="28">
                  <c:v>1.312371943593154E-3</c:v>
                </c:pt>
                <c:pt idx="29">
                  <c:v>1.3166548614969209E-3</c:v>
                </c:pt>
                <c:pt idx="30">
                  <c:v>1.3209587703080516E-3</c:v>
                </c:pt>
                <c:pt idx="31">
                  <c:v>1.3252838073607475E-3</c:v>
                </c:pt>
                <c:pt idx="32">
                  <c:v>1.3296301111137508E-3</c:v>
                </c:pt>
                <c:pt idx="33">
                  <c:v>1.3339978211612947E-3</c:v>
                </c:pt>
                <c:pt idx="34">
                  <c:v>1.3383870782443649E-3</c:v>
                </c:pt>
                <c:pt idx="35">
                  <c:v>1.3427980242619831E-3</c:v>
                </c:pt>
                <c:pt idx="36">
                  <c:v>1.347230802282713E-3</c:v>
                </c:pt>
                <c:pt idx="37">
                  <c:v>1.3516855565561864E-3</c:v>
                </c:pt>
                <c:pt idx="38">
                  <c:v>1.3561624325248076E-3</c:v>
                </c:pt>
                <c:pt idx="39">
                  <c:v>1.3606615768356463E-3</c:v>
                </c:pt>
                <c:pt idx="40">
                  <c:v>1.365183137352378E-3</c:v>
                </c:pt>
                <c:pt idx="41">
                  <c:v>1.3697272631674926E-3</c:v>
                </c:pt>
                <c:pt idx="42">
                  <c:v>1.3742941046144695E-3</c:v>
                </c:pt>
                <c:pt idx="43">
                  <c:v>1.378883813280211E-3</c:v>
                </c:pt>
                <c:pt idx="44">
                  <c:v>1.383496542017675E-3</c:v>
                </c:pt>
                <c:pt idx="45">
                  <c:v>1.3881324449584616E-3</c:v>
                </c:pt>
                <c:pt idx="46">
                  <c:v>1.3927916775257328E-3</c:v>
                </c:pt>
                <c:pt idx="47">
                  <c:v>1.3974743964472406E-3</c:v>
                </c:pt>
                <c:pt idx="48">
                  <c:v>1.4021807597683902E-3</c:v>
                </c:pt>
                <c:pt idx="49">
                  <c:v>1.4069109268656679E-3</c:v>
                </c:pt>
                <c:pt idx="50">
                  <c:v>1.4116650584599928E-3</c:v>
                </c:pt>
                <c:pt idx="51">
                  <c:v>1.4164433166304114E-3</c:v>
                </c:pt>
                <c:pt idx="52">
                  <c:v>1.4212458648279061E-3</c:v>
                </c:pt>
                <c:pt idx="53">
                  <c:v>1.4260728678892806E-3</c:v>
                </c:pt>
                <c:pt idx="54">
                  <c:v>1.4309244920513184E-3</c:v>
                </c:pt>
                <c:pt idx="55">
                  <c:v>1.4358009049650407E-3</c:v>
                </c:pt>
                <c:pt idx="56">
                  <c:v>1.4407022757102173E-3</c:v>
                </c:pt>
                <c:pt idx="57">
                  <c:v>1.4456287748099853E-3</c:v>
                </c:pt>
                <c:pt idx="58">
                  <c:v>1.4505805742455085E-3</c:v>
                </c:pt>
                <c:pt idx="59">
                  <c:v>1.4555578474712114E-3</c:v>
                </c:pt>
                <c:pt idx="60">
                  <c:v>1.4605607694297032E-3</c:v>
                </c:pt>
                <c:pt idx="61">
                  <c:v>1.4655895165673054E-3</c:v>
                </c:pt>
                <c:pt idx="62">
                  <c:v>1.4706442668494298E-3</c:v>
                </c:pt>
                <c:pt idx="63">
                  <c:v>1.4757251997763727E-3</c:v>
                </c:pt>
                <c:pt idx="64">
                  <c:v>1.4808324963992401E-3</c:v>
                </c:pt>
                <c:pt idx="65">
                  <c:v>1.4859663393359699E-3</c:v>
                </c:pt>
                <c:pt idx="66">
                  <c:v>1.4911269127876668E-3</c:v>
                </c:pt>
                <c:pt idx="67">
                  <c:v>1.4963144025551319E-3</c:v>
                </c:pt>
                <c:pt idx="68">
                  <c:v>1.5015289960554456E-3</c:v>
                </c:pt>
                <c:pt idx="69">
                  <c:v>1.5067708823390186E-3</c:v>
                </c:pt>
                <c:pt idx="70">
                  <c:v>1.5120402521064805E-3</c:v>
                </c:pt>
                <c:pt idx="71">
                  <c:v>1.517337297726203E-3</c:v>
                </c:pt>
                <c:pt idx="72">
                  <c:v>1.52266221325173E-3</c:v>
                </c:pt>
                <c:pt idx="73">
                  <c:v>1.5280151944394671E-3</c:v>
                </c:pt>
                <c:pt idx="74">
                  <c:v>1.5333964387666942E-3</c:v>
                </c:pt>
                <c:pt idx="75">
                  <c:v>1.538806145449728E-3</c:v>
                </c:pt>
                <c:pt idx="76">
                  <c:v>1.5442445154623661E-3</c:v>
                </c:pt>
                <c:pt idx="77">
                  <c:v>1.5497117515544253E-3</c:v>
                </c:pt>
                <c:pt idx="78">
                  <c:v>1.5552080582706376E-3</c:v>
                </c:pt>
                <c:pt idx="79">
                  <c:v>1.5607336419698236E-3</c:v>
                </c:pt>
                <c:pt idx="80">
                  <c:v>1.5662887108440549E-3</c:v>
                </c:pt>
                <c:pt idx="81">
                  <c:v>1.571873474938414E-3</c:v>
                </c:pt>
                <c:pt idx="82">
                  <c:v>1.577488146170645E-3</c:v>
                </c:pt>
                <c:pt idx="83">
                  <c:v>1.5831329383512872E-3</c:v>
                </c:pt>
                <c:pt idx="84">
                  <c:v>1.5888080672040415E-3</c:v>
                </c:pt>
                <c:pt idx="85">
                  <c:v>1.5945137503862231E-3</c:v>
                </c:pt>
                <c:pt idx="86">
                  <c:v>1.6002502075096417E-3</c:v>
                </c:pt>
                <c:pt idx="87">
                  <c:v>1.6060176601617525E-3</c:v>
                </c:pt>
                <c:pt idx="88">
                  <c:v>1.6118163319268877E-3</c:v>
                </c:pt>
                <c:pt idx="89">
                  <c:v>1.6176464484079561E-3</c:v>
                </c:pt>
                <c:pt idx="90">
                  <c:v>1.6235082372483142E-3</c:v>
                </c:pt>
                <c:pt idx="91">
                  <c:v>1.6294019281539798E-3</c:v>
                </c:pt>
                <c:pt idx="92">
                  <c:v>1.6353277529160496E-3</c:v>
                </c:pt>
                <c:pt idx="93">
                  <c:v>1.6412859454334272E-3</c:v>
                </c:pt>
                <c:pt idx="94">
                  <c:v>1.6472767417358692E-3</c:v>
                </c:pt>
                <c:pt idx="95">
                  <c:v>1.6533003800073079E-3</c:v>
                </c:pt>
                <c:pt idx="96">
                  <c:v>1.659357100609543E-3</c:v>
                </c:pt>
                <c:pt idx="97">
                  <c:v>1.6654471461060299E-3</c:v>
                </c:pt>
                <c:pt idx="98">
                  <c:v>1.6715707612861921E-3</c:v>
                </c:pt>
                <c:pt idx="99">
                  <c:v>1.6777281931900216E-3</c:v>
                </c:pt>
                <c:pt idx="100">
                  <c:v>1.6839196911328156E-3</c:v>
                </c:pt>
                <c:pt idx="101">
                  <c:v>1.6901455067304099E-3</c:v>
                </c:pt>
                <c:pt idx="102">
                  <c:v>1.6964058939247654E-3</c:v>
                </c:pt>
                <c:pt idx="103">
                  <c:v>1.7027011090096434E-3</c:v>
                </c:pt>
                <c:pt idx="104">
                  <c:v>1.7090314106569481E-3</c:v>
                </c:pt>
                <c:pt idx="105">
                  <c:v>1.7153970599430948E-3</c:v>
                </c:pt>
                <c:pt idx="106">
                  <c:v>1.72179832037594E-3</c:v>
                </c:pt>
                <c:pt idx="107">
                  <c:v>1.7282354579220276E-3</c:v>
                </c:pt>
                <c:pt idx="108">
                  <c:v>1.7347087410340451E-3</c:v>
                </c:pt>
                <c:pt idx="109">
                  <c:v>1.7412184406788362E-3</c:v>
                </c:pt>
                <c:pt idx="110">
                  <c:v>1.7477648303656282E-3</c:v>
                </c:pt>
                <c:pt idx="111">
                  <c:v>1.7543481861748064E-3</c:v>
                </c:pt>
                <c:pt idx="112">
                  <c:v>1.7609687867867971E-3</c:v>
                </c:pt>
                <c:pt idx="113">
                  <c:v>1.7676269135115763E-3</c:v>
                </c:pt>
                <c:pt idx="114">
                  <c:v>1.7743228503185517E-3</c:v>
                </c:pt>
                <c:pt idx="115">
                  <c:v>1.7810568838665941E-3</c:v>
                </c:pt>
                <c:pt idx="116">
                  <c:v>1.7878293035348395E-3</c:v>
                </c:pt>
                <c:pt idx="117">
                  <c:v>1.7946404014535428E-3</c:v>
                </c:pt>
                <c:pt idx="118">
                  <c:v>1.801490472535569E-3</c:v>
                </c:pt>
                <c:pt idx="119">
                  <c:v>1.8083798145083264E-3</c:v>
                </c:pt>
                <c:pt idx="120">
                  <c:v>1.8153087279458697E-3</c:v>
                </c:pt>
                <c:pt idx="121">
                  <c:v>1.8222775163017064E-3</c:v>
                </c:pt>
                <c:pt idx="122">
                  <c:v>1.829286485942E-3</c:v>
                </c:pt>
                <c:pt idx="123">
                  <c:v>1.8363359461790179E-3</c:v>
                </c:pt>
                <c:pt idx="124">
                  <c:v>1.8434262093052611E-3</c:v>
                </c:pt>
                <c:pt idx="125">
                  <c:v>1.850557590627934E-3</c:v>
                </c:pt>
                <c:pt idx="126">
                  <c:v>1.8577304085039745E-3</c:v>
                </c:pt>
                <c:pt idx="127">
                  <c:v>1.8649449843754602E-3</c:v>
                </c:pt>
                <c:pt idx="128">
                  <c:v>1.8722016428054636E-3</c:v>
                </c:pt>
                <c:pt idx="129">
                  <c:v>1.8795007115145511E-3</c:v>
                </c:pt>
                <c:pt idx="130">
                  <c:v>1.8868425214176483E-3</c:v>
                </c:pt>
                <c:pt idx="131">
                  <c:v>1.8942274066615441E-3</c:v>
                </c:pt>
                <c:pt idx="132">
                  <c:v>1.9016557046626558E-3</c:v>
                </c:pt>
                <c:pt idx="133">
                  <c:v>1.909127756145564E-3</c:v>
                </c:pt>
                <c:pt idx="134">
                  <c:v>1.9166439051820671E-3</c:v>
                </c:pt>
                <c:pt idx="135">
                  <c:v>1.9242044992305132E-3</c:v>
                </c:pt>
                <c:pt idx="136">
                  <c:v>1.9318098891759447E-3</c:v>
                </c:pt>
                <c:pt idx="137">
                  <c:v>1.9394604293707942E-3</c:v>
                </c:pt>
                <c:pt idx="138">
                  <c:v>1.9471564776758475E-3</c:v>
                </c:pt>
                <c:pt idx="139">
                  <c:v>1.954898395502207E-3</c:v>
                </c:pt>
                <c:pt idx="140">
                  <c:v>1.9626865478534388E-3</c:v>
                </c:pt>
                <c:pt idx="141">
                  <c:v>1.9705213033685328E-3</c:v>
                </c:pt>
                <c:pt idx="142">
                  <c:v>1.9784030343655192E-3</c:v>
                </c:pt>
                <c:pt idx="143">
                  <c:v>1.9863321168854119E-3</c:v>
                </c:pt>
                <c:pt idx="144">
                  <c:v>1.9943089307370454E-3</c:v>
                </c:pt>
                <c:pt idx="145">
                  <c:v>2.0023338595424045E-3</c:v>
                </c:pt>
                <c:pt idx="146">
                  <c:v>2.0104072907827036E-3</c:v>
                </c:pt>
                <c:pt idx="147">
                  <c:v>2.0185296158449005E-3</c:v>
                </c:pt>
                <c:pt idx="148">
                  <c:v>2.0267012300690646E-3</c:v>
                </c:pt>
                <c:pt idx="149">
                  <c:v>2.0349225327964556E-3</c:v>
                </c:pt>
                <c:pt idx="150">
                  <c:v>2.043193927417974E-3</c:v>
                </c:pt>
                <c:pt idx="151">
                  <c:v>2.0515158214237305E-3</c:v>
                </c:pt>
                <c:pt idx="152">
                  <c:v>2.0598886264529205E-3</c:v>
                </c:pt>
                <c:pt idx="153">
                  <c:v>2.0683127583446441E-3</c:v>
                </c:pt>
                <c:pt idx="154">
                  <c:v>2.0767886371895134E-3</c:v>
                </c:pt>
                <c:pt idx="155">
                  <c:v>2.0853166873816857E-3</c:v>
                </c:pt>
                <c:pt idx="156">
                  <c:v>2.0938973376719303E-3</c:v>
                </c:pt>
                <c:pt idx="157">
                  <c:v>2.1025310212214759E-3</c:v>
                </c:pt>
                <c:pt idx="158">
                  <c:v>2.1112181756563252E-3</c:v>
                </c:pt>
                <c:pt idx="159">
                  <c:v>2.1199592431226802E-3</c:v>
                </c:pt>
                <c:pt idx="160">
                  <c:v>2.1287546703429899E-3</c:v>
                </c:pt>
                <c:pt idx="161">
                  <c:v>2.1376049086729563E-3</c:v>
                </c:pt>
                <c:pt idx="162">
                  <c:v>2.1465104141592029E-3</c:v>
                </c:pt>
                <c:pt idx="163">
                  <c:v>2.1554716475978191E-3</c:v>
                </c:pt>
                <c:pt idx="164">
                  <c:v>2.1644890745938614E-3</c:v>
                </c:pt>
                <c:pt idx="165">
                  <c:v>2.173563165621614E-3</c:v>
                </c:pt>
                <c:pt idx="166">
                  <c:v>2.1826943960859065E-3</c:v>
                </c:pt>
                <c:pt idx="167">
                  <c:v>2.1918832463840078E-3</c:v>
                </c:pt>
                <c:pt idx="168">
                  <c:v>2.2011302019687086E-3</c:v>
                </c:pt>
                <c:pt idx="169">
                  <c:v>2.210435753412383E-3</c:v>
                </c:pt>
                <c:pt idx="170">
                  <c:v>2.2198003964716264E-3</c:v>
                </c:pt>
                <c:pt idx="171">
                  <c:v>2.2292246321532236E-3</c:v>
                </c:pt>
                <c:pt idx="172">
                  <c:v>2.238708966781034E-3</c:v>
                </c:pt>
                <c:pt idx="173">
                  <c:v>2.2482539120635835E-3</c:v>
                </c:pt>
                <c:pt idx="174">
                  <c:v>2.257859985163143E-3</c:v>
                </c:pt>
                <c:pt idx="175">
                  <c:v>2.2675277087653095E-3</c:v>
                </c:pt>
                <c:pt idx="176">
                  <c:v>2.2772576111500446E-3</c:v>
                </c:pt>
                <c:pt idx="177">
                  <c:v>2.2870502262636785E-3</c:v>
                </c:pt>
                <c:pt idx="178">
                  <c:v>2.2969060937917691E-3</c:v>
                </c:pt>
                <c:pt idx="179">
                  <c:v>2.3068257592333448E-3</c:v>
                </c:pt>
                <c:pt idx="180">
                  <c:v>2.3168097739761136E-3</c:v>
                </c:pt>
                <c:pt idx="181">
                  <c:v>2.3268586953729244E-3</c:v>
                </c:pt>
                <c:pt idx="182">
                  <c:v>2.3369730868193096E-3</c:v>
                </c:pt>
                <c:pt idx="183">
                  <c:v>2.347153517831933E-3</c:v>
                </c:pt>
                <c:pt idx="184">
                  <c:v>2.3574005641289783E-3</c:v>
                </c:pt>
                <c:pt idx="185">
                  <c:v>2.3677148077108786E-3</c:v>
                </c:pt>
                <c:pt idx="186">
                  <c:v>2.3780968369430068E-3</c:v>
                </c:pt>
                <c:pt idx="187">
                  <c:v>2.3885472466390529E-3</c:v>
                </c:pt>
                <c:pt idx="188">
                  <c:v>2.3990666381460842E-3</c:v>
                </c:pt>
                <c:pt idx="189">
                  <c:v>2.4096556194308717E-3</c:v>
                </c:pt>
                <c:pt idx="190">
                  <c:v>2.4203148051672387E-3</c:v>
                </c:pt>
                <c:pt idx="191">
                  <c:v>2.4310448168250853E-3</c:v>
                </c:pt>
                <c:pt idx="192">
                  <c:v>2.4418462827608014E-3</c:v>
                </c:pt>
                <c:pt idx="193">
                  <c:v>2.4527198383086793E-3</c:v>
                </c:pt>
                <c:pt idx="194">
                  <c:v>2.4636661258744031E-3</c:v>
                </c:pt>
                <c:pt idx="195">
                  <c:v>2.4746857950291405E-3</c:v>
                </c:pt>
                <c:pt idx="196">
                  <c:v>2.4857795026061026E-3</c:v>
                </c:pt>
                <c:pt idx="197">
                  <c:v>2.4969479127978354E-3</c:v>
                </c:pt>
                <c:pt idx="198">
                  <c:v>2.5081916972552439E-3</c:v>
                </c:pt>
                <c:pt idx="199">
                  <c:v>2.5195115351883879E-3</c:v>
                </c:pt>
                <c:pt idx="200">
                  <c:v>2.5309081134686005E-3</c:v>
                </c:pt>
                <c:pt idx="201">
                  <c:v>2.5423821267325161E-3</c:v>
                </c:pt>
                <c:pt idx="202">
                  <c:v>2.5539342774873186E-3</c:v>
                </c:pt>
                <c:pt idx="203">
                  <c:v>2.5655652762180173E-3</c:v>
                </c:pt>
                <c:pt idx="204">
                  <c:v>2.5772758414964424E-3</c:v>
                </c:pt>
                <c:pt idx="205">
                  <c:v>2.5890667000915742E-3</c:v>
                </c:pt>
                <c:pt idx="206">
                  <c:v>2.6009385870822358E-3</c:v>
                </c:pt>
                <c:pt idx="207">
                  <c:v>2.6128922459709809E-3</c:v>
                </c:pt>
                <c:pt idx="208">
                  <c:v>2.6249284288002157E-3</c:v>
                </c:pt>
                <c:pt idx="209">
                  <c:v>2.6370478962702095E-3</c:v>
                </c:pt>
                <c:pt idx="210">
                  <c:v>2.6492514178586089E-3</c:v>
                </c:pt>
                <c:pt idx="211">
                  <c:v>2.6615397719422737E-3</c:v>
                </c:pt>
                <c:pt idx="212">
                  <c:v>2.6739137459210823E-3</c:v>
                </c:pt>
                <c:pt idx="213">
                  <c:v>2.686374136343362E-3</c:v>
                </c:pt>
                <c:pt idx="214">
                  <c:v>2.6989217490338128E-3</c:v>
                </c:pt>
                <c:pt idx="215">
                  <c:v>2.7115573992232025E-3</c:v>
                </c:pt>
                <c:pt idx="216">
                  <c:v>2.7242819116804805E-3</c:v>
                </c:pt>
                <c:pt idx="217">
                  <c:v>2.7370961208467584E-3</c:v>
                </c:pt>
                <c:pt idx="218">
                  <c:v>2.7500008709715482E-3</c:v>
                </c:pt>
                <c:pt idx="219">
                  <c:v>2.7629970162514309E-3</c:v>
                </c:pt>
                <c:pt idx="220">
                  <c:v>2.7760854209708152E-3</c:v>
                </c:pt>
                <c:pt idx="221">
                  <c:v>2.7892669596452655E-3</c:v>
                </c:pt>
                <c:pt idx="222">
                  <c:v>2.802542517166788E-3</c:v>
                </c:pt>
                <c:pt idx="223">
                  <c:v>2.8159129889519154E-3</c:v>
                </c:pt>
                <c:pt idx="224">
                  <c:v>2.8293792810922713E-3</c:v>
                </c:pt>
                <c:pt idx="225">
                  <c:v>2.8429423105072282E-3</c:v>
                </c:pt>
                <c:pt idx="226">
                  <c:v>2.8566030050995272E-3</c:v>
                </c:pt>
                <c:pt idx="227">
                  <c:v>2.870362303913554E-3</c:v>
                </c:pt>
                <c:pt idx="228">
                  <c:v>2.8842211572957296E-3</c:v>
                </c:pt>
                <c:pt idx="229">
                  <c:v>2.8981805270583971E-3</c:v>
                </c:pt>
                <c:pt idx="230">
                  <c:v>2.9122413866457088E-3</c:v>
                </c:pt>
                <c:pt idx="231">
                  <c:v>2.9264047213028114E-3</c:v>
                </c:pt>
                <c:pt idx="232">
                  <c:v>2.9406715282479317E-3</c:v>
                </c:pt>
                <c:pt idx="233">
                  <c:v>2.9550428168469119E-3</c:v>
                </c:pt>
                <c:pt idx="234">
                  <c:v>2.9695196087912525E-3</c:v>
                </c:pt>
                <c:pt idx="235">
                  <c:v>2.9841029382788723E-3</c:v>
                </c:pt>
                <c:pt idx="236">
                  <c:v>2.9987938521982963E-3</c:v>
                </c:pt>
                <c:pt idx="237">
                  <c:v>3.0135934103154719E-3</c:v>
                </c:pt>
                <c:pt idx="238">
                  <c:v>3.0285026854642801E-3</c:v>
                </c:pt>
                <c:pt idx="239">
                  <c:v>3.0435227637403556E-3</c:v>
                </c:pt>
                <c:pt idx="240">
                  <c:v>3.0586547446977003E-3</c:v>
                </c:pt>
                <c:pt idx="241">
                  <c:v>3.073899741549535E-3</c:v>
                </c:pt>
                <c:pt idx="242">
                  <c:v>3.0892588813718246E-3</c:v>
                </c:pt>
                <c:pt idx="243">
                  <c:v>3.1047333053109021E-3</c:v>
                </c:pt>
                <c:pt idx="244">
                  <c:v>3.1203241687947133E-3</c:v>
                </c:pt>
                <c:pt idx="245">
                  <c:v>3.136032641747302E-3</c:v>
                </c:pt>
                <c:pt idx="246">
                  <c:v>3.1518599088075044E-3</c:v>
                </c:pt>
                <c:pt idx="247">
                  <c:v>3.167807169551545E-3</c:v>
                </c:pt>
                <c:pt idx="248">
                  <c:v>3.1838756387190443E-3</c:v>
                </c:pt>
                <c:pt idx="249">
                  <c:v>3.2000665464435836E-3</c:v>
                </c:pt>
                <c:pt idx="250">
                  <c:v>3.2163811384870221E-3</c:v>
                </c:pt>
                <c:pt idx="251">
                  <c:v>3.2328206764782961E-3</c:v>
                </c:pt>
                <c:pt idx="252">
                  <c:v>3.2493864381561398E-3</c:v>
                </c:pt>
                <c:pt idx="253">
                  <c:v>3.2660797176161985E-3</c:v>
                </c:pt>
                <c:pt idx="254">
                  <c:v>3.2829018255628238E-3</c:v>
                </c:pt>
                <c:pt idx="255">
                  <c:v>3.299854089565121E-3</c:v>
                </c:pt>
                <c:pt idx="256">
                  <c:v>3.3169378543179803E-3</c:v>
                </c:pt>
                <c:pt idx="257">
                  <c:v>3.3341544819071789E-3</c:v>
                </c:pt>
                <c:pt idx="258">
                  <c:v>3.3515053520798725E-3</c:v>
                </c:pt>
                <c:pt idx="259">
                  <c:v>3.3689918625199838E-3</c:v>
                </c:pt>
                <c:pt idx="260">
                  <c:v>3.3866154291280455E-3</c:v>
                </c:pt>
                <c:pt idx="261">
                  <c:v>3.404377486306715E-3</c:v>
                </c:pt>
                <c:pt idx="262">
                  <c:v>3.4222794872515163E-3</c:v>
                </c:pt>
                <c:pt idx="263">
                  <c:v>3.4403229042462764E-3</c:v>
                </c:pt>
                <c:pt idx="264">
                  <c:v>3.4585092289649575E-3</c:v>
                </c:pt>
                <c:pt idx="265">
                  <c:v>3.4768399727781018E-3</c:v>
                </c:pt>
                <c:pt idx="266">
                  <c:v>3.4953166670655686E-3</c:v>
                </c:pt>
                <c:pt idx="267">
                  <c:v>3.5139408635350882E-3</c:v>
                </c:pt>
                <c:pt idx="268">
                  <c:v>3.5327141345461253E-3</c:v>
                </c:pt>
                <c:pt idx="269">
                  <c:v>3.5516380734404839E-3</c:v>
                </c:pt>
                <c:pt idx="270">
                  <c:v>3.5707142948786254E-3</c:v>
                </c:pt>
                <c:pt idx="271">
                  <c:v>3.5899444351827512E-3</c:v>
                </c:pt>
                <c:pt idx="272">
                  <c:v>3.6093301526856181E-3</c:v>
                </c:pt>
                <c:pt idx="273">
                  <c:v>3.6288731280865474E-3</c:v>
                </c:pt>
                <c:pt idx="274">
                  <c:v>3.6485750648141582E-3</c:v>
                </c:pt>
                <c:pt idx="275">
                  <c:v>3.6684376893952957E-3</c:v>
                </c:pt>
                <c:pt idx="276">
                  <c:v>3.6884627518319652E-3</c:v>
                </c:pt>
                <c:pt idx="277">
                  <c:v>3.7086520259844323E-3</c:v>
                </c:pt>
                <c:pt idx="278">
                  <c:v>3.7290073099623335E-3</c:v>
                </c:pt>
                <c:pt idx="279">
                  <c:v>3.7495304265232612E-3</c:v>
                </c:pt>
                <c:pt idx="280">
                  <c:v>3.7702232234783613E-3</c:v>
                </c:pt>
                <c:pt idx="281">
                  <c:v>3.7910875741063873E-3</c:v>
                </c:pt>
                <c:pt idx="282">
                  <c:v>3.8121253775757502E-3</c:v>
                </c:pt>
                <c:pt idx="283">
                  <c:v>3.8333385593740661E-3</c:v>
                </c:pt>
                <c:pt idx="284">
                  <c:v>3.8547290717467846E-3</c:v>
                </c:pt>
                <c:pt idx="285">
                  <c:v>3.8762988941439093E-3</c:v>
                </c:pt>
                <c:pt idx="286">
                  <c:v>3.8980500336757823E-3</c:v>
                </c:pt>
                <c:pt idx="287">
                  <c:v>3.9199845255774649E-3</c:v>
                </c:pt>
                <c:pt idx="288">
                  <c:v>3.9421044336821719E-3</c:v>
                </c:pt>
                <c:pt idx="289">
                  <c:v>3.9644118509044269E-3</c:v>
                </c:pt>
                <c:pt idx="290">
                  <c:v>3.9869088997323684E-3</c:v>
                </c:pt>
                <c:pt idx="291">
                  <c:v>4.0095977327302603E-3</c:v>
                </c:pt>
                <c:pt idx="292">
                  <c:v>4.0324805330501975E-3</c:v>
                </c:pt>
                <c:pt idx="293">
                  <c:v>4.055559514954659E-3</c:v>
                </c:pt>
                <c:pt idx="294">
                  <c:v>4.0788369243495602E-3</c:v>
                </c:pt>
                <c:pt idx="295">
                  <c:v>4.1023150393271731E-3</c:v>
                </c:pt>
                <c:pt idx="296">
                  <c:v>4.1259961707207065E-3</c:v>
                </c:pt>
                <c:pt idx="297">
                  <c:v>4.1498826626701303E-3</c:v>
                </c:pt>
                <c:pt idx="298">
                  <c:v>4.1739768931983402E-3</c:v>
                </c:pt>
                <c:pt idx="299">
                  <c:v>4.1982812748005563E-3</c:v>
                </c:pt>
                <c:pt idx="300">
                  <c:v>4.2227982550441506E-3</c:v>
                </c:pt>
                <c:pt idx="301">
                  <c:v>4.2475303171817125E-3</c:v>
                </c:pt>
                <c:pt idx="302">
                  <c:v>4.2724799807765147E-3</c:v>
                </c:pt>
                <c:pt idx="303">
                  <c:v>4.2976498023401654E-3</c:v>
                </c:pt>
                <c:pt idx="304">
                  <c:v>4.3230423759838448E-3</c:v>
                </c:pt>
                <c:pt idx="305">
                  <c:v>4.348660334083012E-3</c:v>
                </c:pt>
                <c:pt idx="306">
                  <c:v>4.3745063479557712E-3</c:v>
                </c:pt>
                <c:pt idx="307">
                  <c:v>4.4005831285550802E-3</c:v>
                </c:pt>
                <c:pt idx="308">
                  <c:v>4.4268934271749581E-3</c:v>
                </c:pt>
                <c:pt idx="309">
                  <c:v>4.4534400361730736E-3</c:v>
                </c:pt>
                <c:pt idx="310">
                  <c:v>4.4802257897059794E-3</c:v>
                </c:pt>
                <c:pt idx="311">
                  <c:v>4.5072535644822128E-3</c:v>
                </c:pt>
                <c:pt idx="312">
                  <c:v>4.5345262805290242E-3</c:v>
                </c:pt>
                <c:pt idx="313">
                  <c:v>4.5620469019768987E-3</c:v>
                </c:pt>
                <c:pt idx="314">
                  <c:v>4.5898184378601239E-3</c:v>
                </c:pt>
                <c:pt idx="315">
                  <c:v>4.6178439429338386E-3</c:v>
                </c:pt>
                <c:pt idx="316">
                  <c:v>4.6461265185090677E-3</c:v>
                </c:pt>
                <c:pt idx="317">
                  <c:v>4.6746693133058754E-3</c:v>
                </c:pt>
                <c:pt idx="318">
                  <c:v>4.7034755243233551E-3</c:v>
                </c:pt>
                <c:pt idx="319">
                  <c:v>4.7325483977302945E-3</c:v>
                </c:pt>
                <c:pt idx="320">
                  <c:v>4.7618912297728412E-3</c:v>
                </c:pt>
                <c:pt idx="321">
                  <c:v>4.7915073677039042E-3</c:v>
                </c:pt>
                <c:pt idx="322">
                  <c:v>4.8214002107311782E-3</c:v>
                </c:pt>
                <c:pt idx="323">
                  <c:v>4.8515732109861908E-3</c:v>
                </c:pt>
                <c:pt idx="324">
                  <c:v>4.8820298745146512E-3</c:v>
                </c:pt>
                <c:pt idx="325">
                  <c:v>4.9127737622881558E-3</c:v>
                </c:pt>
                <c:pt idx="326">
                  <c:v>4.9438084912387555E-3</c:v>
                </c:pt>
                <c:pt idx="327">
                  <c:v>4.9751377353152142E-3</c:v>
                </c:pt>
                <c:pt idx="328">
                  <c:v>5.0067652265630676E-3</c:v>
                </c:pt>
                <c:pt idx="329">
                  <c:v>5.0386947562294695E-3</c:v>
                </c:pt>
                <c:pt idx="330">
                  <c:v>5.0709301758905994E-3</c:v>
                </c:pt>
                <c:pt idx="331">
                  <c:v>5.1034753986063681E-3</c:v>
                </c:pt>
                <c:pt idx="332">
                  <c:v>5.1363344000990496E-3</c:v>
                </c:pt>
                <c:pt idx="333">
                  <c:v>5.1695112199596103E-3</c:v>
                </c:pt>
                <c:pt idx="334">
                  <c:v>5.2030099628807775E-3</c:v>
                </c:pt>
                <c:pt idx="335">
                  <c:v>5.2368347999175151E-3</c:v>
                </c:pt>
                <c:pt idx="336">
                  <c:v>5.2709899697763671E-3</c:v>
                </c:pt>
                <c:pt idx="337">
                  <c:v>5.3054797801346098E-3</c:v>
                </c:pt>
                <c:pt idx="338">
                  <c:v>5.3403086089880607E-3</c:v>
                </c:pt>
                <c:pt idx="339">
                  <c:v>5.3754809060310889E-3</c:v>
                </c:pt>
                <c:pt idx="340">
                  <c:v>5.4110011940672904E-3</c:v>
                </c:pt>
                <c:pt idx="341">
                  <c:v>5.4468740704533992E-3</c:v>
                </c:pt>
                <c:pt idx="342">
                  <c:v>5.4831042085758891E-3</c:v>
                </c:pt>
                <c:pt idx="343">
                  <c:v>5.5196963593616144E-3</c:v>
                </c:pt>
                <c:pt idx="344">
                  <c:v>5.5566553528242114E-3</c:v>
                </c:pt>
                <c:pt idx="345">
                  <c:v>5.5939860996458814E-3</c:v>
                </c:pt>
                <c:pt idx="346">
                  <c:v>5.6316935927970798E-3</c:v>
                </c:pt>
                <c:pt idx="347">
                  <c:v>5.6697829091924565E-3</c:v>
                </c:pt>
                <c:pt idx="348">
                  <c:v>5.7082592113875353E-3</c:v>
                </c:pt>
                <c:pt idx="349">
                  <c:v>5.7471277493148232E-3</c:v>
                </c:pt>
                <c:pt idx="350">
                  <c:v>5.7863938620603588E-3</c:v>
                </c:pt>
                <c:pt idx="351">
                  <c:v>5.8260629796832034E-3</c:v>
                </c:pt>
                <c:pt idx="352">
                  <c:v>5.8661406250787437E-3</c:v>
                </c:pt>
                <c:pt idx="353">
                  <c:v>5.9066324158849682E-3</c:v>
                </c:pt>
                <c:pt idx="354">
                  <c:v>5.9475440664364379E-3</c:v>
                </c:pt>
                <c:pt idx="355">
                  <c:v>5.9888813897637028E-3</c:v>
                </c:pt>
                <c:pt idx="356">
                  <c:v>6.0306502996418368E-3</c:v>
                </c:pt>
                <c:pt idx="357">
                  <c:v>6.0728568126889645E-3</c:v>
                </c:pt>
                <c:pt idx="358">
                  <c:v>6.1155070505147652E-3</c:v>
                </c:pt>
                <c:pt idx="359">
                  <c:v>6.1586072419222192E-3</c:v>
                </c:pt>
                <c:pt idx="360">
                  <c:v>6.2021637251632048E-3</c:v>
                </c:pt>
                <c:pt idx="361">
                  <c:v>6.2461829502498505E-3</c:v>
                </c:pt>
                <c:pt idx="362">
                  <c:v>6.290671481321581E-3</c:v>
                </c:pt>
                <c:pt idx="363">
                  <c:v>6.3356359990721306E-3</c:v>
                </c:pt>
                <c:pt idx="364">
                  <c:v>6.3810833032369408E-3</c:v>
                </c:pt>
                <c:pt idx="365">
                  <c:v>6.4270203151407662E-3</c:v>
                </c:pt>
                <c:pt idx="366">
                  <c:v>6.473454080311602E-3</c:v>
                </c:pt>
                <c:pt idx="367">
                  <c:v>6.520391771157567E-3</c:v>
                </c:pt>
                <c:pt idx="368">
                  <c:v>6.5678406897132077E-3</c:v>
                </c:pt>
                <c:pt idx="369">
                  <c:v>6.6158082704547679E-3</c:v>
                </c:pt>
                <c:pt idx="370">
                  <c:v>6.6643020831858232E-3</c:v>
                </c:pt>
                <c:pt idx="371">
                  <c:v>6.7133298359974289E-3</c:v>
                </c:pt>
                <c:pt idx="372">
                  <c:v>6.7628993783044209E-3</c:v>
                </c:pt>
                <c:pt idx="373">
                  <c:v>6.8130187039576965E-3</c:v>
                </c:pt>
                <c:pt idx="374">
                  <c:v>6.8636959544382398E-3</c:v>
                </c:pt>
                <c:pt idx="375">
                  <c:v>6.9149394221328341E-3</c:v>
                </c:pt>
                <c:pt idx="376">
                  <c:v>6.9667575536955725E-3</c:v>
                </c:pt>
                <c:pt idx="377">
                  <c:v>7.0191589534955908E-3</c:v>
                </c:pt>
                <c:pt idx="378">
                  <c:v>7.0721523871553407E-3</c:v>
                </c:pt>
                <c:pt idx="379">
                  <c:v>7.1257467851819946E-3</c:v>
                </c:pt>
                <c:pt idx="380">
                  <c:v>7.1799512466937145E-3</c:v>
                </c:pt>
                <c:pt idx="381">
                  <c:v>7.2347750432454807E-3</c:v>
                </c:pt>
                <c:pt idx="382">
                  <c:v>7.2902276227541432E-3</c:v>
                </c:pt>
                <c:pt idx="383">
                  <c:v>7.3463186135299102E-3</c:v>
                </c:pt>
                <c:pt idx="384">
                  <c:v>7.4030578284150919E-3</c:v>
                </c:pt>
                <c:pt idx="385">
                  <c:v>7.4604552690323662E-3</c:v>
                </c:pt>
                <c:pt idx="386">
                  <c:v>7.5185211301487791E-3</c:v>
                </c:pt>
                <c:pt idx="387">
                  <c:v>7.5772658041578797E-3</c:v>
                </c:pt>
                <c:pt idx="388">
                  <c:v>7.6366998856808753E-3</c:v>
                </c:pt>
                <c:pt idx="389">
                  <c:v>7.6968341762964614E-3</c:v>
                </c:pt>
                <c:pt idx="390">
                  <c:v>7.7576796893963559E-3</c:v>
                </c:pt>
                <c:pt idx="391">
                  <c:v>7.819247655176411E-3</c:v>
                </c:pt>
                <c:pt idx="392">
                  <c:v>7.8815495257646261E-3</c:v>
                </c:pt>
                <c:pt idx="393">
                  <c:v>7.9445969804892384E-3</c:v>
                </c:pt>
                <c:pt idx="394">
                  <c:v>8.0084019312947844E-3</c:v>
                </c:pt>
                <c:pt idx="395">
                  <c:v>8.072976528308044E-3</c:v>
                </c:pt>
                <c:pt idx="396">
                  <c:v>8.1383331655603339E-3</c:v>
                </c:pt>
                <c:pt idx="397">
                  <c:v>8.2044844868684793E-3</c:v>
                </c:pt>
                <c:pt idx="398">
                  <c:v>8.2714433918833312E-3</c:v>
                </c:pt>
                <c:pt idx="399">
                  <c:v>8.3392230423094127E-3</c:v>
                </c:pt>
                <c:pt idx="400">
                  <c:v>8.4078368682987646E-3</c:v>
                </c:pt>
                <c:pt idx="401">
                  <c:v>8.477298575030455E-3</c:v>
                </c:pt>
                <c:pt idx="402">
                  <c:v>8.5476221494749736E-3</c:v>
                </c:pt>
                <c:pt idx="403">
                  <c:v>8.6188218673553391E-3</c:v>
                </c:pt>
                <c:pt idx="404">
                  <c:v>8.6909123003089412E-3</c:v>
                </c:pt>
                <c:pt idx="405">
                  <c:v>8.7639083232546131E-3</c:v>
                </c:pt>
                <c:pt idx="406">
                  <c:v>8.837825121976348E-3</c:v>
                </c:pt>
                <c:pt idx="407">
                  <c:v>8.912678200928028E-3</c:v>
                </c:pt>
                <c:pt idx="408">
                  <c:v>8.9884833912652323E-3</c:v>
                </c:pt>
                <c:pt idx="409">
                  <c:v>9.0652568591156075E-3</c:v>
                </c:pt>
                <c:pt idx="410">
                  <c:v>9.1430151140924412E-3</c:v>
                </c:pt>
                <c:pt idx="411">
                  <c:v>9.2217750180618955E-3</c:v>
                </c:pt>
                <c:pt idx="412">
                  <c:v>9.3015537941708165E-3</c:v>
                </c:pt>
                <c:pt idx="413">
                  <c:v>9.3823690361438603E-3</c:v>
                </c:pt>
                <c:pt idx="414">
                  <c:v>9.4642387178621949E-3</c:v>
                </c:pt>
                <c:pt idx="415">
                  <c:v>9.5471812032294039E-3</c:v>
                </c:pt>
                <c:pt idx="416">
                  <c:v>9.6312152563383466E-3</c:v>
                </c:pt>
                <c:pt idx="417">
                  <c:v>9.7163600519444959E-3</c:v>
                </c:pt>
                <c:pt idx="418">
                  <c:v>9.8026351862616646E-3</c:v>
                </c:pt>
                <c:pt idx="419">
                  <c:v>9.8900606880898533E-3</c:v>
                </c:pt>
                <c:pt idx="420">
                  <c:v>9.9786570302825891E-3</c:v>
                </c:pt>
                <c:pt idx="421">
                  <c:v>1.0068445141572496E-2</c:v>
                </c:pt>
                <c:pt idx="422">
                  <c:v>1.0159446418764394E-2</c:v>
                </c:pt>
                <c:pt idx="423">
                  <c:v>1.0251682739306069E-2</c:v>
                </c:pt>
                <c:pt idx="424">
                  <c:v>1.0345176474257903E-2</c:v>
                </c:pt>
                <c:pt idx="425">
                  <c:v>1.0439950501666267E-2</c:v>
                </c:pt>
                <c:pt idx="426">
                  <c:v>1.0536028220363343E-2</c:v>
                </c:pt>
                <c:pt idx="427">
                  <c:v>1.0633433564205231E-2</c:v>
                </c:pt>
                <c:pt idx="428">
                  <c:v>1.0732191016761778E-2</c:v>
                </c:pt>
                <c:pt idx="429">
                  <c:v>1.083232562648034E-2</c:v>
                </c:pt>
                <c:pt idx="430">
                  <c:v>1.0933863022336052E-2</c:v>
                </c:pt>
                <c:pt idx="431">
                  <c:v>1.1036829429989955E-2</c:v>
                </c:pt>
                <c:pt idx="432">
                  <c:v>1.1141251688470676E-2</c:v>
                </c:pt>
                <c:pt idx="433">
                  <c:v>1.124715726739807E-2</c:v>
                </c:pt>
                <c:pt idx="434">
                  <c:v>1.1354574284779623E-2</c:v>
                </c:pt>
                <c:pt idx="435">
                  <c:v>1.1463531525382672E-2</c:v>
                </c:pt>
                <c:pt idx="436">
                  <c:v>1.1574058459723119E-2</c:v>
                </c:pt>
                <c:pt idx="437">
                  <c:v>1.1686185263678742E-2</c:v>
                </c:pt>
                <c:pt idx="438">
                  <c:v>1.1799942838761393E-2</c:v>
                </c:pt>
                <c:pt idx="439">
                  <c:v>1.1915362833069076E-2</c:v>
                </c:pt>
                <c:pt idx="440">
                  <c:v>1.2032477662940527E-2</c:v>
                </c:pt>
                <c:pt idx="441">
                  <c:v>1.2151320535346642E-2</c:v>
                </c:pt>
                <c:pt idx="442">
                  <c:v>1.2271925471043506E-2</c:v>
                </c:pt>
                <c:pt idx="443">
                  <c:v>1.239432732851227E-2</c:v>
                </c:pt>
                <c:pt idx="444">
                  <c:v>1.2518561828728365E-2</c:v>
                </c:pt>
                <c:pt idx="445">
                  <c:v>1.2644665580775365E-2</c:v>
                </c:pt>
                <c:pt idx="446">
                  <c:v>1.2772676108358579E-2</c:v>
                </c:pt>
                <c:pt idx="447">
                  <c:v>1.2902631877232357E-2</c:v>
                </c:pt>
                <c:pt idx="448">
                  <c:v>1.3034572323590581E-2</c:v>
                </c:pt>
                <c:pt idx="449">
                  <c:v>1.3168537883457052E-2</c:v>
                </c:pt>
                <c:pt idx="450">
                  <c:v>1.3304570023112227E-2</c:v>
                </c:pt>
                <c:pt idx="451">
                  <c:v>1.3442711270603085E-2</c:v>
                </c:pt>
                <c:pt idx="452">
                  <c:v>1.3583005248372708E-2</c:v>
                </c:pt>
                <c:pt idx="453">
                  <c:v>1.3725496707064121E-2</c:v>
                </c:pt>
                <c:pt idx="454">
                  <c:v>1.3870231560542226E-2</c:v>
                </c:pt>
                <c:pt idx="455">
                  <c:v>1.4017256922179262E-2</c:v>
                </c:pt>
                <c:pt idx="456">
                  <c:v>1.4166621142467988E-2</c:v>
                </c:pt>
                <c:pt idx="457">
                  <c:v>1.4318373848003354E-2</c:v>
                </c:pt>
                <c:pt idx="458">
                  <c:v>1.4472565981901954E-2</c:v>
                </c:pt>
                <c:pt idx="459">
                  <c:v>1.4629249845714993E-2</c:v>
                </c:pt>
                <c:pt idx="460">
                  <c:v>1.4788479142892861E-2</c:v>
                </c:pt>
                <c:pt idx="461">
                  <c:v>1.4950309023876328E-2</c:v>
                </c:pt>
                <c:pt idx="462">
                  <c:v>1.5114796132879901E-2</c:v>
                </c:pt>
                <c:pt idx="463">
                  <c:v>1.5281998656433399E-2</c:v>
                </c:pt>
                <c:pt idx="464">
                  <c:v>1.5451976373769596E-2</c:v>
                </c:pt>
                <c:pt idx="465">
                  <c:v>1.5624790709127426E-2</c:v>
                </c:pt>
                <c:pt idx="466">
                  <c:v>1.580050478606165E-2</c:v>
                </c:pt>
                <c:pt idx="467">
                  <c:v>1.5979183483839889E-2</c:v>
                </c:pt>
                <c:pt idx="468">
                  <c:v>1.6160893496022018E-2</c:v>
                </c:pt>
                <c:pt idx="469">
                  <c:v>1.6345703391321739E-2</c:v>
                </c:pt>
                <c:pt idx="470">
                  <c:v>1.6533683676845261E-2</c:v>
                </c:pt>
                <c:pt idx="471">
                  <c:v>1.6724906863820287E-2</c:v>
                </c:pt>
                <c:pt idx="472">
                  <c:v>1.69194475359161E-2</c:v>
                </c:pt>
                <c:pt idx="473">
                  <c:v>1.7117382420285404E-2</c:v>
                </c:pt>
                <c:pt idx="474">
                  <c:v>1.7318790461444352E-2</c:v>
                </c:pt>
                <c:pt idx="475">
                  <c:v>1.7523752898114364E-2</c:v>
                </c:pt>
                <c:pt idx="476">
                  <c:v>1.7732353343173808E-2</c:v>
                </c:pt>
                <c:pt idx="477">
                  <c:v>1.794467786685747E-2</c:v>
                </c:pt>
                <c:pt idx="478">
                  <c:v>1.8160815083345518E-2</c:v>
                </c:pt>
                <c:pt idx="479">
                  <c:v>1.8380856240919848E-2</c:v>
                </c:pt>
                <c:pt idx="480">
                  <c:v>1.8604895315831396E-2</c:v>
                </c:pt>
                <c:pt idx="481">
                  <c:v>1.8833029110072844E-2</c:v>
                </c:pt>
                <c:pt idx="482">
                  <c:v>1.9065357353233808E-2</c:v>
                </c:pt>
                <c:pt idx="483">
                  <c:v>1.9301982808625804E-2</c:v>
                </c:pt>
                <c:pt idx="484">
                  <c:v>1.9543011383896733E-2</c:v>
                </c:pt>
                <c:pt idx="485">
                  <c:v>1.9788552246338069E-2</c:v>
                </c:pt>
                <c:pt idx="486">
                  <c:v>2.0038717943122147E-2</c:v>
                </c:pt>
                <c:pt idx="487">
                  <c:v>2.0293624526695867E-2</c:v>
                </c:pt>
                <c:pt idx="488">
                  <c:v>2.0553391685599668E-2</c:v>
                </c:pt>
                <c:pt idx="489">
                  <c:v>2.0818142880971651E-2</c:v>
                </c:pt>
                <c:pt idx="490">
                  <c:v>2.1088005489008823E-2</c:v>
                </c:pt>
                <c:pt idx="491">
                  <c:v>2.1363110949705475E-2</c:v>
                </c:pt>
                <c:pt idx="492">
                  <c:v>2.1643594922155188E-2</c:v>
                </c:pt>
                <c:pt idx="493">
                  <c:v>2.1929597446771001E-2</c:v>
                </c:pt>
                <c:pt idx="494">
                  <c:v>2.222126311476471E-2</c:v>
                </c:pt>
                <c:pt idx="495">
                  <c:v>2.2518741245246426E-2</c:v>
                </c:pt>
                <c:pt idx="496">
                  <c:v>2.282218607035329E-2</c:v>
                </c:pt>
                <c:pt idx="497">
                  <c:v>2.3131756928812523E-2</c:v>
                </c:pt>
                <c:pt idx="498">
                  <c:v>2.3447618468366613E-2</c:v>
                </c:pt>
                <c:pt idx="499">
                  <c:v>2.3769940857543619E-2</c:v>
                </c:pt>
                <c:pt idx="500">
                  <c:v>2.4098900007245752E-2</c:v>
                </c:pt>
                <c:pt idx="501">
                  <c:v>2.4434677802687318E-2</c:v>
                </c:pt>
                <c:pt idx="502">
                  <c:v>2.4777462346220167E-2</c:v>
                </c:pt>
                <c:pt idx="503">
                  <c:v>2.5127448211634273E-2</c:v>
                </c:pt>
                <c:pt idx="504">
                  <c:v>2.5484836710556989E-2</c:v>
                </c:pt>
                <c:pt idx="505">
                  <c:v>2.5849836171592536E-2</c:v>
                </c:pt>
                <c:pt idx="506">
                  <c:v>2.6222662232910265E-2</c:v>
                </c:pt>
                <c:pt idx="507">
                  <c:v>2.6603538148995576E-2</c:v>
                </c:pt>
                <c:pt idx="508">
                  <c:v>2.6992695112370717E-2</c:v>
                </c:pt>
                <c:pt idx="509">
                  <c:v>2.7390372591101976E-2</c:v>
                </c:pt>
                <c:pt idx="510">
                  <c:v>2.7796818682961816E-2</c:v>
                </c:pt>
                <c:pt idx="511">
                  <c:v>2.82122904872057E-2</c:v>
                </c:pt>
                <c:pt idx="512">
                  <c:v>2.8637054494946079E-2</c:v>
                </c:pt>
                <c:pt idx="513">
                  <c:v>2.9071386999164284E-2</c:v>
                </c:pt>
                <c:pt idx="514">
                  <c:v>2.9515574525522042E-2</c:v>
                </c:pt>
                <c:pt idx="515">
                  <c:v>2.9969914285122207E-2</c:v>
                </c:pt>
                <c:pt idx="516">
                  <c:v>3.0434714650529174E-2</c:v>
                </c:pt>
                <c:pt idx="517">
                  <c:v>3.0910295656388437E-2</c:v>
                </c:pt>
                <c:pt idx="518">
                  <c:v>3.139698952607186E-2</c:v>
                </c:pt>
                <c:pt idx="519">
                  <c:v>3.1895141225916974E-2</c:v>
                </c:pt>
                <c:pt idx="520">
                  <c:v>3.2405109048670465E-2</c:v>
                </c:pt>
                <c:pt idx="521">
                  <c:v>3.2927265227903298E-2</c:v>
                </c:pt>
                <c:pt idx="522">
                  <c:v>3.3461996585229657E-2</c:v>
                </c:pt>
                <c:pt idx="523">
                  <c:v>3.400970521235102E-2</c:v>
                </c:pt>
                <c:pt idx="524">
                  <c:v>3.4570809190029493E-2</c:v>
                </c:pt>
                <c:pt idx="525">
                  <c:v>3.514574334623459E-2</c:v>
                </c:pt>
                <c:pt idx="526">
                  <c:v>3.573496005592984E-2</c:v>
                </c:pt>
                <c:pt idx="527">
                  <c:v>3.6338930085024063E-2</c:v>
                </c:pt>
                <c:pt idx="528">
                  <c:v>3.6958143481298486E-2</c:v>
                </c:pt>
                <c:pt idx="529">
                  <c:v>3.759311051524427E-2</c:v>
                </c:pt>
                <c:pt idx="530">
                  <c:v>3.8244362673948734E-2</c:v>
                </c:pt>
                <c:pt idx="531">
                  <c:v>3.8912453711450655E-2</c:v>
                </c:pt>
                <c:pt idx="532">
                  <c:v>3.959796075916585E-2</c:v>
                </c:pt>
                <c:pt idx="533">
                  <c:v>4.0301485500236649E-2</c:v>
                </c:pt>
                <c:pt idx="534">
                  <c:v>4.1023655412003548E-2</c:v>
                </c:pt>
                <c:pt idx="535">
                  <c:v>4.176512508101228E-2</c:v>
                </c:pt>
                <c:pt idx="536">
                  <c:v>4.2526577595357877E-2</c:v>
                </c:pt>
                <c:pt idx="537">
                  <c:v>4.3308726019455131E-2</c:v>
                </c:pt>
                <c:pt idx="538">
                  <c:v>4.4112314956745065E-2</c:v>
                </c:pt>
                <c:pt idx="539">
                  <c:v>4.4938122206246219E-2</c:v>
                </c:pt>
                <c:pt idx="540">
                  <c:v>4.5786960519254953E-2</c:v>
                </c:pt>
                <c:pt idx="541">
                  <c:v>4.6659679463023636E-2</c:v>
                </c:pt>
                <c:pt idx="542">
                  <c:v>4.7557167398686546E-2</c:v>
                </c:pt>
                <c:pt idx="543">
                  <c:v>4.8480353581335171E-2</c:v>
                </c:pt>
                <c:pt idx="544">
                  <c:v>4.9430210390675515E-2</c:v>
                </c:pt>
                <c:pt idx="545">
                  <c:v>5.0407755701317447E-2</c:v>
                </c:pt>
                <c:pt idx="546">
                  <c:v>5.1414055402540036E-2</c:v>
                </c:pt>
                <c:pt idx="547">
                  <c:v>5.2450226078023639E-2</c:v>
                </c:pt>
                <c:pt idx="548">
                  <c:v>5.3517437856858883E-2</c:v>
                </c:pt>
                <c:pt idx="549">
                  <c:v>5.4616917448115455E-2</c:v>
                </c:pt>
                <c:pt idx="550">
                  <c:v>5.5749951372029274E-2</c:v>
                </c:pt>
                <c:pt idx="551">
                  <c:v>5.691788940206622E-2</c:v>
                </c:pt>
                <c:pt idx="552">
                  <c:v>5.8122148233111563E-2</c:v>
                </c:pt>
                <c:pt idx="553">
                  <c:v>5.9364215392221337E-2</c:v>
                </c:pt>
                <c:pt idx="554">
                  <c:v>6.0645653409785678E-2</c:v>
                </c:pt>
                <c:pt idx="555">
                  <c:v>6.1968104270198936E-2</c:v>
                </c:pt>
                <c:pt idx="556">
                  <c:v>6.3333294162768228E-2</c:v>
                </c:pt>
                <c:pt idx="557">
                  <c:v>6.47430385551266E-2</c:v>
                </c:pt>
                <c:pt idx="558">
                  <c:v>6.6199247613219075E-2</c:v>
                </c:pt>
                <c:pt idx="559">
                  <c:v>6.7703931993966168E-2</c:v>
                </c:pt>
                <c:pt idx="560">
                  <c:v>6.9259209038425903E-2</c:v>
                </c:pt>
                <c:pt idx="561">
                  <c:v>7.0867309395943046E-2</c:v>
                </c:pt>
                <c:pt idx="562">
                  <c:v>7.2530584111740889E-2</c:v>
                </c:pt>
                <c:pt idx="563">
                  <c:v>7.4251512213320187E-2</c:v>
                </c:pt>
                <c:pt idx="564">
                  <c:v>7.6032708833612683E-2</c:v>
                </c:pt>
                <c:pt idx="565">
                  <c:v>7.7876933911796023E-2</c:v>
                </c:pt>
                <c:pt idx="566">
                  <c:v>7.97871015160449E-2</c:v>
                </c:pt>
                <c:pt idx="567">
                  <c:v>8.1766289835749309E-2</c:v>
                </c:pt>
                <c:pt idx="568">
                  <c:v>8.3817751894342957E-2</c:v>
                </c:pt>
                <c:pt idx="569">
                  <c:v>8.5944927038048818E-2</c:v>
                </c:pt>
                <c:pt idx="570">
                  <c:v>8.8151453259508114E-2</c:v>
                </c:pt>
                <c:pt idx="571">
                  <c:v>9.044118042024657E-2</c:v>
                </c:pt>
                <c:pt idx="572">
                  <c:v>9.2818184439840121E-2</c:v>
                </c:pt>
                <c:pt idx="573">
                  <c:v>9.5286782525008995E-2</c:v>
                </c:pt>
                <c:pt idx="574">
                  <c:v>9.7851549516658282E-2</c:v>
                </c:pt>
                <c:pt idx="575">
                  <c:v>0.1005173354380145</c:v>
                </c:pt>
                <c:pt idx="576">
                  <c:v>0.10328928433244584</c:v>
                </c:pt>
                <c:pt idx="577">
                  <c:v>0.10617285448465386</c:v>
                </c:pt>
                <c:pt idx="578">
                  <c:v>0.10917384012450869</c:v>
                </c:pt>
                <c:pt idx="579">
                  <c:v>0.11229839471767097</c:v>
                </c:pt>
                <c:pt idx="580">
                  <c:v>0.11555305595184986</c:v>
                </c:pt>
                <c:pt idx="581">
                  <c:v>0.11894477253217524</c:v>
                </c:pt>
                <c:pt idx="582">
                  <c:v>0.12248093290194896</c:v>
                </c:pt>
                <c:pt idx="583">
                  <c:v>0.12616939600792504</c:v>
                </c:pt>
                <c:pt idx="584">
                  <c:v>0.13001852422953389</c:v>
                </c:pt>
                <c:pt idx="585">
                  <c:v>0.13403721858998402</c:v>
                </c:pt>
                <c:pt idx="586">
                  <c:v>0.13823495636324598</c:v>
                </c:pt>
                <c:pt idx="587">
                  <c:v>0.14262183118262806</c:v>
                </c:pt>
                <c:pt idx="588">
                  <c:v>0.14720859574390194</c:v>
                </c:pt>
                <c:pt idx="589">
                  <c:v>0.15200670717759679</c:v>
                </c:pt>
                <c:pt idx="590">
                  <c:v>0.15702837513808815</c:v>
                </c:pt>
                <c:pt idx="591">
                  <c:v>0.16228661262128605</c:v>
                </c:pt>
                <c:pt idx="592">
                  <c:v>0.16779528947395414</c:v>
                </c:pt>
                <c:pt idx="593">
                  <c:v>0.17356918849417197</c:v>
                </c:pt>
                <c:pt idx="594">
                  <c:v>0.17962406393969291</c:v>
                </c:pt>
                <c:pt idx="595">
                  <c:v>0.18597670215421358</c:v>
                </c:pt>
                <c:pt idx="596">
                  <c:v>0.19264498388636012</c:v>
                </c:pt>
                <c:pt idx="597">
                  <c:v>0.19964794770401595</c:v>
                </c:pt>
                <c:pt idx="598">
                  <c:v>0.2070058536917104</c:v>
                </c:pt>
                <c:pt idx="599">
                  <c:v>0.21474024634863378</c:v>
                </c:pt>
                <c:pt idx="600">
                  <c:v>0.22287401526967951</c:v>
                </c:pt>
                <c:pt idx="601">
                  <c:v>0.23143145177821992</c:v>
                </c:pt>
                <c:pt idx="602">
                  <c:v>0.24043829916870194</c:v>
                </c:pt>
                <c:pt idx="603">
                  <c:v>0.2499217935926262</c:v>
                </c:pt>
                <c:pt idx="604">
                  <c:v>0.25991069186226923</c:v>
                </c:pt>
                <c:pt idx="605">
                  <c:v>0.27043528152402152</c:v>
                </c:pt>
                <c:pt idx="606">
                  <c:v>0.2815273674471292</c:v>
                </c:pt>
                <c:pt idx="607">
                  <c:v>0.29322022784884549</c:v>
                </c:pt>
                <c:pt idx="608">
                  <c:v>0.30554853110830371</c:v>
                </c:pt>
                <c:pt idx="609">
                  <c:v>0.31854820288156116</c:v>
                </c:pt>
                <c:pt idx="610">
                  <c:v>0.33225623089306316</c:v>
                </c:pt>
                <c:pt idx="611">
                  <c:v>0.3467103923371746</c:v>
                </c:pt>
                <c:pt idx="612">
                  <c:v>0.36194888607819836</c:v>
                </c:pt>
                <c:pt idx="613">
                  <c:v>0.37800984882822664</c:v>
                </c:pt>
                <c:pt idx="614">
                  <c:v>0.39493073128102596</c:v>
                </c:pt>
                <c:pt idx="615">
                  <c:v>0.41274750693175549</c:v>
                </c:pt>
                <c:pt idx="616">
                  <c:v>0.43149368324725645</c:v>
                </c:pt>
                <c:pt idx="617">
                  <c:v>0.45119908231147982</c:v>
                </c:pt>
                <c:pt idx="618">
                  <c:v>0.47188835657381667</c:v>
                </c:pt>
                <c:pt idx="619">
                  <c:v>0.49357920556708967</c:v>
                </c:pt>
                <c:pt idx="620">
                  <c:v>0.51628026238565561</c:v>
                </c:pt>
                <c:pt idx="621">
                  <c:v>0.53998862553125682</c:v>
                </c:pt>
                <c:pt idx="622">
                  <c:v>0.56468702391813741</c:v>
                </c:pt>
                <c:pt idx="623">
                  <c:v>0.59034062209273941</c:v>
                </c:pt>
                <c:pt idx="624">
                  <c:v>0.61689350088455186</c:v>
                </c:pt>
                <c:pt idx="625">
                  <c:v>0.64426488744309807</c:v>
                </c:pt>
                <c:pt idx="626">
                  <c:v>0.67234525911065746</c:v>
                </c:pt>
                <c:pt idx="627">
                  <c:v>0.70099250788693812</c:v>
                </c:pt>
                <c:pt idx="628">
                  <c:v>0.73002842455584949</c:v>
                </c:pt>
                <c:pt idx="629">
                  <c:v>0.75923583925672666</c:v>
                </c:pt>
                <c:pt idx="630">
                  <c:v>0.78835683009089619</c:v>
                </c:pt>
                <c:pt idx="631">
                  <c:v>0.81709247065379775</c:v>
                </c:pt>
                <c:pt idx="632">
                  <c:v>0.84510461434343143</c:v>
                </c:pt>
                <c:pt idx="633">
                  <c:v>0.87202018822255967</c:v>
                </c:pt>
                <c:pt idx="634">
                  <c:v>0.89743837252072844</c:v>
                </c:pt>
                <c:pt idx="635">
                  <c:v>0.92094085900975264</c:v>
                </c:pt>
                <c:pt idx="636">
                  <c:v>0.94210510924495605</c:v>
                </c:pt>
                <c:pt idx="637">
                  <c:v>0.96052018650805393</c:v>
                </c:pt>
                <c:pt idx="638">
                  <c:v>0.97580434964043583</c:v>
                </c:pt>
                <c:pt idx="639">
                  <c:v>0.98762323053432066</c:v>
                </c:pt>
                <c:pt idx="640">
                  <c:v>0.99570714128524451</c:v>
                </c:pt>
                <c:pt idx="641">
                  <c:v>0.9998659423625057</c:v>
                </c:pt>
                <c:pt idx="642">
                  <c:v>1</c:v>
                </c:pt>
                <c:pt idx="643">
                  <c:v>0.99610608190160033</c:v>
                </c:pt>
                <c:pt idx="644">
                  <c:v>0.98827755026581809</c:v>
                </c:pt>
                <c:pt idx="645">
                  <c:v>0.97669883089470555</c:v>
                </c:pt>
                <c:pt idx="646">
                  <c:v>0.96163476060429132</c:v>
                </c:pt>
                <c:pt idx="647">
                  <c:v>0.94341593521721612</c:v>
                </c:pt>
                <c:pt idx="648">
                  <c:v>0.92242151546401585</c:v>
                </c:pt>
                <c:pt idx="649">
                  <c:v>0.89906105993588192</c:v>
                </c:pt>
                <c:pt idx="650">
                  <c:v>0.87375685238136991</c:v>
                </c:pt>
                <c:pt idx="651">
                  <c:v>0.84692792349495405</c:v>
                </c:pt>
                <c:pt idx="652">
                  <c:v>0.81897660464586941</c:v>
                </c:pt>
                <c:pt idx="653">
                  <c:v>0.79027806462344108</c:v>
                </c:pt>
                <c:pt idx="654">
                  <c:v>0.76117292939245673</c:v>
                </c:pt>
                <c:pt idx="655">
                  <c:v>0.73196280696528837</c:v>
                </c:pt>
                <c:pt idx="656">
                  <c:v>0.70290835065062363</c:v>
                </c:pt>
                <c:pt idx="657">
                  <c:v>0.67422939189987885</c:v>
                </c:pt>
                <c:pt idx="658">
                  <c:v>0.64610664472693868</c:v>
                </c:pt>
                <c:pt idx="659">
                  <c:v>0.61868450781459183</c:v>
                </c:pt>
                <c:pt idx="660">
                  <c:v>0.59207454814040661</c:v>
                </c:pt>
                <c:pt idx="661">
                  <c:v>0.56635932417274193</c:v>
                </c:pt>
                <c:pt idx="662">
                  <c:v>0.54159628451144848</c:v>
                </c:pt>
                <c:pt idx="663">
                  <c:v>0.51782155069575997</c:v>
                </c:pt>
                <c:pt idx="664">
                  <c:v>0.49505345595581463</c:v>
                </c:pt>
                <c:pt idx="665">
                  <c:v>0.47329576297547166</c:v>
                </c:pt>
                <c:pt idx="666">
                  <c:v>0.45254052322558946</c:v>
                </c:pt>
                <c:pt idx="667">
                  <c:v>0.43277056924059132</c:v>
                </c:pt>
                <c:pt idx="668">
                  <c:v>0.41396165100612331</c:v>
                </c:pt>
                <c:pt idx="669">
                  <c:v>0.39608424022806415</c:v>
                </c:pt>
                <c:pt idx="670">
                  <c:v>0.37910503337557555</c:v>
                </c:pt>
                <c:pt idx="671">
                  <c:v>0.36298818753073236</c:v>
                </c:pt>
                <c:pt idx="672">
                  <c:v>0.34769632346603652</c:v>
                </c:pt>
                <c:pt idx="673">
                  <c:v>0.33319132896217885</c:v>
                </c:pt>
                <c:pt idx="674">
                  <c:v>0.31943499289070471</c:v>
                </c:pt>
                <c:pt idx="675">
                  <c:v>0.30638949754494577</c:v>
                </c:pt>
                <c:pt idx="676">
                  <c:v>0.29401779345520457</c:v>
                </c:pt>
                <c:pt idx="677">
                  <c:v>0.28228387771787655</c:v>
                </c:pt>
                <c:pt idx="678">
                  <c:v>0.27115299384165337</c:v>
                </c:pt>
                <c:pt idx="679">
                  <c:v>0.26059176834972242</c:v>
                </c:pt>
                <c:pt idx="680">
                  <c:v>0.25056829691522425</c:v>
                </c:pt>
                <c:pt idx="681">
                  <c:v>0.24105219065015254</c:v>
                </c:pt>
                <c:pt idx="682">
                  <c:v>0.23201459130871027</c:v>
                </c:pt>
                <c:pt idx="683">
                  <c:v>0.22342816257996634</c:v>
                </c:pt>
                <c:pt idx="684">
                  <c:v>0.21526706330482853</c:v>
                </c:pt>
                <c:pt idx="685">
                  <c:v>0.20750690733328669</c:v>
                </c:pt>
                <c:pt idx="686">
                  <c:v>0.20012471380274457</c:v>
                </c:pt>
                <c:pt idx="687">
                  <c:v>0.19309885085059714</c:v>
                </c:pt>
                <c:pt idx="688">
                  <c:v>0.18640897513966634</c:v>
                </c:pt>
                <c:pt idx="689">
                  <c:v>0.18003596905923294</c:v>
                </c:pt>
                <c:pt idx="690">
                  <c:v>0.17396187704404834</c:v>
                </c:pt>
                <c:pt idx="691">
                  <c:v>0.16816984211321903</c:v>
                </c:pt>
                <c:pt idx="692">
                  <c:v>0.16264404345799105</c:v>
                </c:pt>
                <c:pt idx="693">
                  <c:v>0.15736963568847157</c:v>
                </c:pt>
                <c:pt idx="694">
                  <c:v>0.15233269017439088</c:v>
                </c:pt>
                <c:pt idx="695">
                  <c:v>0.14752013877841719</c:v>
                </c:pt>
                <c:pt idx="696">
                  <c:v>0.14291972017081064</c:v>
                </c:pt>
                <c:pt idx="697">
                  <c:v>0.13851992883164491</c:v>
                </c:pt>
                <c:pt idx="698">
                  <c:v>0.1343099667806385</c:v>
                </c:pt>
                <c:pt idx="699">
                  <c:v>0.13027969802582237</c:v>
                </c:pt>
                <c:pt idx="700">
                  <c:v>0.12641960568539623</c:v>
                </c:pt>
                <c:pt idx="701">
                  <c:v>0.1227207517097771</c:v>
                </c:pt>
                <c:pt idx="702">
                  <c:v>0.11917473911198836</c:v>
                </c:pt>
                <c:pt idx="703">
                  <c:v>0.11577367660100377</c:v>
                </c:pt>
                <c:pt idx="704">
                  <c:v>0.11251014550480774</c:v>
                </c:pt>
                <c:pt idx="705">
                  <c:v>0.10937716886541819</c:v>
                </c:pt>
                <c:pt idx="706">
                  <c:v>0.10636818258606601</c:v>
                </c:pt>
                <c:pt idx="707">
                  <c:v>0.10347700851193144</c:v>
                </c:pt>
                <c:pt idx="708">
                  <c:v>0.10069782932734868</c:v>
                </c:pt>
                <c:pt idx="709">
                  <c:v>9.802516515615288E-2</c:v>
                </c:pt>
                <c:pt idx="710">
                  <c:v>9.5453851755969557E-2</c:v>
                </c:pt>
                <c:pt idx="711">
                  <c:v>9.2979020201739829E-2</c:v>
                </c:pt>
                <c:pt idx="712">
                  <c:v>9.0596077959122057E-2</c:v>
                </c:pt>
                <c:pt idx="713">
                  <c:v>8.8300691253660302E-2</c:v>
                </c:pt>
                <c:pt idx="714">
                  <c:v>8.6088768646703923E-2</c:v>
                </c:pt>
                <c:pt idx="715">
                  <c:v>8.3956445734652954E-2</c:v>
                </c:pt>
                <c:pt idx="716">
                  <c:v>8.1900070893065655E-2</c:v>
                </c:pt>
                <c:pt idx="717">
                  <c:v>7.991619199234741E-2</c:v>
                </c:pt>
                <c:pt idx="718">
                  <c:v>7.8001544016464738E-2</c:v>
                </c:pt>
                <c:pt idx="719">
                  <c:v>7.6153037520744274E-2</c:v>
                </c:pt>
                <c:pt idx="720">
                  <c:v>7.4367747869305445E-2</c:v>
                </c:pt>
                <c:pt idx="721">
                  <c:v>7.2642905196670729E-2</c:v>
                </c:pt>
                <c:pt idx="722">
                  <c:v>7.0975885042182801E-2</c:v>
                </c:pt>
                <c:pt idx="723">
                  <c:v>6.9364199609292243E-2</c:v>
                </c:pt>
                <c:pt idx="724">
                  <c:v>6.7805489605393648E-2</c:v>
                </c:pt>
                <c:pt idx="725">
                  <c:v>6.6297516621088168E-2</c:v>
                </c:pt>
                <c:pt idx="726">
                  <c:v>6.4838156010576173E-2</c:v>
                </c:pt>
                <c:pt idx="727">
                  <c:v>6.3425390237838483E-2</c:v>
                </c:pt>
                <c:pt idx="728">
                  <c:v>6.2057302655835561E-2</c:v>
                </c:pt>
                <c:pt idx="729">
                  <c:v>6.0732071688187179E-2</c:v>
                </c:pt>
                <c:pt idx="730">
                  <c:v>5.9447965385306271E-2</c:v>
                </c:pt>
                <c:pt idx="731">
                  <c:v>5.8203336328742764E-2</c:v>
                </c:pt>
                <c:pt idx="732">
                  <c:v>5.6996616859595603E-2</c:v>
                </c:pt>
                <c:pt idx="733">
                  <c:v>5.5826314608607791E-2</c:v>
                </c:pt>
                <c:pt idx="734">
                  <c:v>5.4691008307072388E-2</c:v>
                </c:pt>
                <c:pt idx="735">
                  <c:v>5.3589343859361968E-2</c:v>
                </c:pt>
                <c:pt idx="736">
                  <c:v>5.2520030659168604E-2</c:v>
                </c:pt>
                <c:pt idx="737">
                  <c:v>5.1481838132965696E-2</c:v>
                </c:pt>
                <c:pt idx="738">
                  <c:v>5.0473592495250012E-2</c:v>
                </c:pt>
                <c:pt idx="739">
                  <c:v>4.9494173701363227E-2</c:v>
                </c:pt>
                <c:pt idx="740">
                  <c:v>4.8542512584705204E-2</c:v>
                </c:pt>
                <c:pt idx="741">
                  <c:v>4.7617588165978705E-2</c:v>
                </c:pt>
                <c:pt idx="742">
                  <c:v>4.6718425123187017E-2</c:v>
                </c:pt>
                <c:pt idx="743">
                  <c:v>4.584409141170967E-2</c:v>
                </c:pt>
                <c:pt idx="744">
                  <c:v>4.4993696024675921E-2</c:v>
                </c:pt>
                <c:pt idx="745">
                  <c:v>4.4166386884522256E-2</c:v>
                </c:pt>
                <c:pt idx="746">
                  <c:v>4.3361348857191985E-2</c:v>
                </c:pt>
                <c:pt idx="747">
                  <c:v>4.2577801881109829E-2</c:v>
                </c:pt>
                <c:pt idx="748">
                  <c:v>4.1814999203618648E-2</c:v>
                </c:pt>
                <c:pt idx="749">
                  <c:v>4.1072225717981456E-2</c:v>
                </c:pt>
                <c:pt idx="750">
                  <c:v>4.0348796394639772E-2</c:v>
                </c:pt>
                <c:pt idx="751">
                  <c:v>3.9644054800771308E-2</c:v>
                </c:pt>
                <c:pt idx="752">
                  <c:v>3.8957371702655279E-2</c:v>
                </c:pt>
                <c:pt idx="753">
                  <c:v>3.8288143745687897E-2</c:v>
                </c:pt>
                <c:pt idx="754">
                  <c:v>3.7635792207242488E-2</c:v>
                </c:pt>
                <c:pt idx="755">
                  <c:v>3.6999761817925511E-2</c:v>
                </c:pt>
                <c:pt idx="756">
                  <c:v>3.637951964703183E-2</c:v>
                </c:pt>
                <c:pt idx="757">
                  <c:v>3.5774554048339978E-2</c:v>
                </c:pt>
                <c:pt idx="758">
                  <c:v>3.518437366256931E-2</c:v>
                </c:pt>
                <c:pt idx="759">
                  <c:v>3.4608506473123551E-2</c:v>
                </c:pt>
                <c:pt idx="760">
                  <c:v>3.4046498911965956E-2</c:v>
                </c:pt>
                <c:pt idx="761">
                  <c:v>3.3497915012620741E-2</c:v>
                </c:pt>
                <c:pt idx="762">
                  <c:v>3.2962335607547355E-2</c:v>
                </c:pt>
                <c:pt idx="763">
                  <c:v>3.2439357567310909E-2</c:v>
                </c:pt>
                <c:pt idx="764">
                  <c:v>3.1928593079071657E-2</c:v>
                </c:pt>
                <c:pt idx="765">
                  <c:v>3.1429668962177408E-2</c:v>
                </c:pt>
                <c:pt idx="766">
                  <c:v>3.0942226018682479E-2</c:v>
                </c:pt>
                <c:pt idx="767">
                  <c:v>3.0465918416816694E-2</c:v>
                </c:pt>
                <c:pt idx="768">
                  <c:v>3.0000413105551096E-2</c:v>
                </c:pt>
                <c:pt idx="769">
                  <c:v>2.9545389258472263E-2</c:v>
                </c:pt>
                <c:pt idx="770">
                  <c:v>2.9100537745350409E-2</c:v>
                </c:pt>
                <c:pt idx="771">
                  <c:v>2.8665560629836929E-2</c:v>
                </c:pt>
                <c:pt idx="772">
                  <c:v>2.8240170691869744E-2</c:v>
                </c:pt>
                <c:pt idx="773">
                  <c:v>2.7824090973395277E-2</c:v>
                </c:pt>
                <c:pt idx="774">
                  <c:v>2.7417054346145657E-2</c:v>
                </c:pt>
                <c:pt idx="775">
                  <c:v>2.7018803100284036E-2</c:v>
                </c:pt>
                <c:pt idx="776">
                  <c:v>2.662908855275372E-2</c:v>
                </c:pt>
                <c:pt idx="777">
                  <c:v>2.6247670674313401E-2</c:v>
                </c:pt>
                <c:pt idx="778">
                  <c:v>2.5874317734224606E-2</c:v>
                </c:pt>
                <c:pt idx="779">
                  <c:v>2.5508805961667214E-2</c:v>
                </c:pt>
                <c:pt idx="780">
                  <c:v>2.5150919223009768E-2</c:v>
                </c:pt>
                <c:pt idx="781">
                  <c:v>2.480044871407925E-2</c:v>
                </c:pt>
                <c:pt idx="782">
                  <c:v>2.4457192666657732E-2</c:v>
                </c:pt>
                <c:pt idx="783">
                  <c:v>2.4120956068478035E-2</c:v>
                </c:pt>
                <c:pt idx="784">
                  <c:v>2.3791550395998607E-2</c:v>
                </c:pt>
                <c:pt idx="785">
                  <c:v>2.3468793359320363E-2</c:v>
                </c:pt>
                <c:pt idx="786">
                  <c:v>2.3152508658612691E-2</c:v>
                </c:pt>
                <c:pt idx="787">
                  <c:v>2.2842525751476585E-2</c:v>
                </c:pt>
                <c:pt idx="788">
                  <c:v>2.2538679630686231E-2</c:v>
                </c:pt>
                <c:pt idx="789">
                  <c:v>2.2240810611783329E-2</c:v>
                </c:pt>
                <c:pt idx="790">
                  <c:v>2.194876413004344E-2</c:v>
                </c:pt>
                <c:pt idx="791">
                  <c:v>2.1662390546337555E-2</c:v>
                </c:pt>
                <c:pt idx="792">
                  <c:v>2.1381544961465965E-2</c:v>
                </c:pt>
                <c:pt idx="793">
                  <c:v>2.1106087038530251E-2</c:v>
                </c:pt>
                <c:pt idx="794">
                  <c:v>2.0835880832959602E-2</c:v>
                </c:pt>
                <c:pt idx="795">
                  <c:v>2.0570794629829185E-2</c:v>
                </c:pt>
                <c:pt idx="796">
                  <c:v>2.0310700788100679E-2</c:v>
                </c:pt>
                <c:pt idx="797">
                  <c:v>2.0055475591462295E-2</c:v>
                </c:pt>
                <c:pt idx="798">
                  <c:v>1.9804999105461553E-2</c:v>
                </c:pt>
                <c:pt idx="799">
                  <c:v>1.9559155040609986E-2</c:v>
                </c:pt>
                <c:pt idx="800">
                  <c:v>1.9317830621204134E-2</c:v>
                </c:pt>
                <c:pt idx="801">
                  <c:v>1.9080916459572776E-2</c:v>
                </c:pt>
                <c:pt idx="802">
                  <c:v>1.8848306435505668E-2</c:v>
                </c:pt>
                <c:pt idx="803">
                  <c:v>1.8619897580630176E-2</c:v>
                </c:pt>
                <c:pt idx="804">
                  <c:v>1.839558996749191E-2</c:v>
                </c:pt>
                <c:pt idx="805">
                  <c:v>1.8175286603135887E-2</c:v>
                </c:pt>
                <c:pt idx="806">
                  <c:v>1.7958893326973896E-2</c:v>
                </c:pt>
                <c:pt idx="807">
                  <c:v>1.7746318712749821E-2</c:v>
                </c:pt>
                <c:pt idx="808">
                  <c:v>1.7537473974419484E-2</c:v>
                </c:pt>
                <c:pt idx="809">
                  <c:v>1.7332272875748775E-2</c:v>
                </c:pt>
                <c:pt idx="810">
                  <c:v>1.7130631643497613E-2</c:v>
                </c:pt>
                <c:pt idx="811">
                  <c:v>1.6932468883995695E-2</c:v>
                </c:pt>
                <c:pt idx="812">
                  <c:v>1.6737705502986842E-2</c:v>
                </c:pt>
                <c:pt idx="813">
                  <c:v>1.6546264628579499E-2</c:v>
                </c:pt>
                <c:pt idx="814">
                  <c:v>1.6358071537173714E-2</c:v>
                </c:pt>
                <c:pt idx="815">
                  <c:v>1.6173053582241421E-2</c:v>
                </c:pt>
                <c:pt idx="816">
                  <c:v>1.5991140125823675E-2</c:v>
                </c:pt>
                <c:pt idx="817">
                  <c:v>1.5812262472633433E-2</c:v>
                </c:pt>
                <c:pt idx="818">
                  <c:v>1.5636353806658843E-2</c:v>
                </c:pt>
                <c:pt idx="819">
                  <c:v>1.5463349130143163E-2</c:v>
                </c:pt>
                <c:pt idx="820">
                  <c:v>1.529318520486327E-2</c:v>
                </c:pt>
                <c:pt idx="821">
                  <c:v>1.5125800495581571E-2</c:v>
                </c:pt>
                <c:pt idx="822">
                  <c:v>1.496113511560683E-2</c:v>
                </c:pt>
                <c:pt idx="823">
                  <c:v>1.4799130774359842E-2</c:v>
                </c:pt>
                <c:pt idx="824">
                  <c:v>1.4639730726861694E-2</c:v>
                </c:pt>
                <c:pt idx="825">
                  <c:v>1.448287972507013E-2</c:v>
                </c:pt>
                <c:pt idx="826">
                  <c:v>1.4328523970981187E-2</c:v>
                </c:pt>
                <c:pt idx="827">
                  <c:v>1.4176611071432732E-2</c:v>
                </c:pt>
                <c:pt idx="828">
                  <c:v>1.4027089994529606E-2</c:v>
                </c:pt>
                <c:pt idx="829">
                  <c:v>1.3879911027629324E-2</c:v>
                </c:pt>
                <c:pt idx="830">
                  <c:v>1.3735025736830924E-2</c:v>
                </c:pt>
                <c:pt idx="831">
                  <c:v>1.3592386927892086E-2</c:v>
                </c:pt>
                <c:pt idx="832">
                  <c:v>1.3451948608534239E-2</c:v>
                </c:pt>
                <c:pt idx="833">
                  <c:v>1.3313665952066048E-2</c:v>
                </c:pt>
                <c:pt idx="834">
                  <c:v>1.3177495262279027E-2</c:v>
                </c:pt>
                <c:pt idx="835">
                  <c:v>1.3043393939568748E-2</c:v>
                </c:pt>
                <c:pt idx="836">
                  <c:v>1.2911320448224895E-2</c:v>
                </c:pt>
                <c:pt idx="837">
                  <c:v>1.2781234284848403E-2</c:v>
                </c:pt>
                <c:pt idx="838">
                  <c:v>1.2653095947856614E-2</c:v>
                </c:pt>
                <c:pt idx="839">
                  <c:v>1.2526866908024542E-2</c:v>
                </c:pt>
                <c:pt idx="840">
                  <c:v>1.2402509580030033E-2</c:v>
                </c:pt>
                <c:pt idx="841">
                  <c:v>1.2279987294959181E-2</c:v>
                </c:pt>
                <c:pt idx="842">
                  <c:v>1.2159264273739617E-2</c:v>
                </c:pt>
                <c:pt idx="843">
                  <c:v>1.2040305601464149E-2</c:v>
                </c:pt>
                <c:pt idx="844">
                  <c:v>1.1923077202568596E-2</c:v>
                </c:pt>
                <c:pt idx="845">
                  <c:v>1.1807545816836297E-2</c:v>
                </c:pt>
                <c:pt idx="846">
                  <c:v>1.169367897619298E-2</c:v>
                </c:pt>
                <c:pt idx="847">
                  <c:v>1.1581444982269476E-2</c:v>
                </c:pt>
                <c:pt idx="848">
                  <c:v>1.1470812884695761E-2</c:v>
                </c:pt>
                <c:pt idx="849">
                  <c:v>1.1361752460102958E-2</c:v>
                </c:pt>
                <c:pt idx="850">
                  <c:v>1.1254234191810103E-2</c:v>
                </c:pt>
                <c:pt idx="851">
                  <c:v>1.1148229250164446E-2</c:v>
                </c:pt>
                <c:pt idx="852">
                  <c:v>1.1043709473514034E-2</c:v>
                </c:pt>
                <c:pt idx="853">
                  <c:v>1.0940647349793577E-2</c:v>
                </c:pt>
                <c:pt idx="854">
                  <c:v>1.0839015998692291E-2</c:v>
                </c:pt>
                <c:pt idx="855">
                  <c:v>1.0738789154392865E-2</c:v>
                </c:pt>
                <c:pt idx="856">
                  <c:v>1.0639941148853171E-2</c:v>
                </c:pt>
                <c:pt idx="857">
                  <c:v>1.0542446895613844E-2</c:v>
                </c:pt>
                <c:pt idx="858">
                  <c:v>1.0446281874116434E-2</c:v>
                </c:pt>
                <c:pt idx="859">
                  <c:v>1.0351422114507616E-2</c:v>
                </c:pt>
                <c:pt idx="860">
                  <c:v>1.0257844182917602E-2</c:v>
                </c:pt>
                <c:pt idx="861">
                  <c:v>1.0165525167191738E-2</c:v>
                </c:pt>
                <c:pt idx="862">
                  <c:v>1.0074442663065362E-2</c:v>
                </c:pt>
                <c:pt idx="863">
                  <c:v>9.9845747607593734E-3</c:v>
                </c:pt>
                <c:pt idx="864">
                  <c:v>9.8959000319855071E-3</c:v>
                </c:pt>
                <c:pt idx="865">
                  <c:v>9.8083975173499337E-3</c:v>
                </c:pt>
                <c:pt idx="866">
                  <c:v>9.7220467141337988E-3</c:v>
                </c:pt>
                <c:pt idx="867">
                  <c:v>9.6368275644467833E-3</c:v>
                </c:pt>
                <c:pt idx="868">
                  <c:v>9.5527204437336061E-3</c:v>
                </c:pt>
                <c:pt idx="869">
                  <c:v>9.469706149624094E-3</c:v>
                </c:pt>
                <c:pt idx="870">
                  <c:v>9.387765891118359E-3</c:v>
                </c:pt>
                <c:pt idx="871">
                  <c:v>9.3068812780898909E-3</c:v>
                </c:pt>
                <c:pt idx="872">
                  <c:v>9.2270343110988067E-3</c:v>
                </c:pt>
                <c:pt idx="873">
                  <c:v>9.1482073715076512E-3</c:v>
                </c:pt>
                <c:pt idx="874">
                  <c:v>9.070383211883656E-3</c:v>
                </c:pt>
                <c:pt idx="875">
                  <c:v>8.9935449466829794E-3</c:v>
                </c:pt>
                <c:pt idx="876">
                  <c:v>8.9176760432042243E-3</c:v>
                </c:pt>
                <c:pt idx="877">
                  <c:v>8.8427603128053804E-3</c:v>
                </c:pt>
                <c:pt idx="878">
                  <c:v>8.7687819023738282E-3</c:v>
                </c:pt>
                <c:pt idx="879">
                  <c:v>8.6957252860401148E-3</c:v>
                </c:pt>
                <c:pt idx="880">
                  <c:v>8.6235752571298431E-3</c:v>
                </c:pt>
                <c:pt idx="881">
                  <c:v>8.5523169203436285E-3</c:v>
                </c:pt>
                <c:pt idx="882">
                  <c:v>8.4819356841611803E-3</c:v>
                </c:pt>
                <c:pt idx="883">
                  <c:v>8.4124172534581591E-3</c:v>
                </c:pt>
                <c:pt idx="884">
                  <c:v>8.343747622330552E-3</c:v>
                </c:pt>
                <c:pt idx="885">
                  <c:v>8.2759130671227216E-3</c:v>
                </c:pt>
                <c:pt idx="886">
                  <c:v>8.2089001396480395E-3</c:v>
                </c:pt>
                <c:pt idx="887">
                  <c:v>8.1426956605981995E-3</c:v>
                </c:pt>
                <c:pt idx="888">
                  <c:v>8.0772867131372623E-3</c:v>
                </c:pt>
                <c:pt idx="889">
                  <c:v>8.0126606366696107E-3</c:v>
                </c:pt>
                <c:pt idx="890">
                  <c:v>7.9488050207823669E-3</c:v>
                </c:pt>
                <c:pt idx="891">
                  <c:v>7.8857076993516812E-3</c:v>
                </c:pt>
                <c:pt idx="892">
                  <c:v>7.8233567448099586E-3</c:v>
                </c:pt>
                <c:pt idx="893">
                  <c:v>7.7617404625709447E-3</c:v>
                </c:pt>
                <c:pt idx="894">
                  <c:v>7.7008473856034158E-3</c:v>
                </c:pt>
                <c:pt idx="895">
                  <c:v>7.6406662691532049E-3</c:v>
                </c:pt>
                <c:pt idx="896">
                  <c:v>7.5811860856051421E-3</c:v>
                </c:pt>
                <c:pt idx="897">
                  <c:v>7.5223960194851875E-3</c:v>
                </c:pt>
                <c:pt idx="898">
                  <c:v>7.4642854625941151E-3</c:v>
                </c:pt>
                <c:pt idx="899">
                  <c:v>7.4068440092702279E-3</c:v>
                </c:pt>
                <c:pt idx="900">
                  <c:v>7.3500614517799257E-3</c:v>
                </c:pt>
                <c:pt idx="901">
                  <c:v>7.2939277758267574E-3</c:v>
                </c:pt>
                <c:pt idx="902">
                  <c:v>7.2384331561815406E-3</c:v>
                </c:pt>
                <c:pt idx="903">
                  <c:v>7.1835679524250703E-3</c:v>
                </c:pt>
                <c:pt idx="904">
                  <c:v>7.129322704802008E-3</c:v>
                </c:pt>
                <c:pt idx="905">
                  <c:v>7.0756881301840035E-3</c:v>
                </c:pt>
                <c:pt idx="906">
                  <c:v>7.0226551181362361E-3</c:v>
                </c:pt>
                <c:pt idx="907">
                  <c:v>6.970214727085049E-3</c:v>
                </c:pt>
                <c:pt idx="908">
                  <c:v>6.9183581805862364E-3</c:v>
                </c:pt>
                <c:pt idx="909">
                  <c:v>6.8670768636867677E-3</c:v>
                </c:pt>
                <c:pt idx="910">
                  <c:v>6.8163623193807895E-3</c:v>
                </c:pt>
                <c:pt idx="911">
                  <c:v>6.7662062451549808E-3</c:v>
                </c:pt>
                <c:pt idx="912">
                  <c:v>6.7166004896222565E-3</c:v>
                </c:pt>
                <c:pt idx="913">
                  <c:v>6.667537049240461E-3</c:v>
                </c:pt>
                <c:pt idx="914">
                  <c:v>6.6190080651132837E-3</c:v>
                </c:pt>
                <c:pt idx="915">
                  <c:v>6.571005819871586E-3</c:v>
                </c:pt>
                <c:pt idx="916">
                  <c:v>6.5235227346324099E-3</c:v>
                </c:pt>
                <c:pt idx="917">
                  <c:v>6.4765513660350518E-3</c:v>
                </c:pt>
                <c:pt idx="918">
                  <c:v>6.4300844033492758E-3</c:v>
                </c:pt>
                <c:pt idx="919">
                  <c:v>6.3841146656552E-3</c:v>
                </c:pt>
                <c:pt idx="920">
                  <c:v>6.3386350990941049E-3</c:v>
                </c:pt>
                <c:pt idx="921">
                  <c:v>6.2936387741853762E-3</c:v>
                </c:pt>
                <c:pt idx="922">
                  <c:v>6.2491188832092355E-3</c:v>
                </c:pt>
                <c:pt idx="923">
                  <c:v>6.2050687376547006E-3</c:v>
                </c:pt>
                <c:pt idx="924">
                  <c:v>6.1614817657277242E-3</c:v>
                </c:pt>
                <c:pt idx="925">
                  <c:v>6.1183515099214394E-3</c:v>
                </c:pt>
                <c:pt idx="926">
                  <c:v>6.0756716246441614E-3</c:v>
                </c:pt>
                <c:pt idx="927">
                  <c:v>6.0334358739041289E-3</c:v>
                </c:pt>
                <c:pt idx="928">
                  <c:v>5.99163812905135E-3</c:v>
                </c:pt>
                <c:pt idx="929">
                  <c:v>5.9502723665718236E-3</c:v>
                </c:pt>
                <c:pt idx="930">
                  <c:v>5.9093326659352928E-3</c:v>
                </c:pt>
                <c:pt idx="931">
                  <c:v>5.8688132074934994E-3</c:v>
                </c:pt>
                <c:pt idx="932">
                  <c:v>5.8287082704285625E-3</c:v>
                </c:pt>
                <c:pt idx="933">
                  <c:v>5.7890122307508061E-3</c:v>
                </c:pt>
                <c:pt idx="934">
                  <c:v>5.7497195593407546E-3</c:v>
                </c:pt>
                <c:pt idx="935">
                  <c:v>5.7108248200405855E-3</c:v>
                </c:pt>
                <c:pt idx="936">
                  <c:v>5.6723226677872921E-3</c:v>
                </c:pt>
                <c:pt idx="937">
                  <c:v>5.6342078467913363E-3</c:v>
                </c:pt>
                <c:pt idx="938">
                  <c:v>5.5964751887566449E-3</c:v>
                </c:pt>
                <c:pt idx="939">
                  <c:v>5.5591196111411164E-3</c:v>
                </c:pt>
                <c:pt idx="940">
                  <c:v>5.5221361154592146E-3</c:v>
                </c:pt>
                <c:pt idx="941">
                  <c:v>5.4855197856217668E-3</c:v>
                </c:pt>
                <c:pt idx="942">
                  <c:v>5.4492657863142802E-3</c:v>
                </c:pt>
                <c:pt idx="943">
                  <c:v>5.4133693614130821E-3</c:v>
                </c:pt>
                <c:pt idx="944">
                  <c:v>5.377825832436128E-3</c:v>
                </c:pt>
                <c:pt idx="945">
                  <c:v>5.3426305970309196E-3</c:v>
                </c:pt>
                <c:pt idx="946">
                  <c:v>5.3077791274941475E-3</c:v>
                </c:pt>
                <c:pt idx="947">
                  <c:v>5.2732669693266411E-3</c:v>
                </c:pt>
                <c:pt idx="948">
                  <c:v>5.239089739820498E-3</c:v>
                </c:pt>
                <c:pt idx="949">
                  <c:v>5.2052431266771055E-3</c:v>
                </c:pt>
                <c:pt idx="950">
                  <c:v>5.1717228866568999E-3</c:v>
                </c:pt>
                <c:pt idx="951">
                  <c:v>5.1385248442581168E-3</c:v>
                </c:pt>
                <c:pt idx="952">
                  <c:v>5.105644890426371E-3</c:v>
                </c:pt>
                <c:pt idx="953">
                  <c:v>5.073078981291633E-3</c:v>
                </c:pt>
                <c:pt idx="954">
                  <c:v>5.0408231369330194E-3</c:v>
                </c:pt>
                <c:pt idx="955">
                  <c:v>5.0088734401720521E-3</c:v>
                </c:pt>
                <c:pt idx="956">
                  <c:v>4.9772260353903985E-3</c:v>
                </c:pt>
                <c:pt idx="957">
                  <c:v>4.9458771273754179E-3</c:v>
                </c:pt>
                <c:pt idx="958">
                  <c:v>4.914822980189585E-3</c:v>
                </c:pt>
                <c:pt idx="959">
                  <c:v>4.8840599160645658E-3</c:v>
                </c:pt>
                <c:pt idx="960">
                  <c:v>4.853584314320137E-3</c:v>
                </c:pt>
                <c:pt idx="961">
                  <c:v>4.8233926103056161E-3</c:v>
                </c:pt>
                <c:pt idx="962">
                  <c:v>4.7934812943638177E-3</c:v>
                </c:pt>
                <c:pt idx="963">
                  <c:v>4.763846910818559E-3</c:v>
                </c:pt>
                <c:pt idx="964">
                  <c:v>4.7344860569825051E-3</c:v>
                </c:pt>
                <c:pt idx="965">
                  <c:v>4.7053953821868007E-3</c:v>
                </c:pt>
                <c:pt idx="966">
                  <c:v>4.6765715868311115E-3</c:v>
                </c:pt>
                <c:pt idx="967">
                  <c:v>4.648011421453855E-3</c:v>
                </c:pt>
                <c:pt idx="968">
                  <c:v>4.6197116858226767E-3</c:v>
                </c:pt>
                <c:pt idx="969">
                  <c:v>4.5916692280428845E-3</c:v>
                </c:pt>
                <c:pt idx="970">
                  <c:v>4.56388094368589E-3</c:v>
                </c:pt>
                <c:pt idx="971">
                  <c:v>4.5363437749346598E-3</c:v>
                </c:pt>
                <c:pt idx="972">
                  <c:v>4.5090547097483844E-3</c:v>
                </c:pt>
                <c:pt idx="973">
                  <c:v>4.4820107810435075E-3</c:v>
                </c:pt>
                <c:pt idx="974">
                  <c:v>4.4552090658919082E-3</c:v>
                </c:pt>
                <c:pt idx="975">
                  <c:v>4.4286466847363905E-3</c:v>
                </c:pt>
                <c:pt idx="976">
                  <c:v>4.4023208006216449E-3</c:v>
                </c:pt>
                <c:pt idx="977">
                  <c:v>4.3762286184408578E-3</c:v>
                </c:pt>
                <c:pt idx="978">
                  <c:v>4.3503673841989998E-3</c:v>
                </c:pt>
                <c:pt idx="979">
                  <c:v>4.324734384289655E-3</c:v>
                </c:pt>
                <c:pt idx="980">
                  <c:v>4.2993269447878296E-3</c:v>
                </c:pt>
                <c:pt idx="981">
                  <c:v>4.2741424307565883E-3</c:v>
                </c:pt>
                <c:pt idx="982">
                  <c:v>4.2491782455674138E-3</c:v>
                </c:pt>
                <c:pt idx="983">
                  <c:v>4.2244318302354983E-3</c:v>
                </c:pt>
                <c:pt idx="984">
                  <c:v>4.1999006627671054E-3</c:v>
                </c:pt>
                <c:pt idx="985">
                  <c:v>4.1755822575209748E-3</c:v>
                </c:pt>
                <c:pt idx="986">
                  <c:v>4.1514741645818686E-3</c:v>
                </c:pt>
                <c:pt idx="987">
                  <c:v>4.1275739691476222E-3</c:v>
                </c:pt>
                <c:pt idx="988">
                  <c:v>4.103879290927254E-3</c:v>
                </c:pt>
                <c:pt idx="989">
                  <c:v>4.0803877835516623E-3</c:v>
                </c:pt>
                <c:pt idx="990">
                  <c:v>4.0570971339964198E-3</c:v>
                </c:pt>
                <c:pt idx="991">
                  <c:v>4.0340050620148622E-3</c:v>
                </c:pt>
                <c:pt idx="992">
                  <c:v>4.0111093195836049E-3</c:v>
                </c:pt>
                <c:pt idx="993">
                  <c:v>3.9884076903581676E-3</c:v>
                </c:pt>
                <c:pt idx="994">
                  <c:v>3.9658979891392205E-3</c:v>
                </c:pt>
                <c:pt idx="995">
                  <c:v>3.9435780613500671E-3</c:v>
                </c:pt>
                <c:pt idx="996">
                  <c:v>3.9214457825235607E-3</c:v>
                </c:pt>
                <c:pt idx="997">
                  <c:v>3.8994990577989916E-3</c:v>
                </c:pt>
                <c:pt idx="998">
                  <c:v>3.8777358214295114E-3</c:v>
                </c:pt>
                <c:pt idx="999">
                  <c:v>3.8561540362982236E-3</c:v>
                </c:pt>
                <c:pt idx="1000">
                  <c:v>3.8347516934441475E-3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F43-45AA-87E4-A0789E2C38CB}"/>
            </c:ext>
          </c:extLst>
        </c:ser>
        <c:ser>
          <c:idx val="1"/>
          <c:order val="1"/>
          <c:tx>
            <c:v>measured_220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'① measured_profile'!#REF!</c:f>
            </c:numRef>
          </c:xVal>
          <c:yVal>
            <c:numRef>
              <c:f>'① measured_profile'!#REF!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F43-45AA-87E4-A0789E2C3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622432"/>
        <c:axId val="915615904"/>
      </c:scatterChart>
      <c:valAx>
        <c:axId val="915622432"/>
        <c:scaling>
          <c:orientation val="minMax"/>
          <c:max val="37"/>
          <c:min val="3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915615904"/>
        <c:crosses val="autoZero"/>
        <c:crossBetween val="midCat"/>
      </c:valAx>
      <c:valAx>
        <c:axId val="915615904"/>
        <c:scaling>
          <c:orientation val="minMax"/>
          <c:max val="1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  <c:crossAx val="91562243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108857</xdr:rowOff>
    </xdr:from>
    <xdr:to>
      <xdr:col>19</xdr:col>
      <xdr:colOff>409574</xdr:colOff>
      <xdr:row>15</xdr:row>
      <xdr:rowOff>70757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19</xdr:col>
      <xdr:colOff>409574</xdr:colOff>
      <xdr:row>26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27</xdr:row>
      <xdr:rowOff>0</xdr:rowOff>
    </xdr:from>
    <xdr:to>
      <xdr:col>19</xdr:col>
      <xdr:colOff>409574</xdr:colOff>
      <xdr:row>37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-1</xdr:colOff>
      <xdr:row>5</xdr:row>
      <xdr:rowOff>0</xdr:rowOff>
    </xdr:from>
    <xdr:to>
      <xdr:col>25</xdr:col>
      <xdr:colOff>409573</xdr:colOff>
      <xdr:row>15</xdr:row>
      <xdr:rowOff>152400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-1</xdr:colOff>
      <xdr:row>16</xdr:row>
      <xdr:rowOff>0</xdr:rowOff>
    </xdr:from>
    <xdr:to>
      <xdr:col>25</xdr:col>
      <xdr:colOff>409573</xdr:colOff>
      <xdr:row>26</xdr:row>
      <xdr:rowOff>152400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-1</xdr:colOff>
      <xdr:row>27</xdr:row>
      <xdr:rowOff>0</xdr:rowOff>
    </xdr:from>
    <xdr:to>
      <xdr:col>25</xdr:col>
      <xdr:colOff>409573</xdr:colOff>
      <xdr:row>37</xdr:row>
      <xdr:rowOff>152400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496660</xdr:colOff>
      <xdr:row>6</xdr:row>
      <xdr:rowOff>61233</xdr:rowOff>
    </xdr:from>
    <xdr:to>
      <xdr:col>46</xdr:col>
      <xdr:colOff>416377</xdr:colOff>
      <xdr:row>17</xdr:row>
      <xdr:rowOff>36740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503463</xdr:colOff>
      <xdr:row>17</xdr:row>
      <xdr:rowOff>13608</xdr:rowOff>
    </xdr:from>
    <xdr:to>
      <xdr:col>46</xdr:col>
      <xdr:colOff>423180</xdr:colOff>
      <xdr:row>27</xdr:row>
      <xdr:rowOff>152401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489857</xdr:colOff>
      <xdr:row>27</xdr:row>
      <xdr:rowOff>156482</xdr:rowOff>
    </xdr:from>
    <xdr:to>
      <xdr:col>46</xdr:col>
      <xdr:colOff>409574</xdr:colOff>
      <xdr:row>38</xdr:row>
      <xdr:rowOff>118381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412295</xdr:colOff>
      <xdr:row>6</xdr:row>
      <xdr:rowOff>61233</xdr:rowOff>
    </xdr:from>
    <xdr:to>
      <xdr:col>52</xdr:col>
      <xdr:colOff>314322</xdr:colOff>
      <xdr:row>17</xdr:row>
      <xdr:rowOff>23133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401410</xdr:colOff>
      <xdr:row>17</xdr:row>
      <xdr:rowOff>-1</xdr:rowOff>
    </xdr:from>
    <xdr:to>
      <xdr:col>52</xdr:col>
      <xdr:colOff>293912</xdr:colOff>
      <xdr:row>27</xdr:row>
      <xdr:rowOff>152400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381000</xdr:colOff>
      <xdr:row>27</xdr:row>
      <xdr:rowOff>129266</xdr:rowOff>
    </xdr:from>
    <xdr:to>
      <xdr:col>52</xdr:col>
      <xdr:colOff>273502</xdr:colOff>
      <xdr:row>38</xdr:row>
      <xdr:rowOff>100010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504265</xdr:colOff>
      <xdr:row>8</xdr:row>
      <xdr:rowOff>112059</xdr:rowOff>
    </xdr:from>
    <xdr:to>
      <xdr:col>33</xdr:col>
      <xdr:colOff>363632</xdr:colOff>
      <xdr:row>29</xdr:row>
      <xdr:rowOff>145677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474331</xdr:colOff>
      <xdr:row>0</xdr:row>
      <xdr:rowOff>95250</xdr:rowOff>
    </xdr:from>
    <xdr:to>
      <xdr:col>12</xdr:col>
      <xdr:colOff>585107</xdr:colOff>
      <xdr:row>8</xdr:row>
      <xdr:rowOff>89647</xdr:rowOff>
    </xdr:to>
    <xdr:graphicFrame macro="">
      <xdr:nvGraphicFramePr>
        <xdr:cNvPr id="5" name="グラフ 8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5956</xdr:colOff>
      <xdr:row>30</xdr:row>
      <xdr:rowOff>95421</xdr:rowOff>
    </xdr:from>
    <xdr:to>
      <xdr:col>26</xdr:col>
      <xdr:colOff>809628</xdr:colOff>
      <xdr:row>47</xdr:row>
      <xdr:rowOff>103755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9</xdr:col>
      <xdr:colOff>13607</xdr:colOff>
      <xdr:row>46</xdr:row>
      <xdr:rowOff>106680</xdr:rowOff>
    </xdr:to>
    <xdr:graphicFrame macro="">
      <xdr:nvGraphicFramePr>
        <xdr:cNvPr id="21" name="グラフ 6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14</xdr:col>
      <xdr:colOff>870857</xdr:colOff>
      <xdr:row>46</xdr:row>
      <xdr:rowOff>106680</xdr:rowOff>
    </xdr:to>
    <xdr:graphicFrame macro="">
      <xdr:nvGraphicFramePr>
        <xdr:cNvPr id="23" name="グラフ 6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21</xdr:col>
      <xdr:colOff>0</xdr:colOff>
      <xdr:row>46</xdr:row>
      <xdr:rowOff>106680</xdr:rowOff>
    </xdr:to>
    <xdr:graphicFrame macro="">
      <xdr:nvGraphicFramePr>
        <xdr:cNvPr id="24" name="グラフ 6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470646</xdr:colOff>
      <xdr:row>15</xdr:row>
      <xdr:rowOff>100853</xdr:rowOff>
    </xdr:from>
    <xdr:to>
      <xdr:col>19</xdr:col>
      <xdr:colOff>65553</xdr:colOff>
      <xdr:row>33</xdr:row>
      <xdr:rowOff>24654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145677</xdr:colOff>
      <xdr:row>15</xdr:row>
      <xdr:rowOff>89646</xdr:rowOff>
    </xdr:from>
    <xdr:to>
      <xdr:col>19</xdr:col>
      <xdr:colOff>0</xdr:colOff>
      <xdr:row>44</xdr:row>
      <xdr:rowOff>100851</xdr:rowOff>
    </xdr:to>
    <xdr:graphicFrame macro="">
      <xdr:nvGraphicFramePr>
        <xdr:cNvPr id="6" name="グラフ 4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1004"/>
  <sheetViews>
    <sheetView zoomScale="70" zoomScaleNormal="70" workbookViewId="0">
      <pane ySplit="4" topLeftCell="A5" activePane="bottomLeft" state="frozen"/>
      <selection pane="bottomLeft" activeCell="A4" sqref="A4:L1004"/>
    </sheetView>
  </sheetViews>
  <sheetFormatPr defaultRowHeight="15" x14ac:dyDescent="0.25"/>
  <cols>
    <col min="13" max="13" width="9.140625" customWidth="1"/>
  </cols>
  <sheetData>
    <row r="1" spans="1:27" x14ac:dyDescent="0.25">
      <c r="A1" s="175" t="s">
        <v>94</v>
      </c>
      <c r="B1" s="147"/>
    </row>
    <row r="2" spans="1:27" s="7" customFormat="1" x14ac:dyDescent="0.25">
      <c r="A2" s="34">
        <v>110</v>
      </c>
      <c r="B2" s="35" t="s">
        <v>100</v>
      </c>
      <c r="C2" s="34">
        <v>200</v>
      </c>
      <c r="D2" s="35" t="s">
        <v>101</v>
      </c>
      <c r="E2" s="34">
        <v>211</v>
      </c>
      <c r="F2" s="35" t="s">
        <v>102</v>
      </c>
      <c r="G2" s="34">
        <v>220</v>
      </c>
      <c r="H2" s="35" t="s">
        <v>103</v>
      </c>
      <c r="I2" s="34">
        <v>310</v>
      </c>
      <c r="J2" s="35" t="s">
        <v>104</v>
      </c>
      <c r="K2" s="34">
        <v>222</v>
      </c>
      <c r="L2" s="35" t="s">
        <v>105</v>
      </c>
      <c r="M2" s="33"/>
    </row>
    <row r="3" spans="1:27" s="7" customFormat="1" x14ac:dyDescent="0.25">
      <c r="A3" s="36" t="s">
        <v>12</v>
      </c>
      <c r="B3" s="36" t="s">
        <v>13</v>
      </c>
      <c r="C3" s="36" t="s">
        <v>12</v>
      </c>
      <c r="D3" s="36" t="s">
        <v>13</v>
      </c>
      <c r="E3" s="36" t="s">
        <v>12</v>
      </c>
      <c r="F3" s="36" t="s">
        <v>13</v>
      </c>
      <c r="G3" s="36" t="s">
        <v>12</v>
      </c>
      <c r="H3" s="36" t="s">
        <v>13</v>
      </c>
      <c r="I3" s="36" t="s">
        <v>12</v>
      </c>
      <c r="J3" s="36" t="s">
        <v>13</v>
      </c>
      <c r="K3" s="36" t="s">
        <v>12</v>
      </c>
      <c r="L3" s="36" t="s">
        <v>13</v>
      </c>
      <c r="M3" s="33"/>
    </row>
    <row r="4" spans="1:27" x14ac:dyDescent="0.25">
      <c r="A4">
        <v>19</v>
      </c>
      <c r="B4">
        <v>375</v>
      </c>
      <c r="C4">
        <v>27.5</v>
      </c>
      <c r="D4">
        <v>166.66666699999999</v>
      </c>
      <c r="E4">
        <v>34</v>
      </c>
      <c r="F4">
        <v>266.66666700000002</v>
      </c>
      <c r="G4">
        <v>40</v>
      </c>
      <c r="H4">
        <v>204.16666699999999</v>
      </c>
      <c r="I4">
        <v>45</v>
      </c>
      <c r="J4">
        <v>100</v>
      </c>
      <c r="K4">
        <v>49.5</v>
      </c>
      <c r="L4">
        <v>70.833332999999996</v>
      </c>
    </row>
    <row r="5" spans="1:27" x14ac:dyDescent="0.25">
      <c r="A5">
        <v>19.001999999999999</v>
      </c>
      <c r="B5">
        <v>416.66666700000002</v>
      </c>
      <c r="C5">
        <v>27.501999999999999</v>
      </c>
      <c r="D5">
        <v>195.83333300000001</v>
      </c>
      <c r="E5">
        <v>34.002000000000002</v>
      </c>
      <c r="F5">
        <v>275</v>
      </c>
      <c r="G5">
        <v>40.002000000000002</v>
      </c>
      <c r="H5">
        <v>141.66666699999999</v>
      </c>
      <c r="I5">
        <v>45.002000000000002</v>
      </c>
      <c r="J5">
        <v>104.166667</v>
      </c>
      <c r="K5">
        <v>49.502000000000002</v>
      </c>
      <c r="L5">
        <v>137.5</v>
      </c>
    </row>
    <row r="6" spans="1:27" x14ac:dyDescent="0.25">
      <c r="A6">
        <v>19.004000000000001</v>
      </c>
      <c r="B6">
        <v>283.33333299999998</v>
      </c>
      <c r="C6">
        <v>27.504000000000001</v>
      </c>
      <c r="D6">
        <v>225</v>
      </c>
      <c r="E6">
        <v>34.003999999999998</v>
      </c>
      <c r="F6">
        <v>250</v>
      </c>
      <c r="G6">
        <v>40.003999999999998</v>
      </c>
      <c r="H6">
        <v>154.16666699999999</v>
      </c>
      <c r="I6">
        <v>45.003999999999998</v>
      </c>
      <c r="J6">
        <v>91.666667000000004</v>
      </c>
      <c r="K6">
        <v>49.503999999999998</v>
      </c>
      <c r="L6">
        <v>91.666667000000004</v>
      </c>
      <c r="AA6" s="90"/>
    </row>
    <row r="7" spans="1:27" x14ac:dyDescent="0.25">
      <c r="A7">
        <v>19.006</v>
      </c>
      <c r="B7">
        <v>241.66666699999999</v>
      </c>
      <c r="C7">
        <v>27.506</v>
      </c>
      <c r="D7">
        <v>208.33333300000001</v>
      </c>
      <c r="E7">
        <v>34.006</v>
      </c>
      <c r="F7">
        <v>270.83333299999998</v>
      </c>
      <c r="G7">
        <v>40.006</v>
      </c>
      <c r="H7">
        <v>150</v>
      </c>
      <c r="I7">
        <v>45.006</v>
      </c>
      <c r="J7">
        <v>112.5</v>
      </c>
      <c r="K7">
        <v>49.506</v>
      </c>
      <c r="L7">
        <v>120.833333</v>
      </c>
      <c r="AA7" s="91"/>
    </row>
    <row r="8" spans="1:27" x14ac:dyDescent="0.25">
      <c r="A8">
        <v>19.007999999999999</v>
      </c>
      <c r="B8">
        <v>333.33333299999998</v>
      </c>
      <c r="C8">
        <v>27.507999999999999</v>
      </c>
      <c r="D8">
        <v>183.33333300000001</v>
      </c>
      <c r="E8">
        <v>34.008000000000003</v>
      </c>
      <c r="F8">
        <v>316.66666700000002</v>
      </c>
      <c r="G8">
        <v>40.008000000000003</v>
      </c>
      <c r="H8">
        <v>141.66666699999999</v>
      </c>
      <c r="I8">
        <v>45.008000000000003</v>
      </c>
      <c r="J8">
        <v>125</v>
      </c>
      <c r="K8">
        <v>49.508000000000003</v>
      </c>
      <c r="L8">
        <v>87.5</v>
      </c>
      <c r="AA8" s="92"/>
    </row>
    <row r="9" spans="1:27" x14ac:dyDescent="0.25">
      <c r="A9">
        <v>19.010000000000002</v>
      </c>
      <c r="B9">
        <v>450</v>
      </c>
      <c r="C9">
        <v>27.51</v>
      </c>
      <c r="D9">
        <v>137.5</v>
      </c>
      <c r="E9">
        <v>34.01</v>
      </c>
      <c r="F9">
        <v>245.83333300000001</v>
      </c>
      <c r="G9">
        <v>40.01</v>
      </c>
      <c r="H9">
        <v>175</v>
      </c>
      <c r="I9">
        <v>45.01</v>
      </c>
      <c r="J9">
        <v>87.5</v>
      </c>
      <c r="K9">
        <v>49.51</v>
      </c>
      <c r="L9">
        <v>104.166667</v>
      </c>
    </row>
    <row r="10" spans="1:27" x14ac:dyDescent="0.25">
      <c r="A10">
        <v>19.012</v>
      </c>
      <c r="B10">
        <v>354.16666700000002</v>
      </c>
      <c r="C10">
        <v>27.512</v>
      </c>
      <c r="D10">
        <v>220.83333300000001</v>
      </c>
      <c r="E10">
        <v>34.012</v>
      </c>
      <c r="F10">
        <v>250</v>
      </c>
      <c r="G10">
        <v>40.012</v>
      </c>
      <c r="H10">
        <v>150</v>
      </c>
      <c r="I10">
        <v>45.012</v>
      </c>
      <c r="J10">
        <v>104.166667</v>
      </c>
      <c r="K10">
        <v>49.512</v>
      </c>
      <c r="L10">
        <v>116.666667</v>
      </c>
    </row>
    <row r="11" spans="1:27" x14ac:dyDescent="0.25">
      <c r="A11">
        <v>19.013999999999999</v>
      </c>
      <c r="B11">
        <v>304.16666700000002</v>
      </c>
      <c r="C11">
        <v>27.513999999999999</v>
      </c>
      <c r="D11">
        <v>204.16666699999999</v>
      </c>
      <c r="E11">
        <v>34.014000000000003</v>
      </c>
      <c r="F11">
        <v>200</v>
      </c>
      <c r="G11">
        <v>40.014000000000003</v>
      </c>
      <c r="H11">
        <v>116.666667</v>
      </c>
      <c r="I11">
        <v>45.014000000000003</v>
      </c>
      <c r="J11">
        <v>62.5</v>
      </c>
      <c r="K11">
        <v>49.514000000000003</v>
      </c>
      <c r="L11">
        <v>112.5</v>
      </c>
    </row>
    <row r="12" spans="1:27" x14ac:dyDescent="0.25">
      <c r="A12">
        <v>19.015999999999998</v>
      </c>
      <c r="B12">
        <v>300</v>
      </c>
      <c r="C12">
        <v>27.515999999999998</v>
      </c>
      <c r="D12">
        <v>166.66666699999999</v>
      </c>
      <c r="E12">
        <v>34.015999999999998</v>
      </c>
      <c r="F12">
        <v>220.83333300000001</v>
      </c>
      <c r="G12">
        <v>40.015999999999998</v>
      </c>
      <c r="H12">
        <v>145.83333300000001</v>
      </c>
      <c r="I12">
        <v>45.015999999999998</v>
      </c>
      <c r="J12">
        <v>129.16666699999999</v>
      </c>
      <c r="K12">
        <v>49.515999999999998</v>
      </c>
      <c r="L12">
        <v>104.166667</v>
      </c>
    </row>
    <row r="13" spans="1:27" x14ac:dyDescent="0.25">
      <c r="A13">
        <v>19.018000000000001</v>
      </c>
      <c r="B13">
        <v>425</v>
      </c>
      <c r="C13">
        <v>27.518000000000001</v>
      </c>
      <c r="D13">
        <v>216.66666699999999</v>
      </c>
      <c r="E13">
        <v>34.018000000000001</v>
      </c>
      <c r="F13">
        <v>245.83333300000001</v>
      </c>
      <c r="G13">
        <v>40.018000000000001</v>
      </c>
      <c r="H13">
        <v>183.33333300000001</v>
      </c>
      <c r="I13">
        <v>45.018000000000001</v>
      </c>
      <c r="J13">
        <v>62.5</v>
      </c>
      <c r="K13">
        <v>49.518000000000001</v>
      </c>
      <c r="L13">
        <v>104.166667</v>
      </c>
    </row>
    <row r="14" spans="1:27" x14ac:dyDescent="0.25">
      <c r="A14">
        <v>19.02</v>
      </c>
      <c r="B14">
        <v>366.66666700000002</v>
      </c>
      <c r="C14">
        <v>27.52</v>
      </c>
      <c r="D14">
        <v>200</v>
      </c>
      <c r="E14">
        <v>34.020000000000003</v>
      </c>
      <c r="F14">
        <v>283.33333299999998</v>
      </c>
      <c r="G14">
        <v>40.020000000000003</v>
      </c>
      <c r="H14">
        <v>129.16666699999999</v>
      </c>
      <c r="I14">
        <v>45.02</v>
      </c>
      <c r="J14">
        <v>129.16666699999999</v>
      </c>
      <c r="K14">
        <v>49.52</v>
      </c>
      <c r="L14">
        <v>100</v>
      </c>
    </row>
    <row r="15" spans="1:27" x14ac:dyDescent="0.25">
      <c r="A15">
        <v>19.021999999999998</v>
      </c>
      <c r="B15">
        <v>270.83333299999998</v>
      </c>
      <c r="C15">
        <v>27.521999999999998</v>
      </c>
      <c r="D15">
        <v>208.33333300000001</v>
      </c>
      <c r="E15">
        <v>34.021999999999998</v>
      </c>
      <c r="F15">
        <v>287.5</v>
      </c>
      <c r="G15">
        <v>40.021999999999998</v>
      </c>
      <c r="H15">
        <v>158.33333300000001</v>
      </c>
      <c r="I15">
        <v>45.021999999999998</v>
      </c>
      <c r="J15">
        <v>87.5</v>
      </c>
      <c r="K15">
        <v>49.521999999999998</v>
      </c>
      <c r="L15">
        <v>141.66666699999999</v>
      </c>
    </row>
    <row r="16" spans="1:27" x14ac:dyDescent="0.25">
      <c r="A16">
        <v>19.024000000000001</v>
      </c>
      <c r="B16">
        <v>300</v>
      </c>
      <c r="C16">
        <v>27.524000000000001</v>
      </c>
      <c r="D16">
        <v>179.16666699999999</v>
      </c>
      <c r="E16">
        <v>34.024000000000001</v>
      </c>
      <c r="F16">
        <v>262.5</v>
      </c>
      <c r="G16">
        <v>40.024000000000001</v>
      </c>
      <c r="H16">
        <v>133.33333300000001</v>
      </c>
      <c r="I16">
        <v>45.024000000000001</v>
      </c>
      <c r="J16">
        <v>75</v>
      </c>
      <c r="K16">
        <v>49.524000000000001</v>
      </c>
      <c r="L16">
        <v>116.666667</v>
      </c>
    </row>
    <row r="17" spans="1:12" x14ac:dyDescent="0.25">
      <c r="A17">
        <v>19.026</v>
      </c>
      <c r="B17">
        <v>450</v>
      </c>
      <c r="C17">
        <v>27.526</v>
      </c>
      <c r="D17">
        <v>183.33333300000001</v>
      </c>
      <c r="E17">
        <v>34.026000000000003</v>
      </c>
      <c r="F17">
        <v>245.83333300000001</v>
      </c>
      <c r="G17">
        <v>40.026000000000003</v>
      </c>
      <c r="H17">
        <v>145.83333300000001</v>
      </c>
      <c r="I17">
        <v>45.026000000000003</v>
      </c>
      <c r="J17">
        <v>100</v>
      </c>
      <c r="K17">
        <v>49.526000000000003</v>
      </c>
      <c r="L17">
        <v>125</v>
      </c>
    </row>
    <row r="18" spans="1:12" x14ac:dyDescent="0.25">
      <c r="A18">
        <v>19.027999999999999</v>
      </c>
      <c r="B18">
        <v>362.5</v>
      </c>
      <c r="C18">
        <v>27.527999999999999</v>
      </c>
      <c r="D18">
        <v>179.16666699999999</v>
      </c>
      <c r="E18">
        <v>34.027999999999999</v>
      </c>
      <c r="F18">
        <v>229.16666699999999</v>
      </c>
      <c r="G18">
        <v>40.027999999999999</v>
      </c>
      <c r="H18">
        <v>116.666667</v>
      </c>
      <c r="I18">
        <v>45.027999999999999</v>
      </c>
      <c r="J18">
        <v>83.333332999999996</v>
      </c>
      <c r="K18">
        <v>49.527999999999999</v>
      </c>
      <c r="L18">
        <v>116.666667</v>
      </c>
    </row>
    <row r="19" spans="1:12" x14ac:dyDescent="0.25">
      <c r="A19">
        <v>19.03</v>
      </c>
      <c r="B19">
        <v>341.66666700000002</v>
      </c>
      <c r="C19">
        <v>27.53</v>
      </c>
      <c r="D19">
        <v>158.33333300000001</v>
      </c>
      <c r="E19">
        <v>34.03</v>
      </c>
      <c r="F19">
        <v>287.5</v>
      </c>
      <c r="G19">
        <v>40.03</v>
      </c>
      <c r="H19">
        <v>158.33333300000001</v>
      </c>
      <c r="I19">
        <v>45.03</v>
      </c>
      <c r="J19">
        <v>120.833333</v>
      </c>
      <c r="K19">
        <v>49.53</v>
      </c>
      <c r="L19">
        <v>91.666667000000004</v>
      </c>
    </row>
    <row r="20" spans="1:12" x14ac:dyDescent="0.25">
      <c r="A20">
        <v>19.032</v>
      </c>
      <c r="B20">
        <v>329.16666700000002</v>
      </c>
      <c r="C20">
        <v>27.532</v>
      </c>
      <c r="D20">
        <v>158.33333300000001</v>
      </c>
      <c r="E20">
        <v>34.031999999999996</v>
      </c>
      <c r="F20">
        <v>250</v>
      </c>
      <c r="G20">
        <v>40.031999999999996</v>
      </c>
      <c r="H20">
        <v>137.5</v>
      </c>
      <c r="I20">
        <v>45.031999999999996</v>
      </c>
      <c r="J20">
        <v>95.833332999999996</v>
      </c>
      <c r="K20">
        <v>49.531999999999996</v>
      </c>
      <c r="L20">
        <v>104.166667</v>
      </c>
    </row>
    <row r="21" spans="1:12" x14ac:dyDescent="0.25">
      <c r="A21">
        <v>19.033999999999999</v>
      </c>
      <c r="B21">
        <v>433.33333299999998</v>
      </c>
      <c r="C21">
        <v>27.533999999999999</v>
      </c>
      <c r="D21">
        <v>220.83333300000001</v>
      </c>
      <c r="E21">
        <v>34.033999999999999</v>
      </c>
      <c r="F21">
        <v>241.66666699999999</v>
      </c>
      <c r="G21">
        <v>40.033999999999999</v>
      </c>
      <c r="H21">
        <v>179.16666699999999</v>
      </c>
      <c r="I21">
        <v>45.033999999999999</v>
      </c>
      <c r="J21">
        <v>70.833332999999996</v>
      </c>
      <c r="K21">
        <v>49.533999999999999</v>
      </c>
      <c r="L21">
        <v>104.166667</v>
      </c>
    </row>
    <row r="22" spans="1:12" x14ac:dyDescent="0.25">
      <c r="A22">
        <v>19.036000000000001</v>
      </c>
      <c r="B22">
        <v>329.16666700000002</v>
      </c>
      <c r="C22">
        <v>27.536000000000001</v>
      </c>
      <c r="D22">
        <v>216.66666699999999</v>
      </c>
      <c r="E22">
        <v>34.036000000000001</v>
      </c>
      <c r="F22">
        <v>345.83333299999998</v>
      </c>
      <c r="G22">
        <v>40.036000000000001</v>
      </c>
      <c r="H22">
        <v>200</v>
      </c>
      <c r="I22">
        <v>45.036000000000001</v>
      </c>
      <c r="J22">
        <v>79.166667000000004</v>
      </c>
      <c r="K22">
        <v>49.536000000000001</v>
      </c>
      <c r="L22">
        <v>79.166667000000004</v>
      </c>
    </row>
    <row r="23" spans="1:12" x14ac:dyDescent="0.25">
      <c r="A23">
        <v>19.038</v>
      </c>
      <c r="B23">
        <v>383.33333299999998</v>
      </c>
      <c r="C23">
        <v>27.538</v>
      </c>
      <c r="D23">
        <v>179.16666699999999</v>
      </c>
      <c r="E23">
        <v>34.037999999999997</v>
      </c>
      <c r="F23">
        <v>304.16666700000002</v>
      </c>
      <c r="G23">
        <v>40.037999999999997</v>
      </c>
      <c r="H23">
        <v>150</v>
      </c>
      <c r="I23">
        <v>45.037999999999997</v>
      </c>
      <c r="J23">
        <v>108.333333</v>
      </c>
      <c r="K23">
        <v>49.537999999999997</v>
      </c>
      <c r="L23">
        <v>66.666667000000004</v>
      </c>
    </row>
    <row r="24" spans="1:12" x14ac:dyDescent="0.25">
      <c r="A24">
        <v>19.04</v>
      </c>
      <c r="B24">
        <v>320.83333299999998</v>
      </c>
      <c r="C24">
        <v>27.54</v>
      </c>
      <c r="D24">
        <v>212.5</v>
      </c>
      <c r="E24">
        <v>34.04</v>
      </c>
      <c r="F24">
        <v>283.33333299999998</v>
      </c>
      <c r="G24">
        <v>40.04</v>
      </c>
      <c r="H24">
        <v>195.83333300000001</v>
      </c>
      <c r="I24">
        <v>45.04</v>
      </c>
      <c r="J24">
        <v>116.666667</v>
      </c>
      <c r="K24">
        <v>49.54</v>
      </c>
      <c r="L24">
        <v>58.333333000000003</v>
      </c>
    </row>
    <row r="25" spans="1:12" x14ac:dyDescent="0.25">
      <c r="A25">
        <v>19.042000000000002</v>
      </c>
      <c r="B25">
        <v>391.66666700000002</v>
      </c>
      <c r="C25">
        <v>27.542000000000002</v>
      </c>
      <c r="D25">
        <v>204.16666699999999</v>
      </c>
      <c r="E25">
        <v>34.042000000000002</v>
      </c>
      <c r="F25">
        <v>275</v>
      </c>
      <c r="G25">
        <v>40.042000000000002</v>
      </c>
      <c r="H25">
        <v>145.83333300000001</v>
      </c>
      <c r="I25">
        <v>45.042000000000002</v>
      </c>
      <c r="J25">
        <v>87.5</v>
      </c>
      <c r="K25">
        <v>49.542000000000002</v>
      </c>
      <c r="L25">
        <v>91.666667000000004</v>
      </c>
    </row>
    <row r="26" spans="1:12" x14ac:dyDescent="0.25">
      <c r="A26">
        <v>19.044</v>
      </c>
      <c r="B26">
        <v>412.5</v>
      </c>
      <c r="C26">
        <v>27.544</v>
      </c>
      <c r="D26">
        <v>166.66666699999999</v>
      </c>
      <c r="E26">
        <v>34.043999999999997</v>
      </c>
      <c r="F26">
        <v>237.5</v>
      </c>
      <c r="G26">
        <v>40.043999999999997</v>
      </c>
      <c r="H26">
        <v>162.5</v>
      </c>
      <c r="I26">
        <v>45.043999999999997</v>
      </c>
      <c r="J26">
        <v>83.333332999999996</v>
      </c>
      <c r="K26">
        <v>49.543999999999997</v>
      </c>
      <c r="L26">
        <v>75</v>
      </c>
    </row>
    <row r="27" spans="1:12" x14ac:dyDescent="0.25">
      <c r="A27">
        <v>19.045999999999999</v>
      </c>
      <c r="B27">
        <v>370.83333299999998</v>
      </c>
      <c r="C27">
        <v>27.545999999999999</v>
      </c>
      <c r="D27">
        <v>212.5</v>
      </c>
      <c r="E27">
        <v>34.045999999999999</v>
      </c>
      <c r="F27">
        <v>291.66666700000002</v>
      </c>
      <c r="G27">
        <v>40.045999999999999</v>
      </c>
      <c r="H27">
        <v>145.83333300000001</v>
      </c>
      <c r="I27">
        <v>45.045999999999999</v>
      </c>
      <c r="J27">
        <v>104.166667</v>
      </c>
      <c r="K27">
        <v>49.545999999999999</v>
      </c>
      <c r="L27">
        <v>87.5</v>
      </c>
    </row>
    <row r="28" spans="1:12" x14ac:dyDescent="0.25">
      <c r="A28">
        <v>19.047999999999998</v>
      </c>
      <c r="B28">
        <v>358.33333299999998</v>
      </c>
      <c r="C28">
        <v>27.547999999999998</v>
      </c>
      <c r="D28">
        <v>187.5</v>
      </c>
      <c r="E28">
        <v>34.048000000000002</v>
      </c>
      <c r="F28">
        <v>270.83333299999998</v>
      </c>
      <c r="G28">
        <v>40.048000000000002</v>
      </c>
      <c r="H28">
        <v>137.5</v>
      </c>
      <c r="I28">
        <v>45.048000000000002</v>
      </c>
      <c r="J28">
        <v>75</v>
      </c>
      <c r="K28">
        <v>49.548000000000002</v>
      </c>
      <c r="L28">
        <v>100</v>
      </c>
    </row>
    <row r="29" spans="1:12" x14ac:dyDescent="0.25">
      <c r="A29">
        <v>19.05</v>
      </c>
      <c r="B29">
        <v>445.83333299999998</v>
      </c>
      <c r="C29">
        <v>27.55</v>
      </c>
      <c r="D29">
        <v>179.16666699999999</v>
      </c>
      <c r="E29">
        <v>34.049999999999997</v>
      </c>
      <c r="F29">
        <v>216.66666699999999</v>
      </c>
      <c r="G29">
        <v>40.049999999999997</v>
      </c>
      <c r="H29">
        <v>141.66666699999999</v>
      </c>
      <c r="I29">
        <v>45.05</v>
      </c>
      <c r="J29">
        <v>75</v>
      </c>
      <c r="K29">
        <v>49.55</v>
      </c>
      <c r="L29">
        <v>120.833333</v>
      </c>
    </row>
    <row r="30" spans="1:12" x14ac:dyDescent="0.25">
      <c r="A30">
        <v>19.052</v>
      </c>
      <c r="B30">
        <v>420.83333299999998</v>
      </c>
      <c r="C30">
        <v>27.552</v>
      </c>
      <c r="D30">
        <v>162.5</v>
      </c>
      <c r="E30">
        <v>34.052</v>
      </c>
      <c r="F30">
        <v>295.83333299999998</v>
      </c>
      <c r="G30">
        <v>40.052</v>
      </c>
      <c r="H30">
        <v>170.83333300000001</v>
      </c>
      <c r="I30">
        <v>45.052</v>
      </c>
      <c r="J30">
        <v>95.833332999999996</v>
      </c>
      <c r="K30">
        <v>49.552</v>
      </c>
      <c r="L30">
        <v>95.833332999999996</v>
      </c>
    </row>
    <row r="31" spans="1:12" x14ac:dyDescent="0.25">
      <c r="A31">
        <v>19.053999999999998</v>
      </c>
      <c r="B31">
        <v>358.33333299999998</v>
      </c>
      <c r="C31">
        <v>27.553999999999998</v>
      </c>
      <c r="D31">
        <v>125</v>
      </c>
      <c r="E31">
        <v>34.054000000000002</v>
      </c>
      <c r="F31">
        <v>266.66666700000002</v>
      </c>
      <c r="G31">
        <v>40.054000000000002</v>
      </c>
      <c r="H31">
        <v>216.66666699999999</v>
      </c>
      <c r="I31">
        <v>45.054000000000002</v>
      </c>
      <c r="J31">
        <v>83.333332999999996</v>
      </c>
      <c r="K31">
        <v>49.554000000000002</v>
      </c>
      <c r="L31">
        <v>83.333332999999996</v>
      </c>
    </row>
    <row r="32" spans="1:12" x14ac:dyDescent="0.25">
      <c r="A32">
        <v>19.056000000000001</v>
      </c>
      <c r="B32">
        <v>275</v>
      </c>
      <c r="C32">
        <v>27.556000000000001</v>
      </c>
      <c r="D32">
        <v>175</v>
      </c>
      <c r="E32">
        <v>34.055999999999997</v>
      </c>
      <c r="F32">
        <v>262.5</v>
      </c>
      <c r="G32">
        <v>40.055999999999997</v>
      </c>
      <c r="H32">
        <v>104.166667</v>
      </c>
      <c r="I32">
        <v>45.055999999999997</v>
      </c>
      <c r="J32">
        <v>87.5</v>
      </c>
      <c r="K32">
        <v>49.555999999999997</v>
      </c>
      <c r="L32">
        <v>91.666667000000004</v>
      </c>
    </row>
    <row r="33" spans="1:12" x14ac:dyDescent="0.25">
      <c r="A33">
        <v>19.058</v>
      </c>
      <c r="B33">
        <v>341.66666700000002</v>
      </c>
      <c r="C33">
        <v>27.558</v>
      </c>
      <c r="D33">
        <v>216.66666699999999</v>
      </c>
      <c r="E33">
        <v>34.058</v>
      </c>
      <c r="F33">
        <v>308.33333299999998</v>
      </c>
      <c r="G33">
        <v>40.058</v>
      </c>
      <c r="H33">
        <v>170.83333300000001</v>
      </c>
      <c r="I33">
        <v>45.058</v>
      </c>
      <c r="J33">
        <v>108.333333</v>
      </c>
      <c r="K33">
        <v>49.558</v>
      </c>
      <c r="L33">
        <v>58.333333000000003</v>
      </c>
    </row>
    <row r="34" spans="1:12" x14ac:dyDescent="0.25">
      <c r="A34">
        <v>19.059999999999999</v>
      </c>
      <c r="B34">
        <v>429.16666700000002</v>
      </c>
      <c r="C34">
        <v>27.56</v>
      </c>
      <c r="D34">
        <v>250</v>
      </c>
      <c r="E34">
        <v>34.06</v>
      </c>
      <c r="F34">
        <v>233.33333300000001</v>
      </c>
      <c r="G34">
        <v>40.06</v>
      </c>
      <c r="H34">
        <v>187.5</v>
      </c>
      <c r="I34">
        <v>45.06</v>
      </c>
      <c r="J34">
        <v>66.666667000000004</v>
      </c>
      <c r="K34">
        <v>49.56</v>
      </c>
      <c r="L34">
        <v>137.5</v>
      </c>
    </row>
    <row r="35" spans="1:12" x14ac:dyDescent="0.25">
      <c r="A35">
        <v>19.062000000000001</v>
      </c>
      <c r="B35">
        <v>429.16666700000002</v>
      </c>
      <c r="C35">
        <v>27.562000000000001</v>
      </c>
      <c r="D35">
        <v>166.66666699999999</v>
      </c>
      <c r="E35">
        <v>34.061999999999998</v>
      </c>
      <c r="F35">
        <v>245.83333300000001</v>
      </c>
      <c r="G35">
        <v>40.061999999999998</v>
      </c>
      <c r="H35">
        <v>133.33333300000001</v>
      </c>
      <c r="I35">
        <v>45.061999999999998</v>
      </c>
      <c r="J35">
        <v>50</v>
      </c>
      <c r="K35">
        <v>49.561999999999998</v>
      </c>
      <c r="L35">
        <v>91.666667000000004</v>
      </c>
    </row>
    <row r="36" spans="1:12" x14ac:dyDescent="0.25">
      <c r="A36">
        <v>19.064</v>
      </c>
      <c r="B36">
        <v>333.33333299999998</v>
      </c>
      <c r="C36">
        <v>27.564</v>
      </c>
      <c r="D36">
        <v>212.5</v>
      </c>
      <c r="E36">
        <v>34.064</v>
      </c>
      <c r="F36">
        <v>258.33333299999998</v>
      </c>
      <c r="G36">
        <v>40.064</v>
      </c>
      <c r="H36">
        <v>95.833332999999996</v>
      </c>
      <c r="I36">
        <v>45.064</v>
      </c>
      <c r="J36">
        <v>54.166666999999997</v>
      </c>
      <c r="K36">
        <v>49.564</v>
      </c>
      <c r="L36">
        <v>133.33333300000001</v>
      </c>
    </row>
    <row r="37" spans="1:12" x14ac:dyDescent="0.25">
      <c r="A37">
        <v>19.065999999999999</v>
      </c>
      <c r="B37">
        <v>383.33333299999998</v>
      </c>
      <c r="C37">
        <v>27.565999999999999</v>
      </c>
      <c r="D37">
        <v>187.5</v>
      </c>
      <c r="E37">
        <v>34.066000000000003</v>
      </c>
      <c r="F37">
        <v>262.5</v>
      </c>
      <c r="G37">
        <v>40.066000000000003</v>
      </c>
      <c r="H37">
        <v>216.66666699999999</v>
      </c>
      <c r="I37">
        <v>45.066000000000003</v>
      </c>
      <c r="J37">
        <v>79.166667000000004</v>
      </c>
      <c r="K37">
        <v>49.566000000000003</v>
      </c>
      <c r="L37">
        <v>108.333333</v>
      </c>
    </row>
    <row r="38" spans="1:12" x14ac:dyDescent="0.25">
      <c r="A38">
        <v>19.068000000000001</v>
      </c>
      <c r="B38">
        <v>433.33333299999998</v>
      </c>
      <c r="C38">
        <v>27.568000000000001</v>
      </c>
      <c r="D38">
        <v>154.16666699999999</v>
      </c>
      <c r="E38">
        <v>34.067999999999998</v>
      </c>
      <c r="F38">
        <v>320.83333299999998</v>
      </c>
      <c r="G38">
        <v>40.067999999999998</v>
      </c>
      <c r="H38">
        <v>204.16666699999999</v>
      </c>
      <c r="I38">
        <v>45.067999999999998</v>
      </c>
      <c r="J38">
        <v>112.5</v>
      </c>
      <c r="K38">
        <v>49.567999999999998</v>
      </c>
      <c r="L38">
        <v>137.5</v>
      </c>
    </row>
    <row r="39" spans="1:12" x14ac:dyDescent="0.25">
      <c r="A39">
        <v>19.07</v>
      </c>
      <c r="B39">
        <v>387.5</v>
      </c>
      <c r="C39">
        <v>27.57</v>
      </c>
      <c r="D39">
        <v>195.83333300000001</v>
      </c>
      <c r="E39">
        <v>34.07</v>
      </c>
      <c r="F39">
        <v>312.5</v>
      </c>
      <c r="G39">
        <v>40.07</v>
      </c>
      <c r="H39">
        <v>166.66666699999999</v>
      </c>
      <c r="I39">
        <v>45.07</v>
      </c>
      <c r="J39">
        <v>62.5</v>
      </c>
      <c r="K39">
        <v>49.57</v>
      </c>
      <c r="L39">
        <v>87.5</v>
      </c>
    </row>
    <row r="40" spans="1:12" x14ac:dyDescent="0.25">
      <c r="A40">
        <v>19.071999999999999</v>
      </c>
      <c r="B40">
        <v>370.83333299999998</v>
      </c>
      <c r="C40">
        <v>27.571999999999999</v>
      </c>
      <c r="D40">
        <v>233.33333300000001</v>
      </c>
      <c r="E40">
        <v>34.072000000000003</v>
      </c>
      <c r="F40">
        <v>258.33333299999998</v>
      </c>
      <c r="G40">
        <v>40.072000000000003</v>
      </c>
      <c r="H40">
        <v>137.5</v>
      </c>
      <c r="I40">
        <v>45.072000000000003</v>
      </c>
      <c r="J40">
        <v>66.666667000000004</v>
      </c>
      <c r="K40">
        <v>49.572000000000003</v>
      </c>
      <c r="L40">
        <v>108.333333</v>
      </c>
    </row>
    <row r="41" spans="1:12" x14ac:dyDescent="0.25">
      <c r="A41">
        <v>19.074000000000002</v>
      </c>
      <c r="B41">
        <v>320.83333299999998</v>
      </c>
      <c r="C41">
        <v>27.574000000000002</v>
      </c>
      <c r="D41">
        <v>229.16666699999999</v>
      </c>
      <c r="E41">
        <v>34.073999999999998</v>
      </c>
      <c r="F41">
        <v>283.33333299999998</v>
      </c>
      <c r="G41">
        <v>40.073999999999998</v>
      </c>
      <c r="H41">
        <v>162.5</v>
      </c>
      <c r="I41">
        <v>45.073999999999998</v>
      </c>
      <c r="J41">
        <v>62.5</v>
      </c>
      <c r="K41">
        <v>49.573999999999998</v>
      </c>
      <c r="L41">
        <v>141.66666699999999</v>
      </c>
    </row>
    <row r="42" spans="1:12" x14ac:dyDescent="0.25">
      <c r="A42">
        <v>19.076000000000001</v>
      </c>
      <c r="B42">
        <v>466.66666700000002</v>
      </c>
      <c r="C42">
        <v>27.576000000000001</v>
      </c>
      <c r="D42">
        <v>237.5</v>
      </c>
      <c r="E42">
        <v>34.076000000000001</v>
      </c>
      <c r="F42">
        <v>275</v>
      </c>
      <c r="G42">
        <v>40.076000000000001</v>
      </c>
      <c r="H42">
        <v>158.33333300000001</v>
      </c>
      <c r="I42">
        <v>45.076000000000001</v>
      </c>
      <c r="J42">
        <v>95.833332999999996</v>
      </c>
      <c r="K42">
        <v>49.576000000000001</v>
      </c>
      <c r="L42">
        <v>137.5</v>
      </c>
    </row>
    <row r="43" spans="1:12" x14ac:dyDescent="0.25">
      <c r="A43">
        <v>19.077999999999999</v>
      </c>
      <c r="B43">
        <v>395.83333299999998</v>
      </c>
      <c r="C43">
        <v>27.577999999999999</v>
      </c>
      <c r="D43">
        <v>166.66666699999999</v>
      </c>
      <c r="E43">
        <v>34.078000000000003</v>
      </c>
      <c r="F43">
        <v>295.83333299999998</v>
      </c>
      <c r="G43">
        <v>40.078000000000003</v>
      </c>
      <c r="H43">
        <v>137.5</v>
      </c>
      <c r="I43">
        <v>45.078000000000003</v>
      </c>
      <c r="J43">
        <v>87.5</v>
      </c>
      <c r="K43">
        <v>49.578000000000003</v>
      </c>
      <c r="L43">
        <v>75</v>
      </c>
    </row>
    <row r="44" spans="1:12" x14ac:dyDescent="0.25">
      <c r="A44">
        <v>19.079999999999998</v>
      </c>
      <c r="B44">
        <v>404.16666700000002</v>
      </c>
      <c r="C44">
        <v>27.58</v>
      </c>
      <c r="D44">
        <v>237.5</v>
      </c>
      <c r="E44">
        <v>34.08</v>
      </c>
      <c r="F44">
        <v>254.16666699999999</v>
      </c>
      <c r="G44">
        <v>40.08</v>
      </c>
      <c r="H44">
        <v>150</v>
      </c>
      <c r="I44">
        <v>45.08</v>
      </c>
      <c r="J44">
        <v>100</v>
      </c>
      <c r="K44">
        <v>49.58</v>
      </c>
      <c r="L44">
        <v>83.333332999999996</v>
      </c>
    </row>
    <row r="45" spans="1:12" x14ac:dyDescent="0.25">
      <c r="A45">
        <v>19.082000000000001</v>
      </c>
      <c r="B45">
        <v>320.83333299999998</v>
      </c>
      <c r="C45">
        <v>27.582000000000001</v>
      </c>
      <c r="D45">
        <v>179.16666699999999</v>
      </c>
      <c r="E45">
        <v>34.082000000000001</v>
      </c>
      <c r="F45">
        <v>254.16666699999999</v>
      </c>
      <c r="G45">
        <v>40.082000000000001</v>
      </c>
      <c r="H45">
        <v>137.5</v>
      </c>
      <c r="I45">
        <v>45.082000000000001</v>
      </c>
      <c r="J45">
        <v>120.833333</v>
      </c>
      <c r="K45">
        <v>49.582000000000001</v>
      </c>
      <c r="L45">
        <v>83.333332999999996</v>
      </c>
    </row>
    <row r="46" spans="1:12" x14ac:dyDescent="0.25">
      <c r="A46">
        <v>19.084</v>
      </c>
      <c r="B46">
        <v>454.16666700000002</v>
      </c>
      <c r="C46">
        <v>27.584</v>
      </c>
      <c r="D46">
        <v>200</v>
      </c>
      <c r="E46">
        <v>34.084000000000003</v>
      </c>
      <c r="F46">
        <v>283.33333299999998</v>
      </c>
      <c r="G46">
        <v>40.084000000000003</v>
      </c>
      <c r="H46">
        <v>141.66666699999999</v>
      </c>
      <c r="I46">
        <v>45.084000000000003</v>
      </c>
      <c r="J46">
        <v>62.5</v>
      </c>
      <c r="K46">
        <v>49.584000000000003</v>
      </c>
      <c r="L46">
        <v>75</v>
      </c>
    </row>
    <row r="47" spans="1:12" x14ac:dyDescent="0.25">
      <c r="A47">
        <v>19.085999999999999</v>
      </c>
      <c r="B47">
        <v>441.66666700000002</v>
      </c>
      <c r="C47">
        <v>27.585999999999999</v>
      </c>
      <c r="D47">
        <v>195.83333300000001</v>
      </c>
      <c r="E47">
        <v>34.085999999999999</v>
      </c>
      <c r="F47">
        <v>233.33333300000001</v>
      </c>
      <c r="G47">
        <v>40.085999999999999</v>
      </c>
      <c r="H47">
        <v>137.5</v>
      </c>
      <c r="I47">
        <v>45.085999999999999</v>
      </c>
      <c r="J47">
        <v>100</v>
      </c>
      <c r="K47">
        <v>49.585999999999999</v>
      </c>
      <c r="L47">
        <v>91.666667000000004</v>
      </c>
    </row>
    <row r="48" spans="1:12" x14ac:dyDescent="0.25">
      <c r="A48">
        <v>19.088000000000001</v>
      </c>
      <c r="B48">
        <v>358.33333299999998</v>
      </c>
      <c r="C48">
        <v>27.588000000000001</v>
      </c>
      <c r="D48">
        <v>208.33333300000001</v>
      </c>
      <c r="E48">
        <v>34.088000000000001</v>
      </c>
      <c r="F48">
        <v>270.83333299999998</v>
      </c>
      <c r="G48">
        <v>40.088000000000001</v>
      </c>
      <c r="H48">
        <v>125</v>
      </c>
      <c r="I48">
        <v>45.088000000000001</v>
      </c>
      <c r="J48">
        <v>87.5</v>
      </c>
      <c r="K48">
        <v>49.588000000000001</v>
      </c>
      <c r="L48">
        <v>112.5</v>
      </c>
    </row>
    <row r="49" spans="1:12" x14ac:dyDescent="0.25">
      <c r="A49">
        <v>19.09</v>
      </c>
      <c r="B49">
        <v>354.16666700000002</v>
      </c>
      <c r="C49">
        <v>27.59</v>
      </c>
      <c r="D49">
        <v>187.5</v>
      </c>
      <c r="E49">
        <v>34.090000000000003</v>
      </c>
      <c r="F49">
        <v>233.33333300000001</v>
      </c>
      <c r="G49">
        <v>40.090000000000003</v>
      </c>
      <c r="H49">
        <v>191.66666699999999</v>
      </c>
      <c r="I49">
        <v>45.09</v>
      </c>
      <c r="J49">
        <v>66.666667000000004</v>
      </c>
      <c r="K49">
        <v>49.59</v>
      </c>
      <c r="L49">
        <v>108.333333</v>
      </c>
    </row>
    <row r="50" spans="1:12" x14ac:dyDescent="0.25">
      <c r="A50">
        <v>19.091999999999999</v>
      </c>
      <c r="B50">
        <v>425</v>
      </c>
      <c r="C50">
        <v>27.591999999999999</v>
      </c>
      <c r="D50">
        <v>158.33333300000001</v>
      </c>
      <c r="E50">
        <v>34.091999999999999</v>
      </c>
      <c r="F50">
        <v>262.5</v>
      </c>
      <c r="G50">
        <v>40.091999999999999</v>
      </c>
      <c r="H50">
        <v>145.83333300000001</v>
      </c>
      <c r="I50">
        <v>45.091999999999999</v>
      </c>
      <c r="J50">
        <v>41.666666999999997</v>
      </c>
      <c r="K50">
        <v>49.591999999999999</v>
      </c>
      <c r="L50">
        <v>91.666667000000004</v>
      </c>
    </row>
    <row r="51" spans="1:12" x14ac:dyDescent="0.25">
      <c r="A51">
        <v>19.094000000000001</v>
      </c>
      <c r="B51">
        <v>404.16666700000002</v>
      </c>
      <c r="C51">
        <v>27.594000000000001</v>
      </c>
      <c r="D51">
        <v>195.83333300000001</v>
      </c>
      <c r="E51">
        <v>34.094000000000001</v>
      </c>
      <c r="F51">
        <v>283.33333299999998</v>
      </c>
      <c r="G51">
        <v>40.094000000000001</v>
      </c>
      <c r="H51">
        <v>145.83333300000001</v>
      </c>
      <c r="I51">
        <v>45.094000000000001</v>
      </c>
      <c r="J51">
        <v>100</v>
      </c>
      <c r="K51">
        <v>49.594000000000001</v>
      </c>
      <c r="L51">
        <v>83.333332999999996</v>
      </c>
    </row>
    <row r="52" spans="1:12" x14ac:dyDescent="0.25">
      <c r="A52">
        <v>19.096</v>
      </c>
      <c r="B52">
        <v>333.33333299999998</v>
      </c>
      <c r="C52">
        <v>27.596</v>
      </c>
      <c r="D52">
        <v>158.33333300000001</v>
      </c>
      <c r="E52">
        <v>34.095999999999997</v>
      </c>
      <c r="F52">
        <v>354.16666700000002</v>
      </c>
      <c r="G52">
        <v>40.095999999999997</v>
      </c>
      <c r="H52">
        <v>120.833333</v>
      </c>
      <c r="I52">
        <v>45.095999999999997</v>
      </c>
      <c r="J52">
        <v>87.5</v>
      </c>
      <c r="K52">
        <v>49.595999999999997</v>
      </c>
      <c r="L52">
        <v>104.166667</v>
      </c>
    </row>
    <row r="53" spans="1:12" x14ac:dyDescent="0.25">
      <c r="A53">
        <v>19.097999999999999</v>
      </c>
      <c r="B53">
        <v>295.83333299999998</v>
      </c>
      <c r="C53">
        <v>27.597999999999999</v>
      </c>
      <c r="D53">
        <v>183.33333300000001</v>
      </c>
      <c r="E53">
        <v>34.097999999999999</v>
      </c>
      <c r="F53">
        <v>266.66666700000002</v>
      </c>
      <c r="G53">
        <v>40.097999999999999</v>
      </c>
      <c r="H53">
        <v>145.83333300000001</v>
      </c>
      <c r="I53">
        <v>45.097999999999999</v>
      </c>
      <c r="J53">
        <v>79.166667000000004</v>
      </c>
      <c r="K53">
        <v>49.597999999999999</v>
      </c>
      <c r="L53">
        <v>91.666667000000004</v>
      </c>
    </row>
    <row r="54" spans="1:12" x14ac:dyDescent="0.25">
      <c r="A54">
        <v>19.100000000000001</v>
      </c>
      <c r="B54">
        <v>437.5</v>
      </c>
      <c r="C54">
        <v>27.6</v>
      </c>
      <c r="D54">
        <v>212.5</v>
      </c>
      <c r="E54">
        <v>34.1</v>
      </c>
      <c r="F54">
        <v>275</v>
      </c>
      <c r="G54">
        <v>40.1</v>
      </c>
      <c r="H54">
        <v>141.66666699999999</v>
      </c>
      <c r="I54">
        <v>45.1</v>
      </c>
      <c r="J54">
        <v>91.666667000000004</v>
      </c>
      <c r="K54">
        <v>49.6</v>
      </c>
      <c r="L54">
        <v>75</v>
      </c>
    </row>
    <row r="55" spans="1:12" x14ac:dyDescent="0.25">
      <c r="A55">
        <v>19.102</v>
      </c>
      <c r="B55">
        <v>450</v>
      </c>
      <c r="C55">
        <v>27.602</v>
      </c>
      <c r="D55">
        <v>191.66666699999999</v>
      </c>
      <c r="E55">
        <v>34.101999999999997</v>
      </c>
      <c r="F55">
        <v>270.83333299999998</v>
      </c>
      <c r="G55">
        <v>40.101999999999997</v>
      </c>
      <c r="H55">
        <v>170.83333300000001</v>
      </c>
      <c r="I55">
        <v>45.101999999999997</v>
      </c>
      <c r="J55">
        <v>83.333332999999996</v>
      </c>
      <c r="K55">
        <v>49.601999999999997</v>
      </c>
      <c r="L55">
        <v>116.666667</v>
      </c>
    </row>
    <row r="56" spans="1:12" x14ac:dyDescent="0.25">
      <c r="A56">
        <v>19.103999999999999</v>
      </c>
      <c r="B56">
        <v>404.16666700000002</v>
      </c>
      <c r="C56">
        <v>27.603999999999999</v>
      </c>
      <c r="D56">
        <v>145.83333300000001</v>
      </c>
      <c r="E56">
        <v>34.103999999999999</v>
      </c>
      <c r="F56">
        <v>250</v>
      </c>
      <c r="G56">
        <v>40.103999999999999</v>
      </c>
      <c r="H56">
        <v>145.83333300000001</v>
      </c>
      <c r="I56">
        <v>45.103999999999999</v>
      </c>
      <c r="J56">
        <v>100</v>
      </c>
      <c r="K56">
        <v>49.603999999999999</v>
      </c>
      <c r="L56">
        <v>58.333333000000003</v>
      </c>
    </row>
    <row r="57" spans="1:12" x14ac:dyDescent="0.25">
      <c r="A57">
        <v>19.106000000000002</v>
      </c>
      <c r="B57">
        <v>395.83333299999998</v>
      </c>
      <c r="C57">
        <v>27.606000000000002</v>
      </c>
      <c r="D57">
        <v>179.16666699999999</v>
      </c>
      <c r="E57">
        <v>34.106000000000002</v>
      </c>
      <c r="F57">
        <v>266.66666700000002</v>
      </c>
      <c r="G57">
        <v>40.106000000000002</v>
      </c>
      <c r="H57">
        <v>166.66666699999999</v>
      </c>
      <c r="I57">
        <v>45.106000000000002</v>
      </c>
      <c r="J57">
        <v>87.5</v>
      </c>
      <c r="K57">
        <v>49.606000000000002</v>
      </c>
      <c r="L57">
        <v>95.833332999999996</v>
      </c>
    </row>
    <row r="58" spans="1:12" x14ac:dyDescent="0.25">
      <c r="A58">
        <v>19.108000000000001</v>
      </c>
      <c r="B58">
        <v>425</v>
      </c>
      <c r="C58">
        <v>27.608000000000001</v>
      </c>
      <c r="D58">
        <v>208.33333300000001</v>
      </c>
      <c r="E58">
        <v>34.107999999999997</v>
      </c>
      <c r="F58">
        <v>270.83333299999998</v>
      </c>
      <c r="G58">
        <v>40.107999999999997</v>
      </c>
      <c r="H58">
        <v>170.83333300000001</v>
      </c>
      <c r="I58">
        <v>45.107999999999997</v>
      </c>
      <c r="J58">
        <v>91.666667000000004</v>
      </c>
      <c r="K58">
        <v>49.607999999999997</v>
      </c>
      <c r="L58">
        <v>112.5</v>
      </c>
    </row>
    <row r="59" spans="1:12" x14ac:dyDescent="0.25">
      <c r="A59">
        <v>19.11</v>
      </c>
      <c r="B59">
        <v>441.66666700000002</v>
      </c>
      <c r="C59">
        <v>27.61</v>
      </c>
      <c r="D59">
        <v>216.66666699999999</v>
      </c>
      <c r="E59">
        <v>34.11</v>
      </c>
      <c r="F59">
        <v>258.33333299999998</v>
      </c>
      <c r="G59">
        <v>40.11</v>
      </c>
      <c r="H59">
        <v>170.83333300000001</v>
      </c>
      <c r="I59">
        <v>45.11</v>
      </c>
      <c r="J59">
        <v>70.833332999999996</v>
      </c>
      <c r="K59">
        <v>49.61</v>
      </c>
      <c r="L59">
        <v>120.833333</v>
      </c>
    </row>
    <row r="60" spans="1:12" x14ac:dyDescent="0.25">
      <c r="A60">
        <v>19.111999999999998</v>
      </c>
      <c r="B60">
        <v>379.16666700000002</v>
      </c>
      <c r="C60">
        <v>27.611999999999998</v>
      </c>
      <c r="D60">
        <v>200</v>
      </c>
      <c r="E60">
        <v>34.112000000000002</v>
      </c>
      <c r="F60">
        <v>279.16666700000002</v>
      </c>
      <c r="G60">
        <v>40.112000000000002</v>
      </c>
      <c r="H60">
        <v>116.666667</v>
      </c>
      <c r="I60">
        <v>45.112000000000002</v>
      </c>
      <c r="J60">
        <v>95.833332999999996</v>
      </c>
      <c r="K60">
        <v>49.612000000000002</v>
      </c>
      <c r="L60">
        <v>70.833332999999996</v>
      </c>
    </row>
    <row r="61" spans="1:12" x14ac:dyDescent="0.25">
      <c r="A61">
        <v>19.114000000000001</v>
      </c>
      <c r="B61">
        <v>337.5</v>
      </c>
      <c r="C61">
        <v>27.614000000000001</v>
      </c>
      <c r="D61">
        <v>216.66666699999999</v>
      </c>
      <c r="E61">
        <v>34.113999999999997</v>
      </c>
      <c r="F61">
        <v>250</v>
      </c>
      <c r="G61">
        <v>40.113999999999997</v>
      </c>
      <c r="H61">
        <v>91.666667000000004</v>
      </c>
      <c r="I61">
        <v>45.113999999999997</v>
      </c>
      <c r="J61">
        <v>54.166666999999997</v>
      </c>
      <c r="K61">
        <v>49.613999999999997</v>
      </c>
      <c r="L61">
        <v>108.333333</v>
      </c>
    </row>
    <row r="62" spans="1:12" x14ac:dyDescent="0.25">
      <c r="A62">
        <v>19.116</v>
      </c>
      <c r="B62">
        <v>445.83333299999998</v>
      </c>
      <c r="C62">
        <v>27.616</v>
      </c>
      <c r="D62">
        <v>241.66666699999999</v>
      </c>
      <c r="E62">
        <v>34.116</v>
      </c>
      <c r="F62">
        <v>295.83333299999998</v>
      </c>
      <c r="G62">
        <v>40.116</v>
      </c>
      <c r="H62">
        <v>158.33333300000001</v>
      </c>
      <c r="I62">
        <v>45.116</v>
      </c>
      <c r="J62">
        <v>87.5</v>
      </c>
      <c r="K62">
        <v>49.616</v>
      </c>
      <c r="L62">
        <v>108.333333</v>
      </c>
    </row>
    <row r="63" spans="1:12" x14ac:dyDescent="0.25">
      <c r="A63">
        <v>19.117999999999999</v>
      </c>
      <c r="B63">
        <v>441.66666700000002</v>
      </c>
      <c r="C63">
        <v>27.617999999999999</v>
      </c>
      <c r="D63">
        <v>204.16666699999999</v>
      </c>
      <c r="E63">
        <v>34.118000000000002</v>
      </c>
      <c r="F63">
        <v>270.83333299999998</v>
      </c>
      <c r="G63">
        <v>40.118000000000002</v>
      </c>
      <c r="H63">
        <v>179.16666699999999</v>
      </c>
      <c r="I63">
        <v>45.118000000000002</v>
      </c>
      <c r="J63">
        <v>95.833332999999996</v>
      </c>
      <c r="K63">
        <v>49.618000000000002</v>
      </c>
      <c r="L63">
        <v>87.5</v>
      </c>
    </row>
    <row r="64" spans="1:12" x14ac:dyDescent="0.25">
      <c r="A64">
        <v>19.12</v>
      </c>
      <c r="B64">
        <v>337.5</v>
      </c>
      <c r="C64">
        <v>27.62</v>
      </c>
      <c r="D64">
        <v>145.83333300000001</v>
      </c>
      <c r="E64">
        <v>34.119999999999997</v>
      </c>
      <c r="F64">
        <v>258.33333299999998</v>
      </c>
      <c r="G64">
        <v>40.119999999999997</v>
      </c>
      <c r="H64">
        <v>120.833333</v>
      </c>
      <c r="I64">
        <v>45.12</v>
      </c>
      <c r="J64">
        <v>95.833332999999996</v>
      </c>
      <c r="K64">
        <v>49.62</v>
      </c>
      <c r="L64">
        <v>129.16666699999999</v>
      </c>
    </row>
    <row r="65" spans="1:12" x14ac:dyDescent="0.25">
      <c r="A65">
        <v>19.122</v>
      </c>
      <c r="B65">
        <v>316.66666700000002</v>
      </c>
      <c r="C65">
        <v>27.622</v>
      </c>
      <c r="D65">
        <v>204.16666699999999</v>
      </c>
      <c r="E65">
        <v>34.122</v>
      </c>
      <c r="F65">
        <v>287.5</v>
      </c>
      <c r="G65">
        <v>40.122</v>
      </c>
      <c r="H65">
        <v>187.5</v>
      </c>
      <c r="I65">
        <v>45.122</v>
      </c>
      <c r="J65">
        <v>70.833332999999996</v>
      </c>
      <c r="K65">
        <v>49.622</v>
      </c>
      <c r="L65">
        <v>137.5</v>
      </c>
    </row>
    <row r="66" spans="1:12" x14ac:dyDescent="0.25">
      <c r="A66">
        <v>19.123999999999999</v>
      </c>
      <c r="B66">
        <v>320.83333299999998</v>
      </c>
      <c r="C66">
        <v>27.623999999999999</v>
      </c>
      <c r="D66">
        <v>187.5</v>
      </c>
      <c r="E66">
        <v>34.124000000000002</v>
      </c>
      <c r="F66">
        <v>245.83333300000001</v>
      </c>
      <c r="G66">
        <v>40.124000000000002</v>
      </c>
      <c r="H66">
        <v>166.66666699999999</v>
      </c>
      <c r="I66">
        <v>45.124000000000002</v>
      </c>
      <c r="J66">
        <v>66.666667000000004</v>
      </c>
      <c r="K66">
        <v>49.624000000000002</v>
      </c>
      <c r="L66">
        <v>100</v>
      </c>
    </row>
    <row r="67" spans="1:12" x14ac:dyDescent="0.25">
      <c r="A67">
        <v>19.126000000000001</v>
      </c>
      <c r="B67">
        <v>425</v>
      </c>
      <c r="C67">
        <v>27.626000000000001</v>
      </c>
      <c r="D67">
        <v>183.33333300000001</v>
      </c>
      <c r="E67">
        <v>34.125999999999998</v>
      </c>
      <c r="F67">
        <v>275</v>
      </c>
      <c r="G67">
        <v>40.125999999999998</v>
      </c>
      <c r="H67">
        <v>133.33333300000001</v>
      </c>
      <c r="I67">
        <v>45.125999999999998</v>
      </c>
      <c r="J67">
        <v>112.5</v>
      </c>
      <c r="K67">
        <v>49.625999999999998</v>
      </c>
      <c r="L67">
        <v>87.5</v>
      </c>
    </row>
    <row r="68" spans="1:12" x14ac:dyDescent="0.25">
      <c r="A68">
        <v>19.128</v>
      </c>
      <c r="B68">
        <v>366.66666700000002</v>
      </c>
      <c r="C68">
        <v>27.628</v>
      </c>
      <c r="D68">
        <v>150</v>
      </c>
      <c r="E68">
        <v>34.128</v>
      </c>
      <c r="F68">
        <v>279.16666700000002</v>
      </c>
      <c r="G68">
        <v>40.128</v>
      </c>
      <c r="H68">
        <v>125</v>
      </c>
      <c r="I68">
        <v>45.128</v>
      </c>
      <c r="J68">
        <v>75</v>
      </c>
      <c r="K68">
        <v>49.628</v>
      </c>
      <c r="L68">
        <v>87.5</v>
      </c>
    </row>
    <row r="69" spans="1:12" x14ac:dyDescent="0.25">
      <c r="A69">
        <v>19.13</v>
      </c>
      <c r="B69">
        <v>416.66666700000002</v>
      </c>
      <c r="C69">
        <v>27.63</v>
      </c>
      <c r="D69">
        <v>200</v>
      </c>
      <c r="E69">
        <v>34.130000000000003</v>
      </c>
      <c r="F69">
        <v>266.66666700000002</v>
      </c>
      <c r="G69">
        <v>40.130000000000003</v>
      </c>
      <c r="H69">
        <v>133.33333300000001</v>
      </c>
      <c r="I69">
        <v>45.13</v>
      </c>
      <c r="J69">
        <v>79.166667000000004</v>
      </c>
      <c r="K69">
        <v>49.63</v>
      </c>
      <c r="L69">
        <v>91.666667000000004</v>
      </c>
    </row>
    <row r="70" spans="1:12" x14ac:dyDescent="0.25">
      <c r="A70">
        <v>19.132000000000001</v>
      </c>
      <c r="B70">
        <v>287.5</v>
      </c>
      <c r="C70">
        <v>27.632000000000001</v>
      </c>
      <c r="D70">
        <v>258.33333299999998</v>
      </c>
      <c r="E70">
        <v>34.131999999999998</v>
      </c>
      <c r="F70">
        <v>275</v>
      </c>
      <c r="G70">
        <v>40.131999999999998</v>
      </c>
      <c r="H70">
        <v>133.33333300000001</v>
      </c>
      <c r="I70">
        <v>45.131999999999998</v>
      </c>
      <c r="J70">
        <v>66.666667000000004</v>
      </c>
      <c r="K70">
        <v>49.631999999999998</v>
      </c>
      <c r="L70">
        <v>87.5</v>
      </c>
    </row>
    <row r="71" spans="1:12" x14ac:dyDescent="0.25">
      <c r="A71">
        <v>19.134</v>
      </c>
      <c r="B71">
        <v>470.83333299999998</v>
      </c>
      <c r="C71">
        <v>27.634</v>
      </c>
      <c r="D71">
        <v>212.5</v>
      </c>
      <c r="E71">
        <v>34.134</v>
      </c>
      <c r="F71">
        <v>333.33333299999998</v>
      </c>
      <c r="G71">
        <v>40.134</v>
      </c>
      <c r="H71">
        <v>125</v>
      </c>
      <c r="I71">
        <v>45.134</v>
      </c>
      <c r="J71">
        <v>75</v>
      </c>
      <c r="K71">
        <v>49.634</v>
      </c>
      <c r="L71">
        <v>100</v>
      </c>
    </row>
    <row r="72" spans="1:12" x14ac:dyDescent="0.25">
      <c r="A72">
        <v>19.135999999999999</v>
      </c>
      <c r="B72">
        <v>425</v>
      </c>
      <c r="C72">
        <v>27.635999999999999</v>
      </c>
      <c r="D72">
        <v>220.83333300000001</v>
      </c>
      <c r="E72">
        <v>34.136000000000003</v>
      </c>
      <c r="F72">
        <v>275</v>
      </c>
      <c r="G72">
        <v>40.136000000000003</v>
      </c>
      <c r="H72">
        <v>175</v>
      </c>
      <c r="I72">
        <v>45.136000000000003</v>
      </c>
      <c r="J72">
        <v>75</v>
      </c>
      <c r="K72">
        <v>49.636000000000003</v>
      </c>
      <c r="L72">
        <v>79.166667000000004</v>
      </c>
    </row>
    <row r="73" spans="1:12" x14ac:dyDescent="0.25">
      <c r="A73">
        <v>19.138000000000002</v>
      </c>
      <c r="B73">
        <v>495.83333299999998</v>
      </c>
      <c r="C73">
        <v>27.638000000000002</v>
      </c>
      <c r="D73">
        <v>183.33333300000001</v>
      </c>
      <c r="E73">
        <v>34.137999999999998</v>
      </c>
      <c r="F73">
        <v>345.83333299999998</v>
      </c>
      <c r="G73">
        <v>40.137999999999998</v>
      </c>
      <c r="H73">
        <v>145.83333300000001</v>
      </c>
      <c r="I73">
        <v>45.137999999999998</v>
      </c>
      <c r="J73">
        <v>66.666667000000004</v>
      </c>
      <c r="K73">
        <v>49.637999999999998</v>
      </c>
      <c r="L73">
        <v>70.833332999999996</v>
      </c>
    </row>
    <row r="74" spans="1:12" x14ac:dyDescent="0.25">
      <c r="A74">
        <v>19.14</v>
      </c>
      <c r="B74">
        <v>379.16666700000002</v>
      </c>
      <c r="C74">
        <v>27.64</v>
      </c>
      <c r="D74">
        <v>187.5</v>
      </c>
      <c r="E74">
        <v>34.14</v>
      </c>
      <c r="F74">
        <v>312.5</v>
      </c>
      <c r="G74">
        <v>40.14</v>
      </c>
      <c r="H74">
        <v>150</v>
      </c>
      <c r="I74">
        <v>45.14</v>
      </c>
      <c r="J74">
        <v>70.833332999999996</v>
      </c>
      <c r="K74">
        <v>49.64</v>
      </c>
      <c r="L74">
        <v>95.833332999999996</v>
      </c>
    </row>
    <row r="75" spans="1:12" x14ac:dyDescent="0.25">
      <c r="A75">
        <v>19.141999999999999</v>
      </c>
      <c r="B75">
        <v>450</v>
      </c>
      <c r="C75">
        <v>27.641999999999999</v>
      </c>
      <c r="D75">
        <v>175</v>
      </c>
      <c r="E75">
        <v>34.142000000000003</v>
      </c>
      <c r="F75">
        <v>266.66666700000002</v>
      </c>
      <c r="G75">
        <v>40.142000000000003</v>
      </c>
      <c r="H75">
        <v>112.5</v>
      </c>
      <c r="I75">
        <v>45.142000000000003</v>
      </c>
      <c r="J75">
        <v>91.666667000000004</v>
      </c>
      <c r="K75">
        <v>49.642000000000003</v>
      </c>
      <c r="L75">
        <v>108.333333</v>
      </c>
    </row>
    <row r="76" spans="1:12" x14ac:dyDescent="0.25">
      <c r="A76">
        <v>19.143999999999998</v>
      </c>
      <c r="B76">
        <v>450</v>
      </c>
      <c r="C76">
        <v>27.643999999999998</v>
      </c>
      <c r="D76">
        <v>154.16666699999999</v>
      </c>
      <c r="E76">
        <v>34.143999999999998</v>
      </c>
      <c r="F76">
        <v>295.83333299999998</v>
      </c>
      <c r="G76">
        <v>40.143999999999998</v>
      </c>
      <c r="H76">
        <v>166.66666699999999</v>
      </c>
      <c r="I76">
        <v>45.143999999999998</v>
      </c>
      <c r="J76">
        <v>141.66666699999999</v>
      </c>
      <c r="K76">
        <v>49.643999999999998</v>
      </c>
      <c r="L76">
        <v>104.166667</v>
      </c>
    </row>
    <row r="77" spans="1:12" x14ac:dyDescent="0.25">
      <c r="A77">
        <v>19.146000000000001</v>
      </c>
      <c r="B77">
        <v>329.16666700000002</v>
      </c>
      <c r="C77">
        <v>27.646000000000001</v>
      </c>
      <c r="D77">
        <v>191.66666699999999</v>
      </c>
      <c r="E77">
        <v>34.146000000000001</v>
      </c>
      <c r="F77">
        <v>250</v>
      </c>
      <c r="G77">
        <v>40.146000000000001</v>
      </c>
      <c r="H77">
        <v>133.33333300000001</v>
      </c>
      <c r="I77">
        <v>45.146000000000001</v>
      </c>
      <c r="J77">
        <v>104.166667</v>
      </c>
      <c r="K77">
        <v>49.646000000000001</v>
      </c>
      <c r="L77">
        <v>58.333333000000003</v>
      </c>
    </row>
    <row r="78" spans="1:12" x14ac:dyDescent="0.25">
      <c r="A78">
        <v>19.148</v>
      </c>
      <c r="B78">
        <v>350</v>
      </c>
      <c r="C78">
        <v>27.648</v>
      </c>
      <c r="D78">
        <v>158.33333300000001</v>
      </c>
      <c r="E78">
        <v>34.148000000000003</v>
      </c>
      <c r="F78">
        <v>254.16666699999999</v>
      </c>
      <c r="G78">
        <v>40.148000000000003</v>
      </c>
      <c r="H78">
        <v>191.66666699999999</v>
      </c>
      <c r="I78">
        <v>45.148000000000003</v>
      </c>
      <c r="J78">
        <v>100</v>
      </c>
      <c r="K78">
        <v>49.648000000000003</v>
      </c>
      <c r="L78">
        <v>108.333333</v>
      </c>
    </row>
    <row r="79" spans="1:12" x14ac:dyDescent="0.25">
      <c r="A79">
        <v>19.149999999999999</v>
      </c>
      <c r="B79">
        <v>558.33333300000004</v>
      </c>
      <c r="C79">
        <v>27.65</v>
      </c>
      <c r="D79">
        <v>233.33333300000001</v>
      </c>
      <c r="E79">
        <v>34.15</v>
      </c>
      <c r="F79">
        <v>191.66666699999999</v>
      </c>
      <c r="G79">
        <v>40.15</v>
      </c>
      <c r="H79">
        <v>200</v>
      </c>
      <c r="I79">
        <v>45.15</v>
      </c>
      <c r="J79">
        <v>79.166667000000004</v>
      </c>
      <c r="K79">
        <v>49.65</v>
      </c>
      <c r="L79">
        <v>83.333332999999996</v>
      </c>
    </row>
    <row r="80" spans="1:12" x14ac:dyDescent="0.25">
      <c r="A80">
        <v>19.152000000000001</v>
      </c>
      <c r="B80">
        <v>475</v>
      </c>
      <c r="C80">
        <v>27.652000000000001</v>
      </c>
      <c r="D80">
        <v>150</v>
      </c>
      <c r="E80">
        <v>34.152000000000001</v>
      </c>
      <c r="F80">
        <v>270.83333299999998</v>
      </c>
      <c r="G80">
        <v>40.152000000000001</v>
      </c>
      <c r="H80">
        <v>166.66666699999999</v>
      </c>
      <c r="I80">
        <v>45.152000000000001</v>
      </c>
      <c r="J80">
        <v>66.666667000000004</v>
      </c>
      <c r="K80">
        <v>49.652000000000001</v>
      </c>
      <c r="L80">
        <v>125</v>
      </c>
    </row>
    <row r="81" spans="1:12" x14ac:dyDescent="0.25">
      <c r="A81">
        <v>19.154</v>
      </c>
      <c r="B81">
        <v>325</v>
      </c>
      <c r="C81">
        <v>27.654</v>
      </c>
      <c r="D81">
        <v>216.66666699999999</v>
      </c>
      <c r="E81">
        <v>34.154000000000003</v>
      </c>
      <c r="F81">
        <v>254.16666699999999</v>
      </c>
      <c r="G81">
        <v>40.154000000000003</v>
      </c>
      <c r="H81">
        <v>166.66666699999999</v>
      </c>
      <c r="I81">
        <v>45.154000000000003</v>
      </c>
      <c r="J81">
        <v>116.666667</v>
      </c>
      <c r="K81">
        <v>49.654000000000003</v>
      </c>
      <c r="L81">
        <v>95.833332999999996</v>
      </c>
    </row>
    <row r="82" spans="1:12" x14ac:dyDescent="0.25">
      <c r="A82">
        <v>19.155999999999999</v>
      </c>
      <c r="B82">
        <v>391.66666700000002</v>
      </c>
      <c r="C82">
        <v>27.655999999999999</v>
      </c>
      <c r="D82">
        <v>200</v>
      </c>
      <c r="E82">
        <v>34.155999999999999</v>
      </c>
      <c r="F82">
        <v>270.83333299999998</v>
      </c>
      <c r="G82">
        <v>40.155999999999999</v>
      </c>
      <c r="H82">
        <v>179.16666699999999</v>
      </c>
      <c r="I82">
        <v>45.155999999999999</v>
      </c>
      <c r="J82">
        <v>75</v>
      </c>
      <c r="K82">
        <v>49.655999999999999</v>
      </c>
      <c r="L82">
        <v>95.833332999999996</v>
      </c>
    </row>
    <row r="83" spans="1:12" x14ac:dyDescent="0.25">
      <c r="A83">
        <v>19.158000000000001</v>
      </c>
      <c r="B83">
        <v>387.5</v>
      </c>
      <c r="C83">
        <v>27.658000000000001</v>
      </c>
      <c r="D83">
        <v>204.16666699999999</v>
      </c>
      <c r="E83">
        <v>34.158000000000001</v>
      </c>
      <c r="F83">
        <v>279.16666700000002</v>
      </c>
      <c r="G83">
        <v>40.158000000000001</v>
      </c>
      <c r="H83">
        <v>170.83333300000001</v>
      </c>
      <c r="I83">
        <v>45.158000000000001</v>
      </c>
      <c r="J83">
        <v>108.333333</v>
      </c>
      <c r="K83">
        <v>49.658000000000001</v>
      </c>
      <c r="L83">
        <v>95.833332999999996</v>
      </c>
    </row>
    <row r="84" spans="1:12" x14ac:dyDescent="0.25">
      <c r="A84">
        <v>19.16</v>
      </c>
      <c r="B84">
        <v>500</v>
      </c>
      <c r="C84">
        <v>27.66</v>
      </c>
      <c r="D84">
        <v>212.5</v>
      </c>
      <c r="E84">
        <v>34.159999999999997</v>
      </c>
      <c r="F84">
        <v>258.33333299999998</v>
      </c>
      <c r="G84">
        <v>40.159999999999997</v>
      </c>
      <c r="H84">
        <v>150</v>
      </c>
      <c r="I84">
        <v>45.16</v>
      </c>
      <c r="J84">
        <v>62.5</v>
      </c>
      <c r="K84">
        <v>49.66</v>
      </c>
      <c r="L84">
        <v>91.666667000000004</v>
      </c>
    </row>
    <row r="85" spans="1:12" x14ac:dyDescent="0.25">
      <c r="A85">
        <v>19.161999999999999</v>
      </c>
      <c r="B85">
        <v>400</v>
      </c>
      <c r="C85">
        <v>27.661999999999999</v>
      </c>
      <c r="D85">
        <v>254.16666699999999</v>
      </c>
      <c r="E85">
        <v>34.161999999999999</v>
      </c>
      <c r="F85">
        <v>191.66666699999999</v>
      </c>
      <c r="G85">
        <v>40.161999999999999</v>
      </c>
      <c r="H85">
        <v>112.5</v>
      </c>
      <c r="I85">
        <v>45.161999999999999</v>
      </c>
      <c r="J85">
        <v>108.333333</v>
      </c>
      <c r="K85">
        <v>49.661999999999999</v>
      </c>
      <c r="L85">
        <v>108.333333</v>
      </c>
    </row>
    <row r="86" spans="1:12" x14ac:dyDescent="0.25">
      <c r="A86">
        <v>19.164000000000001</v>
      </c>
      <c r="B86">
        <v>345.83333299999998</v>
      </c>
      <c r="C86">
        <v>27.664000000000001</v>
      </c>
      <c r="D86">
        <v>195.83333300000001</v>
      </c>
      <c r="E86">
        <v>34.164000000000001</v>
      </c>
      <c r="F86">
        <v>279.16666700000002</v>
      </c>
      <c r="G86">
        <v>40.164000000000001</v>
      </c>
      <c r="H86">
        <v>158.33333300000001</v>
      </c>
      <c r="I86">
        <v>45.164000000000001</v>
      </c>
      <c r="J86">
        <v>87.5</v>
      </c>
      <c r="K86">
        <v>49.664000000000001</v>
      </c>
      <c r="L86">
        <v>108.333333</v>
      </c>
    </row>
    <row r="87" spans="1:12" x14ac:dyDescent="0.25">
      <c r="A87">
        <v>19.166</v>
      </c>
      <c r="B87">
        <v>400</v>
      </c>
      <c r="C87">
        <v>27.666</v>
      </c>
      <c r="D87">
        <v>237.5</v>
      </c>
      <c r="E87">
        <v>34.165999999999997</v>
      </c>
      <c r="F87">
        <v>287.5</v>
      </c>
      <c r="G87">
        <v>40.165999999999997</v>
      </c>
      <c r="H87">
        <v>187.5</v>
      </c>
      <c r="I87">
        <v>45.165999999999997</v>
      </c>
      <c r="J87">
        <v>116.666667</v>
      </c>
      <c r="K87">
        <v>49.665999999999997</v>
      </c>
      <c r="L87">
        <v>108.333333</v>
      </c>
    </row>
    <row r="88" spans="1:12" x14ac:dyDescent="0.25">
      <c r="A88">
        <v>19.167999999999999</v>
      </c>
      <c r="B88">
        <v>483.33333299999998</v>
      </c>
      <c r="C88">
        <v>27.667999999999999</v>
      </c>
      <c r="D88">
        <v>241.66666699999999</v>
      </c>
      <c r="E88">
        <v>34.167999999999999</v>
      </c>
      <c r="F88">
        <v>295.83333299999998</v>
      </c>
      <c r="G88">
        <v>40.167999999999999</v>
      </c>
      <c r="H88">
        <v>129.16666699999999</v>
      </c>
      <c r="I88">
        <v>45.167999999999999</v>
      </c>
      <c r="J88">
        <v>95.833332999999996</v>
      </c>
      <c r="K88">
        <v>49.667999999999999</v>
      </c>
      <c r="L88">
        <v>83.333332999999996</v>
      </c>
    </row>
    <row r="89" spans="1:12" x14ac:dyDescent="0.25">
      <c r="A89">
        <v>19.170000000000002</v>
      </c>
      <c r="B89">
        <v>358.33333299999998</v>
      </c>
      <c r="C89">
        <v>27.67</v>
      </c>
      <c r="D89">
        <v>154.16666699999999</v>
      </c>
      <c r="E89">
        <v>34.17</v>
      </c>
      <c r="F89">
        <v>254.16666699999999</v>
      </c>
      <c r="G89">
        <v>40.17</v>
      </c>
      <c r="H89">
        <v>129.16666699999999</v>
      </c>
      <c r="I89">
        <v>45.17</v>
      </c>
      <c r="J89">
        <v>79.166667000000004</v>
      </c>
      <c r="K89">
        <v>49.67</v>
      </c>
      <c r="L89">
        <v>120.833333</v>
      </c>
    </row>
    <row r="90" spans="1:12" x14ac:dyDescent="0.25">
      <c r="A90">
        <v>19.172000000000001</v>
      </c>
      <c r="B90">
        <v>395.83333299999998</v>
      </c>
      <c r="C90">
        <v>27.672000000000001</v>
      </c>
      <c r="D90">
        <v>212.5</v>
      </c>
      <c r="E90">
        <v>34.171999999999997</v>
      </c>
      <c r="F90">
        <v>275</v>
      </c>
      <c r="G90">
        <v>40.171999999999997</v>
      </c>
      <c r="H90">
        <v>175</v>
      </c>
      <c r="I90">
        <v>45.171999999999997</v>
      </c>
      <c r="J90">
        <v>125</v>
      </c>
      <c r="K90">
        <v>49.671999999999997</v>
      </c>
      <c r="L90">
        <v>83.333332999999996</v>
      </c>
    </row>
    <row r="91" spans="1:12" x14ac:dyDescent="0.25">
      <c r="A91">
        <v>19.173999999999999</v>
      </c>
      <c r="B91">
        <v>370.83333299999998</v>
      </c>
      <c r="C91">
        <v>27.673999999999999</v>
      </c>
      <c r="D91">
        <v>225</v>
      </c>
      <c r="E91">
        <v>34.173999999999999</v>
      </c>
      <c r="F91">
        <v>279.16666700000002</v>
      </c>
      <c r="G91">
        <v>40.173999999999999</v>
      </c>
      <c r="H91">
        <v>162.5</v>
      </c>
      <c r="I91">
        <v>45.173999999999999</v>
      </c>
      <c r="J91">
        <v>91.666667000000004</v>
      </c>
      <c r="K91">
        <v>49.673999999999999</v>
      </c>
      <c r="L91">
        <v>129.16666699999999</v>
      </c>
    </row>
    <row r="92" spans="1:12" x14ac:dyDescent="0.25">
      <c r="A92">
        <v>19.175999999999998</v>
      </c>
      <c r="B92">
        <v>495.83333299999998</v>
      </c>
      <c r="C92">
        <v>27.675999999999998</v>
      </c>
      <c r="D92">
        <v>145.83333300000001</v>
      </c>
      <c r="E92">
        <v>34.176000000000002</v>
      </c>
      <c r="F92">
        <v>241.66666699999999</v>
      </c>
      <c r="G92">
        <v>40.176000000000002</v>
      </c>
      <c r="H92">
        <v>104.166667</v>
      </c>
      <c r="I92">
        <v>45.176000000000002</v>
      </c>
      <c r="J92">
        <v>83.333332999999996</v>
      </c>
      <c r="K92">
        <v>49.676000000000002</v>
      </c>
      <c r="L92">
        <v>70.833332999999996</v>
      </c>
    </row>
    <row r="93" spans="1:12" x14ac:dyDescent="0.25">
      <c r="A93">
        <v>19.178000000000001</v>
      </c>
      <c r="B93">
        <v>454.16666700000002</v>
      </c>
      <c r="C93">
        <v>27.678000000000001</v>
      </c>
      <c r="D93">
        <v>237.5</v>
      </c>
      <c r="E93">
        <v>34.177999999999997</v>
      </c>
      <c r="F93">
        <v>320.83333299999998</v>
      </c>
      <c r="G93">
        <v>40.177999999999997</v>
      </c>
      <c r="H93">
        <v>187.5</v>
      </c>
      <c r="I93">
        <v>45.177999999999997</v>
      </c>
      <c r="J93">
        <v>116.666667</v>
      </c>
      <c r="K93">
        <v>49.677999999999997</v>
      </c>
      <c r="L93">
        <v>87.5</v>
      </c>
    </row>
    <row r="94" spans="1:12" x14ac:dyDescent="0.25">
      <c r="A94">
        <v>19.18</v>
      </c>
      <c r="B94">
        <v>404.16666700000002</v>
      </c>
      <c r="C94">
        <v>27.68</v>
      </c>
      <c r="D94">
        <v>158.33333300000001</v>
      </c>
      <c r="E94">
        <v>34.18</v>
      </c>
      <c r="F94">
        <v>266.66666700000002</v>
      </c>
      <c r="G94">
        <v>40.18</v>
      </c>
      <c r="H94">
        <v>141.66666699999999</v>
      </c>
      <c r="I94">
        <v>45.18</v>
      </c>
      <c r="J94">
        <v>79.166667000000004</v>
      </c>
      <c r="K94">
        <v>49.68</v>
      </c>
      <c r="L94">
        <v>95.833332999999996</v>
      </c>
    </row>
    <row r="95" spans="1:12" x14ac:dyDescent="0.25">
      <c r="A95">
        <v>19.181999999999999</v>
      </c>
      <c r="B95">
        <v>312.5</v>
      </c>
      <c r="C95">
        <v>27.681999999999999</v>
      </c>
      <c r="D95">
        <v>212.5</v>
      </c>
      <c r="E95">
        <v>34.182000000000002</v>
      </c>
      <c r="F95">
        <v>308.33333299999998</v>
      </c>
      <c r="G95">
        <v>40.182000000000002</v>
      </c>
      <c r="H95">
        <v>175</v>
      </c>
      <c r="I95">
        <v>45.182000000000002</v>
      </c>
      <c r="J95">
        <v>58.333333000000003</v>
      </c>
      <c r="K95">
        <v>49.682000000000002</v>
      </c>
      <c r="L95">
        <v>100</v>
      </c>
    </row>
    <row r="96" spans="1:12" x14ac:dyDescent="0.25">
      <c r="A96">
        <v>19.184000000000001</v>
      </c>
      <c r="B96">
        <v>508.33333299999998</v>
      </c>
      <c r="C96">
        <v>27.684000000000001</v>
      </c>
      <c r="D96">
        <v>241.66666699999999</v>
      </c>
      <c r="E96">
        <v>34.183999999999997</v>
      </c>
      <c r="F96">
        <v>320.83333299999998</v>
      </c>
      <c r="G96">
        <v>40.183999999999997</v>
      </c>
      <c r="H96">
        <v>150</v>
      </c>
      <c r="I96">
        <v>45.183999999999997</v>
      </c>
      <c r="J96">
        <v>75</v>
      </c>
      <c r="K96">
        <v>49.683999999999997</v>
      </c>
      <c r="L96">
        <v>70.833332999999996</v>
      </c>
    </row>
    <row r="97" spans="1:12" x14ac:dyDescent="0.25">
      <c r="A97">
        <v>19.186</v>
      </c>
      <c r="B97">
        <v>454.16666700000002</v>
      </c>
      <c r="C97">
        <v>27.686</v>
      </c>
      <c r="D97">
        <v>166.66666699999999</v>
      </c>
      <c r="E97">
        <v>34.186</v>
      </c>
      <c r="F97">
        <v>375</v>
      </c>
      <c r="G97">
        <v>40.186</v>
      </c>
      <c r="H97">
        <v>141.66666699999999</v>
      </c>
      <c r="I97">
        <v>45.186</v>
      </c>
      <c r="J97">
        <v>133.33333300000001</v>
      </c>
      <c r="K97">
        <v>49.686</v>
      </c>
      <c r="L97">
        <v>91.666667000000004</v>
      </c>
    </row>
    <row r="98" spans="1:12" x14ac:dyDescent="0.25">
      <c r="A98">
        <v>19.187999999999999</v>
      </c>
      <c r="B98">
        <v>441.66666700000002</v>
      </c>
      <c r="C98">
        <v>27.687999999999999</v>
      </c>
      <c r="D98">
        <v>150</v>
      </c>
      <c r="E98">
        <v>34.188000000000002</v>
      </c>
      <c r="F98">
        <v>304.16666700000002</v>
      </c>
      <c r="G98">
        <v>40.188000000000002</v>
      </c>
      <c r="H98">
        <v>112.5</v>
      </c>
      <c r="I98">
        <v>45.188000000000002</v>
      </c>
      <c r="J98">
        <v>112.5</v>
      </c>
      <c r="K98">
        <v>49.688000000000002</v>
      </c>
      <c r="L98">
        <v>62.5</v>
      </c>
    </row>
    <row r="99" spans="1:12" x14ac:dyDescent="0.25">
      <c r="A99">
        <v>19.190000000000001</v>
      </c>
      <c r="B99">
        <v>362.5</v>
      </c>
      <c r="C99">
        <v>27.69</v>
      </c>
      <c r="D99">
        <v>204.16666699999999</v>
      </c>
      <c r="E99">
        <v>34.19</v>
      </c>
      <c r="F99">
        <v>362.5</v>
      </c>
      <c r="G99">
        <v>40.19</v>
      </c>
      <c r="H99">
        <v>125</v>
      </c>
      <c r="I99">
        <v>45.19</v>
      </c>
      <c r="J99">
        <v>95.833332999999996</v>
      </c>
      <c r="K99">
        <v>49.69</v>
      </c>
      <c r="L99">
        <v>104.166667</v>
      </c>
    </row>
    <row r="100" spans="1:12" x14ac:dyDescent="0.25">
      <c r="A100">
        <v>19.192</v>
      </c>
      <c r="B100">
        <v>504.16666700000002</v>
      </c>
      <c r="C100">
        <v>27.692</v>
      </c>
      <c r="D100">
        <v>216.66666699999999</v>
      </c>
      <c r="E100">
        <v>34.192</v>
      </c>
      <c r="F100">
        <v>250</v>
      </c>
      <c r="G100">
        <v>40.192</v>
      </c>
      <c r="H100">
        <v>137.5</v>
      </c>
      <c r="I100">
        <v>45.192</v>
      </c>
      <c r="J100">
        <v>95.833332999999996</v>
      </c>
      <c r="K100">
        <v>49.692</v>
      </c>
      <c r="L100">
        <v>120.833333</v>
      </c>
    </row>
    <row r="101" spans="1:12" x14ac:dyDescent="0.25">
      <c r="A101">
        <v>19.193999999999999</v>
      </c>
      <c r="B101">
        <v>466.66666700000002</v>
      </c>
      <c r="C101">
        <v>27.693999999999999</v>
      </c>
      <c r="D101">
        <v>212.5</v>
      </c>
      <c r="E101">
        <v>34.194000000000003</v>
      </c>
      <c r="F101">
        <v>287.5</v>
      </c>
      <c r="G101">
        <v>40.194000000000003</v>
      </c>
      <c r="H101">
        <v>158.33333300000001</v>
      </c>
      <c r="I101">
        <v>45.194000000000003</v>
      </c>
      <c r="J101">
        <v>112.5</v>
      </c>
      <c r="K101">
        <v>49.694000000000003</v>
      </c>
      <c r="L101">
        <v>95.833332999999996</v>
      </c>
    </row>
    <row r="102" spans="1:12" x14ac:dyDescent="0.25">
      <c r="A102">
        <v>19.196000000000002</v>
      </c>
      <c r="B102">
        <v>362.5</v>
      </c>
      <c r="C102">
        <v>27.696000000000002</v>
      </c>
      <c r="D102">
        <v>162.5</v>
      </c>
      <c r="E102">
        <v>34.195999999999998</v>
      </c>
      <c r="F102">
        <v>300</v>
      </c>
      <c r="G102">
        <v>40.195999999999998</v>
      </c>
      <c r="H102">
        <v>125</v>
      </c>
      <c r="I102">
        <v>45.195999999999998</v>
      </c>
      <c r="J102">
        <v>112.5</v>
      </c>
      <c r="K102">
        <v>49.695999999999998</v>
      </c>
      <c r="L102">
        <v>104.166667</v>
      </c>
    </row>
    <row r="103" spans="1:12" x14ac:dyDescent="0.25">
      <c r="A103">
        <v>19.198</v>
      </c>
      <c r="B103">
        <v>425</v>
      </c>
      <c r="C103">
        <v>27.698</v>
      </c>
      <c r="D103">
        <v>216.66666699999999</v>
      </c>
      <c r="E103">
        <v>34.198</v>
      </c>
      <c r="F103">
        <v>283.33333299999998</v>
      </c>
      <c r="G103">
        <v>40.198</v>
      </c>
      <c r="H103">
        <v>170.83333300000001</v>
      </c>
      <c r="I103">
        <v>45.198</v>
      </c>
      <c r="J103">
        <v>79.166667000000004</v>
      </c>
      <c r="K103">
        <v>49.698</v>
      </c>
      <c r="L103">
        <v>120.833333</v>
      </c>
    </row>
    <row r="104" spans="1:12" x14ac:dyDescent="0.25">
      <c r="A104">
        <v>19.2</v>
      </c>
      <c r="B104">
        <v>391.66666700000002</v>
      </c>
      <c r="C104">
        <v>27.7</v>
      </c>
      <c r="D104">
        <v>245.83333300000001</v>
      </c>
      <c r="E104">
        <v>34.200000000000003</v>
      </c>
      <c r="F104">
        <v>208.33333300000001</v>
      </c>
      <c r="G104">
        <v>40.200000000000003</v>
      </c>
      <c r="H104">
        <v>162.5</v>
      </c>
      <c r="I104">
        <v>45.2</v>
      </c>
      <c r="J104">
        <v>104.166667</v>
      </c>
      <c r="K104">
        <v>49.7</v>
      </c>
      <c r="L104">
        <v>70.833332999999996</v>
      </c>
    </row>
    <row r="105" spans="1:12" x14ac:dyDescent="0.25">
      <c r="A105">
        <v>19.202000000000002</v>
      </c>
      <c r="B105">
        <v>500</v>
      </c>
      <c r="C105">
        <v>27.702000000000002</v>
      </c>
      <c r="D105">
        <v>233.33333300000001</v>
      </c>
      <c r="E105">
        <v>34.201999999999998</v>
      </c>
      <c r="F105">
        <v>329.16666700000002</v>
      </c>
      <c r="G105">
        <v>40.201999999999998</v>
      </c>
      <c r="H105">
        <v>166.66666699999999</v>
      </c>
      <c r="I105">
        <v>45.201999999999998</v>
      </c>
      <c r="J105">
        <v>112.5</v>
      </c>
      <c r="K105">
        <v>49.701999999999998</v>
      </c>
      <c r="L105">
        <v>108.333333</v>
      </c>
    </row>
    <row r="106" spans="1:12" x14ac:dyDescent="0.25">
      <c r="A106">
        <v>19.204000000000001</v>
      </c>
      <c r="B106">
        <v>475</v>
      </c>
      <c r="C106">
        <v>27.704000000000001</v>
      </c>
      <c r="D106">
        <v>208.33333300000001</v>
      </c>
      <c r="E106">
        <v>34.204000000000001</v>
      </c>
      <c r="F106">
        <v>225</v>
      </c>
      <c r="G106">
        <v>40.204000000000001</v>
      </c>
      <c r="H106">
        <v>150</v>
      </c>
      <c r="I106">
        <v>45.204000000000001</v>
      </c>
      <c r="J106">
        <v>95.833332999999996</v>
      </c>
      <c r="K106">
        <v>49.704000000000001</v>
      </c>
      <c r="L106">
        <v>108.333333</v>
      </c>
    </row>
    <row r="107" spans="1:12" x14ac:dyDescent="0.25">
      <c r="A107">
        <v>19.206</v>
      </c>
      <c r="B107">
        <v>404.16666700000002</v>
      </c>
      <c r="C107">
        <v>27.706</v>
      </c>
      <c r="D107">
        <v>275</v>
      </c>
      <c r="E107">
        <v>34.206000000000003</v>
      </c>
      <c r="F107">
        <v>333.33333299999998</v>
      </c>
      <c r="G107">
        <v>40.206000000000003</v>
      </c>
      <c r="H107">
        <v>133.33333300000001</v>
      </c>
      <c r="I107">
        <v>45.206000000000003</v>
      </c>
      <c r="J107">
        <v>125</v>
      </c>
      <c r="K107">
        <v>49.706000000000003</v>
      </c>
      <c r="L107">
        <v>83.333332999999996</v>
      </c>
    </row>
    <row r="108" spans="1:12" x14ac:dyDescent="0.25">
      <c r="A108">
        <v>19.207999999999998</v>
      </c>
      <c r="B108">
        <v>466.66666700000002</v>
      </c>
      <c r="C108">
        <v>27.707999999999998</v>
      </c>
      <c r="D108">
        <v>195.83333300000001</v>
      </c>
      <c r="E108">
        <v>34.207999999999998</v>
      </c>
      <c r="F108">
        <v>295.83333299999998</v>
      </c>
      <c r="G108">
        <v>40.207999999999998</v>
      </c>
      <c r="H108">
        <v>204.16666699999999</v>
      </c>
      <c r="I108">
        <v>45.207999999999998</v>
      </c>
      <c r="J108">
        <v>95.833332999999996</v>
      </c>
      <c r="K108">
        <v>49.707999999999998</v>
      </c>
      <c r="L108">
        <v>137.5</v>
      </c>
    </row>
    <row r="109" spans="1:12" x14ac:dyDescent="0.25">
      <c r="A109">
        <v>19.21</v>
      </c>
      <c r="B109">
        <v>508.33333299999998</v>
      </c>
      <c r="C109">
        <v>27.71</v>
      </c>
      <c r="D109">
        <v>208.33333300000001</v>
      </c>
      <c r="E109">
        <v>34.21</v>
      </c>
      <c r="F109">
        <v>266.66666700000002</v>
      </c>
      <c r="G109">
        <v>40.21</v>
      </c>
      <c r="H109">
        <v>187.5</v>
      </c>
      <c r="I109">
        <v>45.21</v>
      </c>
      <c r="J109">
        <v>83.333332999999996</v>
      </c>
      <c r="K109">
        <v>49.71</v>
      </c>
      <c r="L109">
        <v>87.5</v>
      </c>
    </row>
    <row r="110" spans="1:12" x14ac:dyDescent="0.25">
      <c r="A110">
        <v>19.212</v>
      </c>
      <c r="B110">
        <v>483.33333299999998</v>
      </c>
      <c r="C110">
        <v>27.712</v>
      </c>
      <c r="D110">
        <v>212.5</v>
      </c>
      <c r="E110">
        <v>34.212000000000003</v>
      </c>
      <c r="F110">
        <v>258.33333299999998</v>
      </c>
      <c r="G110">
        <v>40.212000000000003</v>
      </c>
      <c r="H110">
        <v>179.16666699999999</v>
      </c>
      <c r="I110">
        <v>45.212000000000003</v>
      </c>
      <c r="J110">
        <v>75</v>
      </c>
      <c r="K110">
        <v>49.712000000000003</v>
      </c>
      <c r="L110">
        <v>116.666667</v>
      </c>
    </row>
    <row r="111" spans="1:12" x14ac:dyDescent="0.25">
      <c r="A111">
        <v>19.213999999999999</v>
      </c>
      <c r="B111">
        <v>408.33333299999998</v>
      </c>
      <c r="C111">
        <v>27.713999999999999</v>
      </c>
      <c r="D111">
        <v>237.5</v>
      </c>
      <c r="E111">
        <v>34.213999999999999</v>
      </c>
      <c r="F111">
        <v>287.5</v>
      </c>
      <c r="G111">
        <v>40.213999999999999</v>
      </c>
      <c r="H111">
        <v>137.5</v>
      </c>
      <c r="I111">
        <v>45.213999999999999</v>
      </c>
      <c r="J111">
        <v>104.166667</v>
      </c>
      <c r="K111">
        <v>49.713999999999999</v>
      </c>
      <c r="L111">
        <v>83.333332999999996</v>
      </c>
    </row>
    <row r="112" spans="1:12" x14ac:dyDescent="0.25">
      <c r="A112">
        <v>19.216000000000001</v>
      </c>
      <c r="B112">
        <v>420.83333299999998</v>
      </c>
      <c r="C112">
        <v>27.716000000000001</v>
      </c>
      <c r="D112">
        <v>187.5</v>
      </c>
      <c r="E112">
        <v>34.216000000000001</v>
      </c>
      <c r="F112">
        <v>266.66666700000002</v>
      </c>
      <c r="G112">
        <v>40.216000000000001</v>
      </c>
      <c r="H112">
        <v>129.16666699999999</v>
      </c>
      <c r="I112">
        <v>45.216000000000001</v>
      </c>
      <c r="J112">
        <v>104.166667</v>
      </c>
      <c r="K112">
        <v>49.716000000000001</v>
      </c>
      <c r="L112">
        <v>116.666667</v>
      </c>
    </row>
    <row r="113" spans="1:12" x14ac:dyDescent="0.25">
      <c r="A113">
        <v>19.218</v>
      </c>
      <c r="B113">
        <v>475</v>
      </c>
      <c r="C113">
        <v>27.718</v>
      </c>
      <c r="D113">
        <v>225</v>
      </c>
      <c r="E113">
        <v>34.218000000000004</v>
      </c>
      <c r="F113">
        <v>337.5</v>
      </c>
      <c r="G113">
        <v>40.218000000000004</v>
      </c>
      <c r="H113">
        <v>158.33333300000001</v>
      </c>
      <c r="I113">
        <v>45.218000000000004</v>
      </c>
      <c r="J113">
        <v>91.666667000000004</v>
      </c>
      <c r="K113">
        <v>49.718000000000004</v>
      </c>
      <c r="L113">
        <v>83.333332999999996</v>
      </c>
    </row>
    <row r="114" spans="1:12" x14ac:dyDescent="0.25">
      <c r="A114">
        <v>19.22</v>
      </c>
      <c r="B114">
        <v>537.5</v>
      </c>
      <c r="C114">
        <v>27.72</v>
      </c>
      <c r="D114">
        <v>216.66666699999999</v>
      </c>
      <c r="E114">
        <v>34.22</v>
      </c>
      <c r="F114">
        <v>225</v>
      </c>
      <c r="G114">
        <v>40.22</v>
      </c>
      <c r="H114">
        <v>166.66666699999999</v>
      </c>
      <c r="I114">
        <v>45.22</v>
      </c>
      <c r="J114">
        <v>62.5</v>
      </c>
      <c r="K114">
        <v>49.72</v>
      </c>
      <c r="L114">
        <v>120.833333</v>
      </c>
    </row>
    <row r="115" spans="1:12" x14ac:dyDescent="0.25">
      <c r="A115">
        <v>19.222000000000001</v>
      </c>
      <c r="B115">
        <v>391.66666700000002</v>
      </c>
      <c r="C115">
        <v>27.722000000000001</v>
      </c>
      <c r="D115">
        <v>262.5</v>
      </c>
      <c r="E115">
        <v>34.222000000000001</v>
      </c>
      <c r="F115">
        <v>266.66666700000002</v>
      </c>
      <c r="G115">
        <v>40.222000000000001</v>
      </c>
      <c r="H115">
        <v>129.16666699999999</v>
      </c>
      <c r="I115">
        <v>45.222000000000001</v>
      </c>
      <c r="J115">
        <v>108.333333</v>
      </c>
      <c r="K115">
        <v>49.722000000000001</v>
      </c>
      <c r="L115">
        <v>137.5</v>
      </c>
    </row>
    <row r="116" spans="1:12" x14ac:dyDescent="0.25">
      <c r="A116">
        <v>19.224</v>
      </c>
      <c r="B116">
        <v>370.83333299999998</v>
      </c>
      <c r="C116">
        <v>27.724</v>
      </c>
      <c r="D116">
        <v>204.16666699999999</v>
      </c>
      <c r="E116">
        <v>34.223999999999997</v>
      </c>
      <c r="F116">
        <v>325</v>
      </c>
      <c r="G116">
        <v>40.223999999999997</v>
      </c>
      <c r="H116">
        <v>137.5</v>
      </c>
      <c r="I116">
        <v>45.223999999999997</v>
      </c>
      <c r="J116">
        <v>83.333332999999996</v>
      </c>
      <c r="K116">
        <v>49.723999999999997</v>
      </c>
      <c r="L116">
        <v>79.166667000000004</v>
      </c>
    </row>
    <row r="117" spans="1:12" x14ac:dyDescent="0.25">
      <c r="A117">
        <v>19.225999999999999</v>
      </c>
      <c r="B117">
        <v>508.33333299999998</v>
      </c>
      <c r="C117">
        <v>27.725999999999999</v>
      </c>
      <c r="D117">
        <v>254.16666699999999</v>
      </c>
      <c r="E117">
        <v>34.225999999999999</v>
      </c>
      <c r="F117">
        <v>291.66666700000002</v>
      </c>
      <c r="G117">
        <v>40.225999999999999</v>
      </c>
      <c r="H117">
        <v>158.33333300000001</v>
      </c>
      <c r="I117">
        <v>45.225999999999999</v>
      </c>
      <c r="J117">
        <v>100</v>
      </c>
      <c r="K117">
        <v>49.725999999999999</v>
      </c>
      <c r="L117">
        <v>91.666667000000004</v>
      </c>
    </row>
    <row r="118" spans="1:12" x14ac:dyDescent="0.25">
      <c r="A118">
        <v>19.228000000000002</v>
      </c>
      <c r="B118">
        <v>475</v>
      </c>
      <c r="C118">
        <v>27.728000000000002</v>
      </c>
      <c r="D118">
        <v>162.5</v>
      </c>
      <c r="E118">
        <v>34.228000000000002</v>
      </c>
      <c r="F118">
        <v>212.5</v>
      </c>
      <c r="G118">
        <v>40.228000000000002</v>
      </c>
      <c r="H118">
        <v>145.83333300000001</v>
      </c>
      <c r="I118">
        <v>45.228000000000002</v>
      </c>
      <c r="J118">
        <v>83.333332999999996</v>
      </c>
      <c r="K118">
        <v>49.728000000000002</v>
      </c>
      <c r="L118">
        <v>125</v>
      </c>
    </row>
    <row r="119" spans="1:12" x14ac:dyDescent="0.25">
      <c r="A119">
        <v>19.23</v>
      </c>
      <c r="B119">
        <v>375</v>
      </c>
      <c r="C119">
        <v>27.73</v>
      </c>
      <c r="D119">
        <v>229.16666699999999</v>
      </c>
      <c r="E119">
        <v>34.229999999999997</v>
      </c>
      <c r="F119">
        <v>287.5</v>
      </c>
      <c r="G119">
        <v>40.229999999999997</v>
      </c>
      <c r="H119">
        <v>120.833333</v>
      </c>
      <c r="I119">
        <v>45.23</v>
      </c>
      <c r="J119">
        <v>58.333333000000003</v>
      </c>
      <c r="K119">
        <v>49.73</v>
      </c>
      <c r="L119">
        <v>108.333333</v>
      </c>
    </row>
    <row r="120" spans="1:12" x14ac:dyDescent="0.25">
      <c r="A120">
        <v>19.231999999999999</v>
      </c>
      <c r="B120">
        <v>445.83333299999998</v>
      </c>
      <c r="C120">
        <v>27.731999999999999</v>
      </c>
      <c r="D120">
        <v>200</v>
      </c>
      <c r="E120">
        <v>34.231999999999999</v>
      </c>
      <c r="F120">
        <v>295.83333299999998</v>
      </c>
      <c r="G120">
        <v>40.231999999999999</v>
      </c>
      <c r="H120">
        <v>141.66666699999999</v>
      </c>
      <c r="I120">
        <v>45.231999999999999</v>
      </c>
      <c r="J120">
        <v>116.666667</v>
      </c>
      <c r="K120">
        <v>49.731999999999999</v>
      </c>
      <c r="L120">
        <v>79.166667000000004</v>
      </c>
    </row>
    <row r="121" spans="1:12" x14ac:dyDescent="0.25">
      <c r="A121">
        <v>19.234000000000002</v>
      </c>
      <c r="B121">
        <v>583.33333300000004</v>
      </c>
      <c r="C121">
        <v>27.734000000000002</v>
      </c>
      <c r="D121">
        <v>220.83333300000001</v>
      </c>
      <c r="E121">
        <v>34.234000000000002</v>
      </c>
      <c r="F121">
        <v>262.5</v>
      </c>
      <c r="G121">
        <v>40.234000000000002</v>
      </c>
      <c r="H121">
        <v>112.5</v>
      </c>
      <c r="I121">
        <v>45.234000000000002</v>
      </c>
      <c r="J121">
        <v>87.5</v>
      </c>
      <c r="K121">
        <v>49.734000000000002</v>
      </c>
      <c r="L121">
        <v>112.5</v>
      </c>
    </row>
    <row r="122" spans="1:12" x14ac:dyDescent="0.25">
      <c r="A122">
        <v>19.236000000000001</v>
      </c>
      <c r="B122">
        <v>483.33333299999998</v>
      </c>
      <c r="C122">
        <v>27.736000000000001</v>
      </c>
      <c r="D122">
        <v>170.83333300000001</v>
      </c>
      <c r="E122">
        <v>34.235999999999997</v>
      </c>
      <c r="F122">
        <v>333.33333299999998</v>
      </c>
      <c r="G122">
        <v>40.235999999999997</v>
      </c>
      <c r="H122">
        <v>162.5</v>
      </c>
      <c r="I122">
        <v>45.235999999999997</v>
      </c>
      <c r="J122">
        <v>100</v>
      </c>
      <c r="K122">
        <v>49.735999999999997</v>
      </c>
      <c r="L122">
        <v>83.333332999999996</v>
      </c>
    </row>
    <row r="123" spans="1:12" x14ac:dyDescent="0.25">
      <c r="A123">
        <v>19.238</v>
      </c>
      <c r="B123">
        <v>445.83333299999998</v>
      </c>
      <c r="C123">
        <v>27.738</v>
      </c>
      <c r="D123">
        <v>279.16666700000002</v>
      </c>
      <c r="E123">
        <v>34.238</v>
      </c>
      <c r="F123">
        <v>279.16666700000002</v>
      </c>
      <c r="G123">
        <v>40.238</v>
      </c>
      <c r="H123">
        <v>145.83333300000001</v>
      </c>
      <c r="I123">
        <v>45.238</v>
      </c>
      <c r="J123">
        <v>104.166667</v>
      </c>
      <c r="K123">
        <v>49.738</v>
      </c>
      <c r="L123">
        <v>87.5</v>
      </c>
    </row>
    <row r="124" spans="1:12" x14ac:dyDescent="0.25">
      <c r="A124">
        <v>19.239999999999998</v>
      </c>
      <c r="B124">
        <v>400</v>
      </c>
      <c r="C124">
        <v>27.74</v>
      </c>
      <c r="D124">
        <v>258.33333299999998</v>
      </c>
      <c r="E124">
        <v>34.24</v>
      </c>
      <c r="F124">
        <v>287.5</v>
      </c>
      <c r="G124">
        <v>40.24</v>
      </c>
      <c r="H124">
        <v>150</v>
      </c>
      <c r="I124">
        <v>45.24</v>
      </c>
      <c r="J124">
        <v>95.833332999999996</v>
      </c>
      <c r="K124">
        <v>49.74</v>
      </c>
      <c r="L124">
        <v>95.833332999999996</v>
      </c>
    </row>
    <row r="125" spans="1:12" x14ac:dyDescent="0.25">
      <c r="A125">
        <v>19.242000000000001</v>
      </c>
      <c r="B125">
        <v>487.5</v>
      </c>
      <c r="C125">
        <v>27.742000000000001</v>
      </c>
      <c r="D125">
        <v>204.16666699999999</v>
      </c>
      <c r="E125">
        <v>34.241999999999997</v>
      </c>
      <c r="F125">
        <v>291.66666700000002</v>
      </c>
      <c r="G125">
        <v>40.241999999999997</v>
      </c>
      <c r="H125">
        <v>137.5</v>
      </c>
      <c r="I125">
        <v>45.241999999999997</v>
      </c>
      <c r="J125">
        <v>133.33333300000001</v>
      </c>
      <c r="K125">
        <v>49.741999999999997</v>
      </c>
      <c r="L125">
        <v>87.5</v>
      </c>
    </row>
    <row r="126" spans="1:12" x14ac:dyDescent="0.25">
      <c r="A126">
        <v>19.244</v>
      </c>
      <c r="B126">
        <v>491.66666700000002</v>
      </c>
      <c r="C126">
        <v>27.744</v>
      </c>
      <c r="D126">
        <v>195.83333300000001</v>
      </c>
      <c r="E126">
        <v>34.244</v>
      </c>
      <c r="F126">
        <v>254.16666699999999</v>
      </c>
      <c r="G126">
        <v>40.244</v>
      </c>
      <c r="H126">
        <v>145.83333300000001</v>
      </c>
      <c r="I126">
        <v>45.244</v>
      </c>
      <c r="J126">
        <v>91.666667000000004</v>
      </c>
      <c r="K126">
        <v>49.744</v>
      </c>
      <c r="L126">
        <v>112.5</v>
      </c>
    </row>
    <row r="127" spans="1:12" x14ac:dyDescent="0.25">
      <c r="A127">
        <v>19.245999999999999</v>
      </c>
      <c r="B127">
        <v>391.66666700000002</v>
      </c>
      <c r="C127">
        <v>27.745999999999999</v>
      </c>
      <c r="D127">
        <v>137.5</v>
      </c>
      <c r="E127">
        <v>34.246000000000002</v>
      </c>
      <c r="F127">
        <v>283.33333299999998</v>
      </c>
      <c r="G127">
        <v>40.246000000000002</v>
      </c>
      <c r="H127">
        <v>104.166667</v>
      </c>
      <c r="I127">
        <v>45.246000000000002</v>
      </c>
      <c r="J127">
        <v>104.166667</v>
      </c>
      <c r="K127">
        <v>49.746000000000002</v>
      </c>
      <c r="L127">
        <v>66.666667000000004</v>
      </c>
    </row>
    <row r="128" spans="1:12" x14ac:dyDescent="0.25">
      <c r="A128">
        <v>19.248000000000001</v>
      </c>
      <c r="B128">
        <v>433.33333299999998</v>
      </c>
      <c r="C128">
        <v>27.748000000000001</v>
      </c>
      <c r="D128">
        <v>191.66666699999999</v>
      </c>
      <c r="E128">
        <v>34.247999999999998</v>
      </c>
      <c r="F128">
        <v>275</v>
      </c>
      <c r="G128">
        <v>40.247999999999998</v>
      </c>
      <c r="H128">
        <v>120.833333</v>
      </c>
      <c r="I128">
        <v>45.247999999999998</v>
      </c>
      <c r="J128">
        <v>129.16666699999999</v>
      </c>
      <c r="K128">
        <v>49.747999999999998</v>
      </c>
      <c r="L128">
        <v>91.666667000000004</v>
      </c>
    </row>
    <row r="129" spans="1:12" x14ac:dyDescent="0.25">
      <c r="A129">
        <v>19.25</v>
      </c>
      <c r="B129">
        <v>566.66666699999996</v>
      </c>
      <c r="C129">
        <v>27.75</v>
      </c>
      <c r="D129">
        <v>237.5</v>
      </c>
      <c r="E129">
        <v>34.25</v>
      </c>
      <c r="F129">
        <v>308.33333299999998</v>
      </c>
      <c r="G129">
        <v>40.25</v>
      </c>
      <c r="H129">
        <v>141.66666699999999</v>
      </c>
      <c r="I129">
        <v>45.25</v>
      </c>
      <c r="J129">
        <v>112.5</v>
      </c>
      <c r="K129">
        <v>49.75</v>
      </c>
      <c r="L129">
        <v>95.833332999999996</v>
      </c>
    </row>
    <row r="130" spans="1:12" x14ac:dyDescent="0.25">
      <c r="A130">
        <v>19.251999999999999</v>
      </c>
      <c r="B130">
        <v>475</v>
      </c>
      <c r="C130">
        <v>27.751999999999999</v>
      </c>
      <c r="D130">
        <v>175</v>
      </c>
      <c r="E130">
        <v>34.252000000000002</v>
      </c>
      <c r="F130">
        <v>362.5</v>
      </c>
      <c r="G130">
        <v>40.252000000000002</v>
      </c>
      <c r="H130">
        <v>187.5</v>
      </c>
      <c r="I130">
        <v>45.252000000000002</v>
      </c>
      <c r="J130">
        <v>83.333332999999996</v>
      </c>
      <c r="K130">
        <v>49.752000000000002</v>
      </c>
      <c r="L130">
        <v>95.833332999999996</v>
      </c>
    </row>
    <row r="131" spans="1:12" x14ac:dyDescent="0.25">
      <c r="A131">
        <v>19.254000000000001</v>
      </c>
      <c r="B131">
        <v>479.16666700000002</v>
      </c>
      <c r="C131">
        <v>27.754000000000001</v>
      </c>
      <c r="D131">
        <v>141.66666699999999</v>
      </c>
      <c r="E131">
        <v>34.253999999999998</v>
      </c>
      <c r="F131">
        <v>308.33333299999998</v>
      </c>
      <c r="G131">
        <v>40.253999999999998</v>
      </c>
      <c r="H131">
        <v>195.83333300000001</v>
      </c>
      <c r="I131">
        <v>45.253999999999998</v>
      </c>
      <c r="J131">
        <v>79.166667000000004</v>
      </c>
      <c r="K131">
        <v>49.753999999999998</v>
      </c>
      <c r="L131">
        <v>100</v>
      </c>
    </row>
    <row r="132" spans="1:12" x14ac:dyDescent="0.25">
      <c r="A132">
        <v>19.256</v>
      </c>
      <c r="B132">
        <v>445.83333299999998</v>
      </c>
      <c r="C132">
        <v>27.756</v>
      </c>
      <c r="D132">
        <v>233.33333300000001</v>
      </c>
      <c r="E132">
        <v>34.256</v>
      </c>
      <c r="F132">
        <v>312.5</v>
      </c>
      <c r="G132">
        <v>40.256</v>
      </c>
      <c r="H132">
        <v>191.66666699999999</v>
      </c>
      <c r="I132">
        <v>45.256</v>
      </c>
      <c r="J132">
        <v>112.5</v>
      </c>
      <c r="K132">
        <v>49.756</v>
      </c>
      <c r="L132">
        <v>108.333333</v>
      </c>
    </row>
    <row r="133" spans="1:12" x14ac:dyDescent="0.25">
      <c r="A133">
        <v>19.257999999999999</v>
      </c>
      <c r="B133">
        <v>504.16666700000002</v>
      </c>
      <c r="C133">
        <v>27.757999999999999</v>
      </c>
      <c r="D133">
        <v>212.5</v>
      </c>
      <c r="E133">
        <v>34.258000000000003</v>
      </c>
      <c r="F133">
        <v>262.5</v>
      </c>
      <c r="G133">
        <v>40.258000000000003</v>
      </c>
      <c r="H133">
        <v>179.16666699999999</v>
      </c>
      <c r="I133">
        <v>45.258000000000003</v>
      </c>
      <c r="J133">
        <v>112.5</v>
      </c>
      <c r="K133">
        <v>49.758000000000003</v>
      </c>
      <c r="L133">
        <v>125</v>
      </c>
    </row>
    <row r="134" spans="1:12" x14ac:dyDescent="0.25">
      <c r="A134">
        <v>19.260000000000002</v>
      </c>
      <c r="B134">
        <v>570.83333300000004</v>
      </c>
      <c r="C134">
        <v>27.76</v>
      </c>
      <c r="D134">
        <v>158.33333300000001</v>
      </c>
      <c r="E134">
        <v>34.26</v>
      </c>
      <c r="F134">
        <v>300</v>
      </c>
      <c r="G134">
        <v>40.26</v>
      </c>
      <c r="H134">
        <v>183.33333300000001</v>
      </c>
      <c r="I134">
        <v>45.26</v>
      </c>
      <c r="J134">
        <v>91.666667000000004</v>
      </c>
      <c r="K134">
        <v>49.76</v>
      </c>
      <c r="L134">
        <v>104.166667</v>
      </c>
    </row>
    <row r="135" spans="1:12" x14ac:dyDescent="0.25">
      <c r="A135">
        <v>19.262</v>
      </c>
      <c r="B135">
        <v>466.66666700000002</v>
      </c>
      <c r="C135">
        <v>27.762</v>
      </c>
      <c r="D135">
        <v>200</v>
      </c>
      <c r="E135">
        <v>34.262</v>
      </c>
      <c r="F135">
        <v>295.83333299999998</v>
      </c>
      <c r="G135">
        <v>40.262</v>
      </c>
      <c r="H135">
        <v>95.833332999999996</v>
      </c>
      <c r="I135">
        <v>45.262</v>
      </c>
      <c r="J135">
        <v>87.5</v>
      </c>
      <c r="K135">
        <v>49.762</v>
      </c>
      <c r="L135">
        <v>104.166667</v>
      </c>
    </row>
    <row r="136" spans="1:12" x14ac:dyDescent="0.25">
      <c r="A136">
        <v>19.263999999999999</v>
      </c>
      <c r="B136">
        <v>350</v>
      </c>
      <c r="C136">
        <v>27.763999999999999</v>
      </c>
      <c r="D136">
        <v>245.83333300000001</v>
      </c>
      <c r="E136">
        <v>34.264000000000003</v>
      </c>
      <c r="F136">
        <v>275</v>
      </c>
      <c r="G136">
        <v>40.264000000000003</v>
      </c>
      <c r="H136">
        <v>120.833333</v>
      </c>
      <c r="I136">
        <v>45.264000000000003</v>
      </c>
      <c r="J136">
        <v>116.666667</v>
      </c>
      <c r="K136">
        <v>49.764000000000003</v>
      </c>
      <c r="L136">
        <v>108.333333</v>
      </c>
    </row>
    <row r="137" spans="1:12" x14ac:dyDescent="0.25">
      <c r="A137">
        <v>19.265999999999998</v>
      </c>
      <c r="B137">
        <v>545.83333300000004</v>
      </c>
      <c r="C137">
        <v>27.765999999999998</v>
      </c>
      <c r="D137">
        <v>175</v>
      </c>
      <c r="E137">
        <v>34.265999999999998</v>
      </c>
      <c r="F137">
        <v>295.83333299999998</v>
      </c>
      <c r="G137">
        <v>40.265999999999998</v>
      </c>
      <c r="H137">
        <v>112.5</v>
      </c>
      <c r="I137">
        <v>45.265999999999998</v>
      </c>
      <c r="J137">
        <v>87.5</v>
      </c>
      <c r="K137">
        <v>49.765999999999998</v>
      </c>
      <c r="L137">
        <v>100</v>
      </c>
    </row>
    <row r="138" spans="1:12" x14ac:dyDescent="0.25">
      <c r="A138">
        <v>19.268000000000001</v>
      </c>
      <c r="B138">
        <v>575</v>
      </c>
      <c r="C138">
        <v>27.768000000000001</v>
      </c>
      <c r="D138">
        <v>229.16666699999999</v>
      </c>
      <c r="E138">
        <v>34.268000000000001</v>
      </c>
      <c r="F138">
        <v>333.33333299999998</v>
      </c>
      <c r="G138">
        <v>40.268000000000001</v>
      </c>
      <c r="H138">
        <v>166.66666699999999</v>
      </c>
      <c r="I138">
        <v>45.268000000000001</v>
      </c>
      <c r="J138">
        <v>100</v>
      </c>
      <c r="K138">
        <v>49.768000000000001</v>
      </c>
      <c r="L138">
        <v>83.333332999999996</v>
      </c>
    </row>
    <row r="139" spans="1:12" x14ac:dyDescent="0.25">
      <c r="A139">
        <v>19.27</v>
      </c>
      <c r="B139">
        <v>433.33333299999998</v>
      </c>
      <c r="C139">
        <v>27.77</v>
      </c>
      <c r="D139">
        <v>229.16666699999999</v>
      </c>
      <c r="E139">
        <v>34.270000000000003</v>
      </c>
      <c r="F139">
        <v>308.33333299999998</v>
      </c>
      <c r="G139">
        <v>40.270000000000003</v>
      </c>
      <c r="H139">
        <v>133.33333300000001</v>
      </c>
      <c r="I139">
        <v>45.27</v>
      </c>
      <c r="J139">
        <v>91.666667000000004</v>
      </c>
      <c r="K139">
        <v>49.77</v>
      </c>
      <c r="L139">
        <v>87.5</v>
      </c>
    </row>
    <row r="140" spans="1:12" x14ac:dyDescent="0.25">
      <c r="A140">
        <v>19.271999999999998</v>
      </c>
      <c r="B140">
        <v>412.5</v>
      </c>
      <c r="C140">
        <v>27.771999999999998</v>
      </c>
      <c r="D140">
        <v>158.33333300000001</v>
      </c>
      <c r="E140">
        <v>34.271999999999998</v>
      </c>
      <c r="F140">
        <v>212.5</v>
      </c>
      <c r="G140">
        <v>40.271999999999998</v>
      </c>
      <c r="H140">
        <v>191.66666699999999</v>
      </c>
      <c r="I140">
        <v>45.271999999999998</v>
      </c>
      <c r="J140">
        <v>112.5</v>
      </c>
      <c r="K140">
        <v>49.771999999999998</v>
      </c>
      <c r="L140">
        <v>83.333332999999996</v>
      </c>
    </row>
    <row r="141" spans="1:12" x14ac:dyDescent="0.25">
      <c r="A141">
        <v>19.274000000000001</v>
      </c>
      <c r="B141">
        <v>479.16666700000002</v>
      </c>
      <c r="C141">
        <v>27.774000000000001</v>
      </c>
      <c r="D141">
        <v>220.83333300000001</v>
      </c>
      <c r="E141">
        <v>34.274000000000001</v>
      </c>
      <c r="F141">
        <v>245.83333300000001</v>
      </c>
      <c r="G141">
        <v>40.274000000000001</v>
      </c>
      <c r="H141">
        <v>166.66666699999999</v>
      </c>
      <c r="I141">
        <v>45.274000000000001</v>
      </c>
      <c r="J141">
        <v>50</v>
      </c>
      <c r="K141">
        <v>49.774000000000001</v>
      </c>
      <c r="L141">
        <v>75</v>
      </c>
    </row>
    <row r="142" spans="1:12" x14ac:dyDescent="0.25">
      <c r="A142">
        <v>19.276</v>
      </c>
      <c r="B142">
        <v>558.33333300000004</v>
      </c>
      <c r="C142">
        <v>27.776</v>
      </c>
      <c r="D142">
        <v>212.5</v>
      </c>
      <c r="E142">
        <v>34.276000000000003</v>
      </c>
      <c r="F142">
        <v>262.5</v>
      </c>
      <c r="G142">
        <v>40.276000000000003</v>
      </c>
      <c r="H142">
        <v>129.16666699999999</v>
      </c>
      <c r="I142">
        <v>45.276000000000003</v>
      </c>
      <c r="J142">
        <v>62.5</v>
      </c>
      <c r="K142">
        <v>49.776000000000003</v>
      </c>
      <c r="L142">
        <v>108.333333</v>
      </c>
    </row>
    <row r="143" spans="1:12" x14ac:dyDescent="0.25">
      <c r="A143">
        <v>19.277999999999999</v>
      </c>
      <c r="B143">
        <v>412.5</v>
      </c>
      <c r="C143">
        <v>27.777999999999999</v>
      </c>
      <c r="D143">
        <v>200</v>
      </c>
      <c r="E143">
        <v>34.277999999999999</v>
      </c>
      <c r="F143">
        <v>291.66666700000002</v>
      </c>
      <c r="G143">
        <v>40.277999999999999</v>
      </c>
      <c r="H143">
        <v>116.666667</v>
      </c>
      <c r="I143">
        <v>45.277999999999999</v>
      </c>
      <c r="J143">
        <v>91.666667000000004</v>
      </c>
      <c r="K143">
        <v>49.777999999999999</v>
      </c>
      <c r="L143">
        <v>79.166667000000004</v>
      </c>
    </row>
    <row r="144" spans="1:12" x14ac:dyDescent="0.25">
      <c r="A144">
        <v>19.28</v>
      </c>
      <c r="B144">
        <v>491.66666700000002</v>
      </c>
      <c r="C144">
        <v>27.78</v>
      </c>
      <c r="D144">
        <v>200</v>
      </c>
      <c r="E144">
        <v>34.28</v>
      </c>
      <c r="F144">
        <v>287.5</v>
      </c>
      <c r="G144">
        <v>40.28</v>
      </c>
      <c r="H144">
        <v>158.33333300000001</v>
      </c>
      <c r="I144">
        <v>45.28</v>
      </c>
      <c r="J144">
        <v>108.333333</v>
      </c>
      <c r="K144">
        <v>49.78</v>
      </c>
      <c r="L144">
        <v>133.33333300000001</v>
      </c>
    </row>
    <row r="145" spans="1:12" x14ac:dyDescent="0.25">
      <c r="A145">
        <v>19.282</v>
      </c>
      <c r="B145">
        <v>479.16666700000002</v>
      </c>
      <c r="C145">
        <v>27.782</v>
      </c>
      <c r="D145">
        <v>154.16666699999999</v>
      </c>
      <c r="E145">
        <v>34.281999999999996</v>
      </c>
      <c r="F145">
        <v>325</v>
      </c>
      <c r="G145">
        <v>40.281999999999996</v>
      </c>
      <c r="H145">
        <v>150</v>
      </c>
      <c r="I145">
        <v>45.281999999999996</v>
      </c>
      <c r="J145">
        <v>100</v>
      </c>
      <c r="K145">
        <v>49.781999999999996</v>
      </c>
      <c r="L145">
        <v>125</v>
      </c>
    </row>
    <row r="146" spans="1:12" x14ac:dyDescent="0.25">
      <c r="A146">
        <v>19.283999999999999</v>
      </c>
      <c r="B146">
        <v>770.83333300000004</v>
      </c>
      <c r="C146">
        <v>27.783999999999999</v>
      </c>
      <c r="D146">
        <v>212.5</v>
      </c>
      <c r="E146">
        <v>34.283999999999999</v>
      </c>
      <c r="F146">
        <v>275</v>
      </c>
      <c r="G146">
        <v>40.283999999999999</v>
      </c>
      <c r="H146">
        <v>137.5</v>
      </c>
      <c r="I146">
        <v>45.283999999999999</v>
      </c>
      <c r="J146">
        <v>100</v>
      </c>
      <c r="K146">
        <v>49.783999999999999</v>
      </c>
      <c r="L146">
        <v>112.5</v>
      </c>
    </row>
    <row r="147" spans="1:12" x14ac:dyDescent="0.25">
      <c r="A147">
        <v>19.286000000000001</v>
      </c>
      <c r="B147">
        <v>466.66666700000002</v>
      </c>
      <c r="C147">
        <v>27.786000000000001</v>
      </c>
      <c r="D147">
        <v>179.16666699999999</v>
      </c>
      <c r="E147">
        <v>34.286000000000001</v>
      </c>
      <c r="F147">
        <v>258.33333299999998</v>
      </c>
      <c r="G147">
        <v>40.286000000000001</v>
      </c>
      <c r="H147">
        <v>133.33333300000001</v>
      </c>
      <c r="I147">
        <v>45.286000000000001</v>
      </c>
      <c r="J147">
        <v>116.666667</v>
      </c>
      <c r="K147">
        <v>49.786000000000001</v>
      </c>
      <c r="L147">
        <v>79.166667000000004</v>
      </c>
    </row>
    <row r="148" spans="1:12" x14ac:dyDescent="0.25">
      <c r="A148">
        <v>19.288</v>
      </c>
      <c r="B148">
        <v>454.16666700000002</v>
      </c>
      <c r="C148">
        <v>27.788</v>
      </c>
      <c r="D148">
        <v>233.33333300000001</v>
      </c>
      <c r="E148">
        <v>34.287999999999997</v>
      </c>
      <c r="F148">
        <v>266.66666700000002</v>
      </c>
      <c r="G148">
        <v>40.287999999999997</v>
      </c>
      <c r="H148">
        <v>137.5</v>
      </c>
      <c r="I148">
        <v>45.287999999999997</v>
      </c>
      <c r="J148">
        <v>95.833332999999996</v>
      </c>
      <c r="K148">
        <v>49.787999999999997</v>
      </c>
      <c r="L148">
        <v>75</v>
      </c>
    </row>
    <row r="149" spans="1:12" x14ac:dyDescent="0.25">
      <c r="A149">
        <v>19.29</v>
      </c>
      <c r="B149">
        <v>487.5</v>
      </c>
      <c r="C149">
        <v>27.79</v>
      </c>
      <c r="D149">
        <v>204.16666699999999</v>
      </c>
      <c r="E149">
        <v>34.29</v>
      </c>
      <c r="F149">
        <v>225</v>
      </c>
      <c r="G149">
        <v>40.29</v>
      </c>
      <c r="H149">
        <v>145.83333300000001</v>
      </c>
      <c r="I149">
        <v>45.29</v>
      </c>
      <c r="J149">
        <v>125</v>
      </c>
      <c r="K149">
        <v>49.79</v>
      </c>
      <c r="L149">
        <v>83.333332999999996</v>
      </c>
    </row>
    <row r="150" spans="1:12" x14ac:dyDescent="0.25">
      <c r="A150">
        <v>19.292000000000002</v>
      </c>
      <c r="B150">
        <v>483.33333299999998</v>
      </c>
      <c r="C150">
        <v>27.792000000000002</v>
      </c>
      <c r="D150">
        <v>212.5</v>
      </c>
      <c r="E150">
        <v>34.292000000000002</v>
      </c>
      <c r="F150">
        <v>295.83333299999998</v>
      </c>
      <c r="G150">
        <v>40.292000000000002</v>
      </c>
      <c r="H150">
        <v>175</v>
      </c>
      <c r="I150">
        <v>45.292000000000002</v>
      </c>
      <c r="J150">
        <v>95.833332999999996</v>
      </c>
      <c r="K150">
        <v>49.792000000000002</v>
      </c>
      <c r="L150">
        <v>70.833332999999996</v>
      </c>
    </row>
    <row r="151" spans="1:12" x14ac:dyDescent="0.25">
      <c r="A151">
        <v>19.294</v>
      </c>
      <c r="B151">
        <v>491.66666700000002</v>
      </c>
      <c r="C151">
        <v>27.794</v>
      </c>
      <c r="D151">
        <v>233.33333300000001</v>
      </c>
      <c r="E151">
        <v>34.293999999999997</v>
      </c>
      <c r="F151">
        <v>345.83333299999998</v>
      </c>
      <c r="G151">
        <v>40.293999999999997</v>
      </c>
      <c r="H151">
        <v>154.16666699999999</v>
      </c>
      <c r="I151">
        <v>45.293999999999997</v>
      </c>
      <c r="J151">
        <v>54.166666999999997</v>
      </c>
      <c r="K151">
        <v>49.793999999999997</v>
      </c>
      <c r="L151">
        <v>91.666667000000004</v>
      </c>
    </row>
    <row r="152" spans="1:12" x14ac:dyDescent="0.25">
      <c r="A152">
        <v>19.295999999999999</v>
      </c>
      <c r="B152">
        <v>470.83333299999998</v>
      </c>
      <c r="C152">
        <v>27.795999999999999</v>
      </c>
      <c r="D152">
        <v>233.33333300000001</v>
      </c>
      <c r="E152">
        <v>34.295999999999999</v>
      </c>
      <c r="F152">
        <v>304.16666700000002</v>
      </c>
      <c r="G152">
        <v>40.295999999999999</v>
      </c>
      <c r="H152">
        <v>137.5</v>
      </c>
      <c r="I152">
        <v>45.295999999999999</v>
      </c>
      <c r="J152">
        <v>104.166667</v>
      </c>
      <c r="K152">
        <v>49.795999999999999</v>
      </c>
      <c r="L152">
        <v>95.833332999999996</v>
      </c>
    </row>
    <row r="153" spans="1:12" x14ac:dyDescent="0.25">
      <c r="A153">
        <v>19.297999999999998</v>
      </c>
      <c r="B153">
        <v>429.16666700000002</v>
      </c>
      <c r="C153">
        <v>27.797999999999998</v>
      </c>
      <c r="D153">
        <v>229.16666699999999</v>
      </c>
      <c r="E153">
        <v>34.298000000000002</v>
      </c>
      <c r="F153">
        <v>262.5</v>
      </c>
      <c r="G153">
        <v>40.298000000000002</v>
      </c>
      <c r="H153">
        <v>175</v>
      </c>
      <c r="I153">
        <v>45.298000000000002</v>
      </c>
      <c r="J153">
        <v>95.833332999999996</v>
      </c>
      <c r="K153">
        <v>49.798000000000002</v>
      </c>
      <c r="L153">
        <v>116.666667</v>
      </c>
    </row>
    <row r="154" spans="1:12" x14ac:dyDescent="0.25">
      <c r="A154">
        <v>19.3</v>
      </c>
      <c r="B154">
        <v>645.83333300000004</v>
      </c>
      <c r="C154">
        <v>27.8</v>
      </c>
      <c r="D154">
        <v>229.16666699999999</v>
      </c>
      <c r="E154">
        <v>34.299999999999997</v>
      </c>
      <c r="F154">
        <v>300</v>
      </c>
      <c r="G154">
        <v>40.299999999999997</v>
      </c>
      <c r="H154">
        <v>150</v>
      </c>
      <c r="I154">
        <v>45.3</v>
      </c>
      <c r="J154">
        <v>45.833333000000003</v>
      </c>
      <c r="K154">
        <v>49.8</v>
      </c>
      <c r="L154">
        <v>120.833333</v>
      </c>
    </row>
    <row r="155" spans="1:12" x14ac:dyDescent="0.25">
      <c r="A155">
        <v>19.302</v>
      </c>
      <c r="B155">
        <v>600</v>
      </c>
      <c r="C155">
        <v>27.802</v>
      </c>
      <c r="D155">
        <v>170.83333300000001</v>
      </c>
      <c r="E155">
        <v>34.302</v>
      </c>
      <c r="F155">
        <v>291.66666700000002</v>
      </c>
      <c r="G155">
        <v>40.302</v>
      </c>
      <c r="H155">
        <v>191.66666699999999</v>
      </c>
      <c r="I155">
        <v>45.302</v>
      </c>
      <c r="J155">
        <v>70.833332999999996</v>
      </c>
      <c r="K155">
        <v>49.802</v>
      </c>
      <c r="L155">
        <v>162.5</v>
      </c>
    </row>
    <row r="156" spans="1:12" x14ac:dyDescent="0.25">
      <c r="A156">
        <v>19.303999999999998</v>
      </c>
      <c r="B156">
        <v>433.33333299999998</v>
      </c>
      <c r="C156">
        <v>27.803999999999998</v>
      </c>
      <c r="D156">
        <v>162.5</v>
      </c>
      <c r="E156">
        <v>34.304000000000002</v>
      </c>
      <c r="F156">
        <v>320.83333299999998</v>
      </c>
      <c r="G156">
        <v>40.304000000000002</v>
      </c>
      <c r="H156">
        <v>129.16666699999999</v>
      </c>
      <c r="I156">
        <v>45.304000000000002</v>
      </c>
      <c r="J156">
        <v>75</v>
      </c>
      <c r="K156">
        <v>49.804000000000002</v>
      </c>
      <c r="L156">
        <v>91.666667000000004</v>
      </c>
    </row>
    <row r="157" spans="1:12" x14ac:dyDescent="0.25">
      <c r="A157">
        <v>19.306000000000001</v>
      </c>
      <c r="B157">
        <v>425</v>
      </c>
      <c r="C157">
        <v>27.806000000000001</v>
      </c>
      <c r="D157">
        <v>220.83333300000001</v>
      </c>
      <c r="E157">
        <v>34.305999999999997</v>
      </c>
      <c r="F157">
        <v>320.83333299999998</v>
      </c>
      <c r="G157">
        <v>40.305999999999997</v>
      </c>
      <c r="H157">
        <v>162.5</v>
      </c>
      <c r="I157">
        <v>45.305999999999997</v>
      </c>
      <c r="J157">
        <v>91.666667000000004</v>
      </c>
      <c r="K157">
        <v>49.805999999999997</v>
      </c>
      <c r="L157">
        <v>108.333333</v>
      </c>
    </row>
    <row r="158" spans="1:12" x14ac:dyDescent="0.25">
      <c r="A158">
        <v>19.308</v>
      </c>
      <c r="B158">
        <v>500</v>
      </c>
      <c r="C158">
        <v>27.808</v>
      </c>
      <c r="D158">
        <v>312.5</v>
      </c>
      <c r="E158">
        <v>34.308</v>
      </c>
      <c r="F158">
        <v>337.5</v>
      </c>
      <c r="G158">
        <v>40.308</v>
      </c>
      <c r="H158">
        <v>195.83333300000001</v>
      </c>
      <c r="I158">
        <v>45.308</v>
      </c>
      <c r="J158">
        <v>145.83333300000001</v>
      </c>
      <c r="K158">
        <v>49.808</v>
      </c>
      <c r="L158">
        <v>137.5</v>
      </c>
    </row>
    <row r="159" spans="1:12" x14ac:dyDescent="0.25">
      <c r="A159">
        <v>19.309999999999999</v>
      </c>
      <c r="B159">
        <v>554.16666699999996</v>
      </c>
      <c r="C159">
        <v>27.81</v>
      </c>
      <c r="D159">
        <v>262.5</v>
      </c>
      <c r="E159">
        <v>34.31</v>
      </c>
      <c r="F159">
        <v>262.5</v>
      </c>
      <c r="G159">
        <v>40.31</v>
      </c>
      <c r="H159">
        <v>141.66666699999999</v>
      </c>
      <c r="I159">
        <v>45.31</v>
      </c>
      <c r="J159">
        <v>66.666667000000004</v>
      </c>
      <c r="K159">
        <v>49.81</v>
      </c>
      <c r="L159">
        <v>116.666667</v>
      </c>
    </row>
    <row r="160" spans="1:12" x14ac:dyDescent="0.25">
      <c r="A160">
        <v>19.312000000000001</v>
      </c>
      <c r="B160">
        <v>512.5</v>
      </c>
      <c r="C160">
        <v>27.812000000000001</v>
      </c>
      <c r="D160">
        <v>154.16666699999999</v>
      </c>
      <c r="E160">
        <v>34.311999999999998</v>
      </c>
      <c r="F160">
        <v>312.5</v>
      </c>
      <c r="G160">
        <v>40.311999999999998</v>
      </c>
      <c r="H160">
        <v>195.83333300000001</v>
      </c>
      <c r="I160">
        <v>45.311999999999998</v>
      </c>
      <c r="J160">
        <v>116.666667</v>
      </c>
      <c r="K160">
        <v>49.811999999999998</v>
      </c>
      <c r="L160">
        <v>87.5</v>
      </c>
    </row>
    <row r="161" spans="1:12" x14ac:dyDescent="0.25">
      <c r="A161">
        <v>19.314</v>
      </c>
      <c r="B161">
        <v>512.5</v>
      </c>
      <c r="C161">
        <v>27.814</v>
      </c>
      <c r="D161">
        <v>187.5</v>
      </c>
      <c r="E161">
        <v>34.314</v>
      </c>
      <c r="F161">
        <v>295.83333299999998</v>
      </c>
      <c r="G161">
        <v>40.314</v>
      </c>
      <c r="H161">
        <v>150</v>
      </c>
      <c r="I161">
        <v>45.314</v>
      </c>
      <c r="J161">
        <v>70.833332999999996</v>
      </c>
      <c r="K161">
        <v>49.814</v>
      </c>
      <c r="L161">
        <v>75</v>
      </c>
    </row>
    <row r="162" spans="1:12" x14ac:dyDescent="0.25">
      <c r="A162">
        <v>19.315999999999999</v>
      </c>
      <c r="B162">
        <v>545.83333300000004</v>
      </c>
      <c r="C162">
        <v>27.815999999999999</v>
      </c>
      <c r="D162">
        <v>216.66666699999999</v>
      </c>
      <c r="E162">
        <v>34.316000000000003</v>
      </c>
      <c r="F162">
        <v>295.83333299999998</v>
      </c>
      <c r="G162">
        <v>40.316000000000003</v>
      </c>
      <c r="H162">
        <v>154.16666699999999</v>
      </c>
      <c r="I162">
        <v>45.316000000000003</v>
      </c>
      <c r="J162">
        <v>116.666667</v>
      </c>
      <c r="K162">
        <v>49.816000000000003</v>
      </c>
      <c r="L162">
        <v>112.5</v>
      </c>
    </row>
    <row r="163" spans="1:12" x14ac:dyDescent="0.25">
      <c r="A163">
        <v>19.318000000000001</v>
      </c>
      <c r="B163">
        <v>625</v>
      </c>
      <c r="C163">
        <v>27.818000000000001</v>
      </c>
      <c r="D163">
        <v>258.33333299999998</v>
      </c>
      <c r="E163">
        <v>34.317999999999998</v>
      </c>
      <c r="F163">
        <v>254.16666699999999</v>
      </c>
      <c r="G163">
        <v>40.317999999999998</v>
      </c>
      <c r="H163">
        <v>137.5</v>
      </c>
      <c r="I163">
        <v>45.317999999999998</v>
      </c>
      <c r="J163">
        <v>104.166667</v>
      </c>
      <c r="K163">
        <v>49.817999999999998</v>
      </c>
      <c r="L163">
        <v>141.66666699999999</v>
      </c>
    </row>
    <row r="164" spans="1:12" x14ac:dyDescent="0.25">
      <c r="A164">
        <v>19.32</v>
      </c>
      <c r="B164">
        <v>462.5</v>
      </c>
      <c r="C164">
        <v>27.82</v>
      </c>
      <c r="D164">
        <v>204.16666699999999</v>
      </c>
      <c r="E164">
        <v>34.32</v>
      </c>
      <c r="F164">
        <v>237.5</v>
      </c>
      <c r="G164">
        <v>40.32</v>
      </c>
      <c r="H164">
        <v>104.166667</v>
      </c>
      <c r="I164">
        <v>45.32</v>
      </c>
      <c r="J164">
        <v>91.666667000000004</v>
      </c>
      <c r="K164">
        <v>49.82</v>
      </c>
      <c r="L164">
        <v>120.833333</v>
      </c>
    </row>
    <row r="165" spans="1:12" x14ac:dyDescent="0.25">
      <c r="A165">
        <v>19.321999999999999</v>
      </c>
      <c r="B165">
        <v>441.66666700000002</v>
      </c>
      <c r="C165">
        <v>27.821999999999999</v>
      </c>
      <c r="D165">
        <v>300</v>
      </c>
      <c r="E165">
        <v>34.322000000000003</v>
      </c>
      <c r="F165">
        <v>337.5</v>
      </c>
      <c r="G165">
        <v>40.322000000000003</v>
      </c>
      <c r="H165">
        <v>166.66666699999999</v>
      </c>
      <c r="I165">
        <v>45.322000000000003</v>
      </c>
      <c r="J165">
        <v>112.5</v>
      </c>
      <c r="K165">
        <v>49.822000000000003</v>
      </c>
      <c r="L165">
        <v>112.5</v>
      </c>
    </row>
    <row r="166" spans="1:12" x14ac:dyDescent="0.25">
      <c r="A166">
        <v>19.324000000000002</v>
      </c>
      <c r="B166">
        <v>533.33333300000004</v>
      </c>
      <c r="C166">
        <v>27.824000000000002</v>
      </c>
      <c r="D166">
        <v>212.5</v>
      </c>
      <c r="E166">
        <v>34.323999999999998</v>
      </c>
      <c r="F166">
        <v>283.33333299999998</v>
      </c>
      <c r="G166">
        <v>40.323999999999998</v>
      </c>
      <c r="H166">
        <v>170.83333300000001</v>
      </c>
      <c r="I166">
        <v>45.323999999999998</v>
      </c>
      <c r="J166">
        <v>41.666666999999997</v>
      </c>
      <c r="K166">
        <v>49.823999999999998</v>
      </c>
      <c r="L166">
        <v>104.166667</v>
      </c>
    </row>
    <row r="167" spans="1:12" x14ac:dyDescent="0.25">
      <c r="A167">
        <v>19.326000000000001</v>
      </c>
      <c r="B167">
        <v>583.33333300000004</v>
      </c>
      <c r="C167">
        <v>27.826000000000001</v>
      </c>
      <c r="D167">
        <v>245.83333300000001</v>
      </c>
      <c r="E167">
        <v>34.326000000000001</v>
      </c>
      <c r="F167">
        <v>312.5</v>
      </c>
      <c r="G167">
        <v>40.326000000000001</v>
      </c>
      <c r="H167">
        <v>179.16666699999999</v>
      </c>
      <c r="I167">
        <v>45.326000000000001</v>
      </c>
      <c r="J167">
        <v>104.166667</v>
      </c>
      <c r="K167">
        <v>49.826000000000001</v>
      </c>
      <c r="L167">
        <v>95.833332999999996</v>
      </c>
    </row>
    <row r="168" spans="1:12" x14ac:dyDescent="0.25">
      <c r="A168">
        <v>19.327999999999999</v>
      </c>
      <c r="B168">
        <v>579.16666699999996</v>
      </c>
      <c r="C168">
        <v>27.827999999999999</v>
      </c>
      <c r="D168">
        <v>200</v>
      </c>
      <c r="E168">
        <v>34.328000000000003</v>
      </c>
      <c r="F168">
        <v>312.5</v>
      </c>
      <c r="G168">
        <v>40.328000000000003</v>
      </c>
      <c r="H168">
        <v>208.33333300000001</v>
      </c>
      <c r="I168">
        <v>45.328000000000003</v>
      </c>
      <c r="J168">
        <v>83.333332999999996</v>
      </c>
      <c r="K168">
        <v>49.828000000000003</v>
      </c>
      <c r="L168">
        <v>83.333332999999996</v>
      </c>
    </row>
    <row r="169" spans="1:12" x14ac:dyDescent="0.25">
      <c r="A169">
        <v>19.329999999999998</v>
      </c>
      <c r="B169">
        <v>562.5</v>
      </c>
      <c r="C169">
        <v>27.83</v>
      </c>
      <c r="D169">
        <v>191.66666699999999</v>
      </c>
      <c r="E169">
        <v>34.33</v>
      </c>
      <c r="F169">
        <v>287.5</v>
      </c>
      <c r="G169">
        <v>40.33</v>
      </c>
      <c r="H169">
        <v>100</v>
      </c>
      <c r="I169">
        <v>45.33</v>
      </c>
      <c r="J169">
        <v>75</v>
      </c>
      <c r="K169">
        <v>49.83</v>
      </c>
      <c r="L169">
        <v>125</v>
      </c>
    </row>
    <row r="170" spans="1:12" x14ac:dyDescent="0.25">
      <c r="A170">
        <v>19.332000000000001</v>
      </c>
      <c r="B170">
        <v>425</v>
      </c>
      <c r="C170">
        <v>27.832000000000001</v>
      </c>
      <c r="D170">
        <v>237.5</v>
      </c>
      <c r="E170">
        <v>34.332000000000001</v>
      </c>
      <c r="F170">
        <v>325</v>
      </c>
      <c r="G170">
        <v>40.332000000000001</v>
      </c>
      <c r="H170">
        <v>158.33333300000001</v>
      </c>
      <c r="I170">
        <v>45.332000000000001</v>
      </c>
      <c r="J170">
        <v>87.5</v>
      </c>
      <c r="K170">
        <v>49.832000000000001</v>
      </c>
      <c r="L170">
        <v>62.5</v>
      </c>
    </row>
    <row r="171" spans="1:12" x14ac:dyDescent="0.25">
      <c r="A171">
        <v>19.334</v>
      </c>
      <c r="B171">
        <v>512.5</v>
      </c>
      <c r="C171">
        <v>27.834</v>
      </c>
      <c r="D171">
        <v>254.16666699999999</v>
      </c>
      <c r="E171">
        <v>34.334000000000003</v>
      </c>
      <c r="F171">
        <v>316.66666700000002</v>
      </c>
      <c r="G171">
        <v>40.334000000000003</v>
      </c>
      <c r="H171">
        <v>170.83333300000001</v>
      </c>
      <c r="I171">
        <v>45.334000000000003</v>
      </c>
      <c r="J171">
        <v>91.666667000000004</v>
      </c>
      <c r="K171">
        <v>49.834000000000003</v>
      </c>
      <c r="L171">
        <v>95.833332999999996</v>
      </c>
    </row>
    <row r="172" spans="1:12" x14ac:dyDescent="0.25">
      <c r="A172">
        <v>19.335999999999999</v>
      </c>
      <c r="B172">
        <v>587.5</v>
      </c>
      <c r="C172">
        <v>27.835999999999999</v>
      </c>
      <c r="D172">
        <v>270.83333299999998</v>
      </c>
      <c r="E172">
        <v>34.335999999999999</v>
      </c>
      <c r="F172">
        <v>287.5</v>
      </c>
      <c r="G172">
        <v>40.335999999999999</v>
      </c>
      <c r="H172">
        <v>154.16666699999999</v>
      </c>
      <c r="I172">
        <v>45.335999999999999</v>
      </c>
      <c r="J172">
        <v>125</v>
      </c>
      <c r="K172">
        <v>49.835999999999999</v>
      </c>
      <c r="L172">
        <v>91.666667000000004</v>
      </c>
    </row>
    <row r="173" spans="1:12" x14ac:dyDescent="0.25">
      <c r="A173">
        <v>19.338000000000001</v>
      </c>
      <c r="B173">
        <v>404.16666700000002</v>
      </c>
      <c r="C173">
        <v>27.838000000000001</v>
      </c>
      <c r="D173">
        <v>187.5</v>
      </c>
      <c r="E173">
        <v>34.338000000000001</v>
      </c>
      <c r="F173">
        <v>308.33333299999998</v>
      </c>
      <c r="G173">
        <v>40.338000000000001</v>
      </c>
      <c r="H173">
        <v>175</v>
      </c>
      <c r="I173">
        <v>45.338000000000001</v>
      </c>
      <c r="J173">
        <v>75</v>
      </c>
      <c r="K173">
        <v>49.838000000000001</v>
      </c>
      <c r="L173">
        <v>137.5</v>
      </c>
    </row>
    <row r="174" spans="1:12" x14ac:dyDescent="0.25">
      <c r="A174">
        <v>19.34</v>
      </c>
      <c r="B174">
        <v>479.16666700000002</v>
      </c>
      <c r="C174">
        <v>27.84</v>
      </c>
      <c r="D174">
        <v>262.5</v>
      </c>
      <c r="E174">
        <v>34.340000000000003</v>
      </c>
      <c r="F174">
        <v>266.66666700000002</v>
      </c>
      <c r="G174">
        <v>40.340000000000003</v>
      </c>
      <c r="H174">
        <v>104.166667</v>
      </c>
      <c r="I174">
        <v>45.34</v>
      </c>
      <c r="J174">
        <v>104.166667</v>
      </c>
      <c r="K174">
        <v>49.84</v>
      </c>
      <c r="L174">
        <v>150</v>
      </c>
    </row>
    <row r="175" spans="1:12" x14ac:dyDescent="0.25">
      <c r="A175">
        <v>19.341999999999999</v>
      </c>
      <c r="B175">
        <v>566.66666699999996</v>
      </c>
      <c r="C175">
        <v>27.841999999999999</v>
      </c>
      <c r="D175">
        <v>245.83333300000001</v>
      </c>
      <c r="E175">
        <v>34.341999999999999</v>
      </c>
      <c r="F175">
        <v>279.16666700000002</v>
      </c>
      <c r="G175">
        <v>40.341999999999999</v>
      </c>
      <c r="H175">
        <v>120.833333</v>
      </c>
      <c r="I175">
        <v>45.341999999999999</v>
      </c>
      <c r="J175">
        <v>100</v>
      </c>
      <c r="K175">
        <v>49.841999999999999</v>
      </c>
      <c r="L175">
        <v>95.833332999999996</v>
      </c>
    </row>
    <row r="176" spans="1:12" x14ac:dyDescent="0.25">
      <c r="A176">
        <v>19.344000000000001</v>
      </c>
      <c r="B176">
        <v>654.16666699999996</v>
      </c>
      <c r="C176">
        <v>27.844000000000001</v>
      </c>
      <c r="D176">
        <v>212.5</v>
      </c>
      <c r="E176">
        <v>34.344000000000001</v>
      </c>
      <c r="F176">
        <v>275</v>
      </c>
      <c r="G176">
        <v>40.344000000000001</v>
      </c>
      <c r="H176">
        <v>145.83333300000001</v>
      </c>
      <c r="I176">
        <v>45.344000000000001</v>
      </c>
      <c r="J176">
        <v>87.5</v>
      </c>
      <c r="K176">
        <v>49.844000000000001</v>
      </c>
      <c r="L176">
        <v>108.333333</v>
      </c>
    </row>
    <row r="177" spans="1:12" x14ac:dyDescent="0.25">
      <c r="A177">
        <v>19.346</v>
      </c>
      <c r="B177">
        <v>558.33333300000004</v>
      </c>
      <c r="C177">
        <v>27.846</v>
      </c>
      <c r="D177">
        <v>187.5</v>
      </c>
      <c r="E177">
        <v>34.345999999999997</v>
      </c>
      <c r="F177">
        <v>258.33333299999998</v>
      </c>
      <c r="G177">
        <v>40.345999999999997</v>
      </c>
      <c r="H177">
        <v>116.666667</v>
      </c>
      <c r="I177">
        <v>45.345999999999997</v>
      </c>
      <c r="J177">
        <v>87.5</v>
      </c>
      <c r="K177">
        <v>49.845999999999997</v>
      </c>
      <c r="L177">
        <v>125</v>
      </c>
    </row>
    <row r="178" spans="1:12" x14ac:dyDescent="0.25">
      <c r="A178">
        <v>19.347999999999999</v>
      </c>
      <c r="B178">
        <v>541.66666699999996</v>
      </c>
      <c r="C178">
        <v>27.847999999999999</v>
      </c>
      <c r="D178">
        <v>241.66666699999999</v>
      </c>
      <c r="E178">
        <v>34.347999999999999</v>
      </c>
      <c r="F178">
        <v>237.5</v>
      </c>
      <c r="G178">
        <v>40.347999999999999</v>
      </c>
      <c r="H178">
        <v>133.33333300000001</v>
      </c>
      <c r="I178">
        <v>45.347999999999999</v>
      </c>
      <c r="J178">
        <v>54.166666999999997</v>
      </c>
      <c r="K178">
        <v>49.847999999999999</v>
      </c>
      <c r="L178">
        <v>91.666667000000004</v>
      </c>
    </row>
    <row r="179" spans="1:12" x14ac:dyDescent="0.25">
      <c r="A179">
        <v>19.350000000000001</v>
      </c>
      <c r="B179">
        <v>583.33333300000004</v>
      </c>
      <c r="C179">
        <v>27.85</v>
      </c>
      <c r="D179">
        <v>241.66666699999999</v>
      </c>
      <c r="E179">
        <v>34.35</v>
      </c>
      <c r="F179">
        <v>320.83333299999998</v>
      </c>
      <c r="G179">
        <v>40.35</v>
      </c>
      <c r="H179">
        <v>125</v>
      </c>
      <c r="I179">
        <v>45.35</v>
      </c>
      <c r="J179">
        <v>50</v>
      </c>
      <c r="K179">
        <v>49.85</v>
      </c>
      <c r="L179">
        <v>120.833333</v>
      </c>
    </row>
    <row r="180" spans="1:12" x14ac:dyDescent="0.25">
      <c r="A180">
        <v>19.352</v>
      </c>
      <c r="B180">
        <v>566.66666699999996</v>
      </c>
      <c r="C180">
        <v>27.852</v>
      </c>
      <c r="D180">
        <v>225</v>
      </c>
      <c r="E180">
        <v>34.351999999999997</v>
      </c>
      <c r="F180">
        <v>241.66666699999999</v>
      </c>
      <c r="G180">
        <v>40.351999999999997</v>
      </c>
      <c r="H180">
        <v>150</v>
      </c>
      <c r="I180">
        <v>45.351999999999997</v>
      </c>
      <c r="J180">
        <v>108.333333</v>
      </c>
      <c r="K180">
        <v>49.851999999999997</v>
      </c>
      <c r="L180">
        <v>87.5</v>
      </c>
    </row>
    <row r="181" spans="1:12" x14ac:dyDescent="0.25">
      <c r="A181">
        <v>19.353999999999999</v>
      </c>
      <c r="B181">
        <v>541.66666699999996</v>
      </c>
      <c r="C181">
        <v>27.853999999999999</v>
      </c>
      <c r="D181">
        <v>204.16666699999999</v>
      </c>
      <c r="E181">
        <v>34.353999999999999</v>
      </c>
      <c r="F181">
        <v>333.33333299999998</v>
      </c>
      <c r="G181">
        <v>40.353999999999999</v>
      </c>
      <c r="H181">
        <v>158.33333300000001</v>
      </c>
      <c r="I181">
        <v>45.353999999999999</v>
      </c>
      <c r="J181">
        <v>79.166667000000004</v>
      </c>
      <c r="K181">
        <v>49.853999999999999</v>
      </c>
      <c r="L181">
        <v>100</v>
      </c>
    </row>
    <row r="182" spans="1:12" x14ac:dyDescent="0.25">
      <c r="A182">
        <v>19.356000000000002</v>
      </c>
      <c r="B182">
        <v>483.33333299999998</v>
      </c>
      <c r="C182">
        <v>27.856000000000002</v>
      </c>
      <c r="D182">
        <v>220.83333300000001</v>
      </c>
      <c r="E182">
        <v>34.356000000000002</v>
      </c>
      <c r="F182">
        <v>241.66666699999999</v>
      </c>
      <c r="G182">
        <v>40.356000000000002</v>
      </c>
      <c r="H182">
        <v>141.66666699999999</v>
      </c>
      <c r="I182">
        <v>45.356000000000002</v>
      </c>
      <c r="J182">
        <v>75</v>
      </c>
      <c r="K182">
        <v>49.856000000000002</v>
      </c>
      <c r="L182">
        <v>100</v>
      </c>
    </row>
    <row r="183" spans="1:12" x14ac:dyDescent="0.25">
      <c r="A183">
        <v>19.358000000000001</v>
      </c>
      <c r="B183">
        <v>508.33333299999998</v>
      </c>
      <c r="C183">
        <v>27.858000000000001</v>
      </c>
      <c r="D183">
        <v>187.5</v>
      </c>
      <c r="E183">
        <v>34.357999999999997</v>
      </c>
      <c r="F183">
        <v>270.83333299999998</v>
      </c>
      <c r="G183">
        <v>40.357999999999997</v>
      </c>
      <c r="H183">
        <v>158.33333300000001</v>
      </c>
      <c r="I183">
        <v>45.357999999999997</v>
      </c>
      <c r="J183">
        <v>91.666667000000004</v>
      </c>
      <c r="K183">
        <v>49.857999999999997</v>
      </c>
      <c r="L183">
        <v>83.333332999999996</v>
      </c>
    </row>
    <row r="184" spans="1:12" x14ac:dyDescent="0.25">
      <c r="A184">
        <v>19.36</v>
      </c>
      <c r="B184">
        <v>637.5</v>
      </c>
      <c r="C184">
        <v>27.86</v>
      </c>
      <c r="D184">
        <v>262.5</v>
      </c>
      <c r="E184">
        <v>34.36</v>
      </c>
      <c r="F184">
        <v>283.33333299999998</v>
      </c>
      <c r="G184">
        <v>40.36</v>
      </c>
      <c r="H184">
        <v>187.5</v>
      </c>
      <c r="I184">
        <v>45.36</v>
      </c>
      <c r="J184">
        <v>100</v>
      </c>
      <c r="K184">
        <v>49.86</v>
      </c>
      <c r="L184">
        <v>58.333333000000003</v>
      </c>
    </row>
    <row r="185" spans="1:12" x14ac:dyDescent="0.25">
      <c r="A185">
        <v>19.361999999999998</v>
      </c>
      <c r="B185">
        <v>445.83333299999998</v>
      </c>
      <c r="C185">
        <v>27.861999999999998</v>
      </c>
      <c r="D185">
        <v>195.83333300000001</v>
      </c>
      <c r="E185">
        <v>34.362000000000002</v>
      </c>
      <c r="F185">
        <v>258.33333299999998</v>
      </c>
      <c r="G185">
        <v>40.362000000000002</v>
      </c>
      <c r="H185">
        <v>108.333333</v>
      </c>
      <c r="I185">
        <v>45.362000000000002</v>
      </c>
      <c r="J185">
        <v>83.333332999999996</v>
      </c>
      <c r="K185">
        <v>49.862000000000002</v>
      </c>
      <c r="L185">
        <v>129.16666699999999</v>
      </c>
    </row>
    <row r="186" spans="1:12" x14ac:dyDescent="0.25">
      <c r="A186">
        <v>19.364000000000001</v>
      </c>
      <c r="B186">
        <v>545.83333300000004</v>
      </c>
      <c r="C186">
        <v>27.864000000000001</v>
      </c>
      <c r="D186">
        <v>237.5</v>
      </c>
      <c r="E186">
        <v>34.363999999999997</v>
      </c>
      <c r="F186">
        <v>325</v>
      </c>
      <c r="G186">
        <v>40.363999999999997</v>
      </c>
      <c r="H186">
        <v>183.33333300000001</v>
      </c>
      <c r="I186">
        <v>45.363999999999997</v>
      </c>
      <c r="J186">
        <v>54.166666999999997</v>
      </c>
      <c r="K186">
        <v>49.863999999999997</v>
      </c>
      <c r="L186">
        <v>133.33333300000001</v>
      </c>
    </row>
    <row r="187" spans="1:12" x14ac:dyDescent="0.25">
      <c r="A187">
        <v>19.366</v>
      </c>
      <c r="B187">
        <v>545.83333300000004</v>
      </c>
      <c r="C187">
        <v>27.866</v>
      </c>
      <c r="D187">
        <v>208.33333300000001</v>
      </c>
      <c r="E187">
        <v>34.366</v>
      </c>
      <c r="F187">
        <v>291.66666700000002</v>
      </c>
      <c r="G187">
        <v>40.366</v>
      </c>
      <c r="H187">
        <v>133.33333300000001</v>
      </c>
      <c r="I187">
        <v>45.366</v>
      </c>
      <c r="J187">
        <v>104.166667</v>
      </c>
      <c r="K187">
        <v>49.866</v>
      </c>
      <c r="L187">
        <v>120.833333</v>
      </c>
    </row>
    <row r="188" spans="1:12" x14ac:dyDescent="0.25">
      <c r="A188">
        <v>19.367999999999999</v>
      </c>
      <c r="B188">
        <v>641.66666699999996</v>
      </c>
      <c r="C188">
        <v>27.867999999999999</v>
      </c>
      <c r="D188">
        <v>229.16666699999999</v>
      </c>
      <c r="E188">
        <v>34.368000000000002</v>
      </c>
      <c r="F188">
        <v>266.66666700000002</v>
      </c>
      <c r="G188">
        <v>40.368000000000002</v>
      </c>
      <c r="H188">
        <v>170.83333300000001</v>
      </c>
      <c r="I188">
        <v>45.368000000000002</v>
      </c>
      <c r="J188">
        <v>95.833332999999996</v>
      </c>
      <c r="K188">
        <v>49.868000000000002</v>
      </c>
      <c r="L188">
        <v>108.333333</v>
      </c>
    </row>
    <row r="189" spans="1:12" x14ac:dyDescent="0.25">
      <c r="A189">
        <v>19.37</v>
      </c>
      <c r="B189">
        <v>520.83333300000004</v>
      </c>
      <c r="C189">
        <v>27.87</v>
      </c>
      <c r="D189">
        <v>216.66666699999999</v>
      </c>
      <c r="E189">
        <v>34.369999999999997</v>
      </c>
      <c r="F189">
        <v>241.66666699999999</v>
      </c>
      <c r="G189">
        <v>40.369999999999997</v>
      </c>
      <c r="H189">
        <v>129.16666699999999</v>
      </c>
      <c r="I189">
        <v>45.37</v>
      </c>
      <c r="J189">
        <v>100</v>
      </c>
      <c r="K189">
        <v>49.87</v>
      </c>
      <c r="L189">
        <v>104.166667</v>
      </c>
    </row>
    <row r="190" spans="1:12" x14ac:dyDescent="0.25">
      <c r="A190">
        <v>19.372</v>
      </c>
      <c r="B190">
        <v>550</v>
      </c>
      <c r="C190">
        <v>27.872</v>
      </c>
      <c r="D190">
        <v>250</v>
      </c>
      <c r="E190">
        <v>34.372</v>
      </c>
      <c r="F190">
        <v>270.83333299999998</v>
      </c>
      <c r="G190">
        <v>40.372</v>
      </c>
      <c r="H190">
        <v>133.33333300000001</v>
      </c>
      <c r="I190">
        <v>45.372</v>
      </c>
      <c r="J190">
        <v>83.333332999999996</v>
      </c>
      <c r="K190">
        <v>49.872</v>
      </c>
      <c r="L190">
        <v>116.666667</v>
      </c>
    </row>
    <row r="191" spans="1:12" x14ac:dyDescent="0.25">
      <c r="A191">
        <v>19.373999999999999</v>
      </c>
      <c r="B191">
        <v>554.16666699999996</v>
      </c>
      <c r="C191">
        <v>27.873999999999999</v>
      </c>
      <c r="D191">
        <v>212.5</v>
      </c>
      <c r="E191">
        <v>34.374000000000002</v>
      </c>
      <c r="F191">
        <v>329.16666700000002</v>
      </c>
      <c r="G191">
        <v>40.374000000000002</v>
      </c>
      <c r="H191">
        <v>170.83333300000001</v>
      </c>
      <c r="I191">
        <v>45.374000000000002</v>
      </c>
      <c r="J191">
        <v>75</v>
      </c>
      <c r="K191">
        <v>49.874000000000002</v>
      </c>
      <c r="L191">
        <v>137.5</v>
      </c>
    </row>
    <row r="192" spans="1:12" x14ac:dyDescent="0.25">
      <c r="A192">
        <v>19.376000000000001</v>
      </c>
      <c r="B192">
        <v>625</v>
      </c>
      <c r="C192">
        <v>27.876000000000001</v>
      </c>
      <c r="D192">
        <v>241.66666699999999</v>
      </c>
      <c r="E192">
        <v>34.375999999999998</v>
      </c>
      <c r="F192">
        <v>283.33333299999998</v>
      </c>
      <c r="G192">
        <v>40.375999999999998</v>
      </c>
      <c r="H192">
        <v>145.83333300000001</v>
      </c>
      <c r="I192">
        <v>45.375999999999998</v>
      </c>
      <c r="J192">
        <v>62.5</v>
      </c>
      <c r="K192">
        <v>49.875999999999998</v>
      </c>
      <c r="L192">
        <v>108.333333</v>
      </c>
    </row>
    <row r="193" spans="1:12" x14ac:dyDescent="0.25">
      <c r="A193">
        <v>19.378</v>
      </c>
      <c r="B193">
        <v>633.33333300000004</v>
      </c>
      <c r="C193">
        <v>27.878</v>
      </c>
      <c r="D193">
        <v>216.66666699999999</v>
      </c>
      <c r="E193">
        <v>34.378</v>
      </c>
      <c r="F193">
        <v>370.83333299999998</v>
      </c>
      <c r="G193">
        <v>40.378</v>
      </c>
      <c r="H193">
        <v>145.83333300000001</v>
      </c>
      <c r="I193">
        <v>45.378</v>
      </c>
      <c r="J193">
        <v>58.333333000000003</v>
      </c>
      <c r="K193">
        <v>49.878</v>
      </c>
      <c r="L193">
        <v>83.333332999999996</v>
      </c>
    </row>
    <row r="194" spans="1:12" x14ac:dyDescent="0.25">
      <c r="A194">
        <v>19.38</v>
      </c>
      <c r="B194">
        <v>537.5</v>
      </c>
      <c r="C194">
        <v>27.88</v>
      </c>
      <c r="D194">
        <v>287.5</v>
      </c>
      <c r="E194">
        <v>34.380000000000003</v>
      </c>
      <c r="F194">
        <v>329.16666700000002</v>
      </c>
      <c r="G194">
        <v>40.380000000000003</v>
      </c>
      <c r="H194">
        <v>141.66666699999999</v>
      </c>
      <c r="I194">
        <v>45.38</v>
      </c>
      <c r="J194">
        <v>70.833332999999996</v>
      </c>
      <c r="K194">
        <v>49.88</v>
      </c>
      <c r="L194">
        <v>133.33333300000001</v>
      </c>
    </row>
    <row r="195" spans="1:12" x14ac:dyDescent="0.25">
      <c r="A195">
        <v>19.382000000000001</v>
      </c>
      <c r="B195">
        <v>575</v>
      </c>
      <c r="C195">
        <v>27.882000000000001</v>
      </c>
      <c r="D195">
        <v>250</v>
      </c>
      <c r="E195">
        <v>34.381999999999998</v>
      </c>
      <c r="F195">
        <v>308.33333299999998</v>
      </c>
      <c r="G195">
        <v>40.381999999999998</v>
      </c>
      <c r="H195">
        <v>112.5</v>
      </c>
      <c r="I195">
        <v>45.381999999999998</v>
      </c>
      <c r="J195">
        <v>108.333333</v>
      </c>
      <c r="K195">
        <v>49.881999999999998</v>
      </c>
      <c r="L195">
        <v>79.166667000000004</v>
      </c>
    </row>
    <row r="196" spans="1:12" x14ac:dyDescent="0.25">
      <c r="A196">
        <v>19.384</v>
      </c>
      <c r="B196">
        <v>616.66666699999996</v>
      </c>
      <c r="C196">
        <v>27.884</v>
      </c>
      <c r="D196">
        <v>175</v>
      </c>
      <c r="E196">
        <v>34.384</v>
      </c>
      <c r="F196">
        <v>375</v>
      </c>
      <c r="G196">
        <v>40.384</v>
      </c>
      <c r="H196">
        <v>125</v>
      </c>
      <c r="I196">
        <v>45.384</v>
      </c>
      <c r="J196">
        <v>133.33333300000001</v>
      </c>
      <c r="K196">
        <v>49.884</v>
      </c>
      <c r="L196">
        <v>100</v>
      </c>
    </row>
    <row r="197" spans="1:12" x14ac:dyDescent="0.25">
      <c r="A197">
        <v>19.385999999999999</v>
      </c>
      <c r="B197">
        <v>554.16666699999996</v>
      </c>
      <c r="C197">
        <v>27.885999999999999</v>
      </c>
      <c r="D197">
        <v>229.16666699999999</v>
      </c>
      <c r="E197">
        <v>34.386000000000003</v>
      </c>
      <c r="F197">
        <v>333.33333299999998</v>
      </c>
      <c r="G197">
        <v>40.386000000000003</v>
      </c>
      <c r="H197">
        <v>170.83333300000001</v>
      </c>
      <c r="I197">
        <v>45.386000000000003</v>
      </c>
      <c r="J197">
        <v>75</v>
      </c>
      <c r="K197">
        <v>49.886000000000003</v>
      </c>
      <c r="L197">
        <v>145.83333300000001</v>
      </c>
    </row>
    <row r="198" spans="1:12" x14ac:dyDescent="0.25">
      <c r="A198">
        <v>19.388000000000002</v>
      </c>
      <c r="B198">
        <v>520.83333300000004</v>
      </c>
      <c r="C198">
        <v>27.888000000000002</v>
      </c>
      <c r="D198">
        <v>175</v>
      </c>
      <c r="E198">
        <v>34.387999999999998</v>
      </c>
      <c r="F198">
        <v>279.16666700000002</v>
      </c>
      <c r="G198">
        <v>40.387999999999998</v>
      </c>
      <c r="H198">
        <v>162.5</v>
      </c>
      <c r="I198">
        <v>45.387999999999998</v>
      </c>
      <c r="J198">
        <v>87.5</v>
      </c>
      <c r="K198">
        <v>49.887999999999998</v>
      </c>
      <c r="L198">
        <v>70.833332999999996</v>
      </c>
    </row>
    <row r="199" spans="1:12" x14ac:dyDescent="0.25">
      <c r="A199">
        <v>19.39</v>
      </c>
      <c r="B199">
        <v>429.16666700000002</v>
      </c>
      <c r="C199">
        <v>27.89</v>
      </c>
      <c r="D199">
        <v>204.16666699999999</v>
      </c>
      <c r="E199">
        <v>34.39</v>
      </c>
      <c r="F199">
        <v>333.33333299999998</v>
      </c>
      <c r="G199">
        <v>40.39</v>
      </c>
      <c r="H199">
        <v>120.833333</v>
      </c>
      <c r="I199">
        <v>45.39</v>
      </c>
      <c r="J199">
        <v>95.833332999999996</v>
      </c>
      <c r="K199">
        <v>49.89</v>
      </c>
      <c r="L199">
        <v>87.5</v>
      </c>
    </row>
    <row r="200" spans="1:12" x14ac:dyDescent="0.25">
      <c r="A200">
        <v>19.391999999999999</v>
      </c>
      <c r="B200">
        <v>604.16666699999996</v>
      </c>
      <c r="C200">
        <v>27.891999999999999</v>
      </c>
      <c r="D200">
        <v>254.16666699999999</v>
      </c>
      <c r="E200">
        <v>34.392000000000003</v>
      </c>
      <c r="F200">
        <v>245.83333300000001</v>
      </c>
      <c r="G200">
        <v>40.392000000000003</v>
      </c>
      <c r="H200">
        <v>116.666667</v>
      </c>
      <c r="I200">
        <v>45.392000000000003</v>
      </c>
      <c r="J200">
        <v>112.5</v>
      </c>
      <c r="K200">
        <v>49.892000000000003</v>
      </c>
      <c r="L200">
        <v>100</v>
      </c>
    </row>
    <row r="201" spans="1:12" x14ac:dyDescent="0.25">
      <c r="A201">
        <v>19.393999999999998</v>
      </c>
      <c r="B201">
        <v>516.66666699999996</v>
      </c>
      <c r="C201">
        <v>27.893999999999998</v>
      </c>
      <c r="D201">
        <v>220.83333300000001</v>
      </c>
      <c r="E201">
        <v>34.393999999999998</v>
      </c>
      <c r="F201">
        <v>283.33333299999998</v>
      </c>
      <c r="G201">
        <v>40.393999999999998</v>
      </c>
      <c r="H201">
        <v>129.16666699999999</v>
      </c>
      <c r="I201">
        <v>45.393999999999998</v>
      </c>
      <c r="J201">
        <v>91.666667000000004</v>
      </c>
      <c r="K201">
        <v>49.893999999999998</v>
      </c>
      <c r="L201">
        <v>133.33333300000001</v>
      </c>
    </row>
    <row r="202" spans="1:12" x14ac:dyDescent="0.25">
      <c r="A202">
        <v>19.396000000000001</v>
      </c>
      <c r="B202">
        <v>570.83333300000004</v>
      </c>
      <c r="C202">
        <v>27.896000000000001</v>
      </c>
      <c r="D202">
        <v>233.33333300000001</v>
      </c>
      <c r="E202">
        <v>34.396000000000001</v>
      </c>
      <c r="F202">
        <v>362.5</v>
      </c>
      <c r="G202">
        <v>40.396000000000001</v>
      </c>
      <c r="H202">
        <v>112.5</v>
      </c>
      <c r="I202">
        <v>45.396000000000001</v>
      </c>
      <c r="J202">
        <v>54.166666999999997</v>
      </c>
      <c r="K202">
        <v>49.896000000000001</v>
      </c>
      <c r="L202">
        <v>100</v>
      </c>
    </row>
    <row r="203" spans="1:12" x14ac:dyDescent="0.25">
      <c r="A203">
        <v>19.398</v>
      </c>
      <c r="B203">
        <v>550</v>
      </c>
      <c r="C203">
        <v>27.898</v>
      </c>
      <c r="D203">
        <v>229.16666699999999</v>
      </c>
      <c r="E203">
        <v>34.398000000000003</v>
      </c>
      <c r="F203">
        <v>329.16666700000002</v>
      </c>
      <c r="G203">
        <v>40.398000000000003</v>
      </c>
      <c r="H203">
        <v>150</v>
      </c>
      <c r="I203">
        <v>45.398000000000003</v>
      </c>
      <c r="J203">
        <v>66.666667000000004</v>
      </c>
      <c r="K203">
        <v>49.898000000000003</v>
      </c>
      <c r="L203">
        <v>95.833332999999996</v>
      </c>
    </row>
    <row r="204" spans="1:12" x14ac:dyDescent="0.25">
      <c r="A204">
        <v>19.399999999999999</v>
      </c>
      <c r="B204">
        <v>612.5</v>
      </c>
      <c r="C204">
        <v>27.9</v>
      </c>
      <c r="D204">
        <v>216.66666699999999</v>
      </c>
      <c r="E204">
        <v>34.4</v>
      </c>
      <c r="F204">
        <v>400</v>
      </c>
      <c r="G204">
        <v>40.4</v>
      </c>
      <c r="H204">
        <v>162.5</v>
      </c>
      <c r="I204">
        <v>45.4</v>
      </c>
      <c r="J204">
        <v>75</v>
      </c>
      <c r="K204">
        <v>49.9</v>
      </c>
      <c r="L204">
        <v>104.166667</v>
      </c>
    </row>
    <row r="205" spans="1:12" x14ac:dyDescent="0.25">
      <c r="A205">
        <v>19.402000000000001</v>
      </c>
      <c r="B205">
        <v>654.16666699999996</v>
      </c>
      <c r="C205">
        <v>27.902000000000001</v>
      </c>
      <c r="D205">
        <v>270.83333299999998</v>
      </c>
      <c r="E205">
        <v>34.402000000000001</v>
      </c>
      <c r="F205">
        <v>325</v>
      </c>
      <c r="G205">
        <v>40.402000000000001</v>
      </c>
      <c r="H205">
        <v>116.666667</v>
      </c>
      <c r="I205">
        <v>45.402000000000001</v>
      </c>
      <c r="J205">
        <v>112.5</v>
      </c>
      <c r="K205">
        <v>49.902000000000001</v>
      </c>
      <c r="L205">
        <v>87.5</v>
      </c>
    </row>
    <row r="206" spans="1:12" x14ac:dyDescent="0.25">
      <c r="A206">
        <v>19.404</v>
      </c>
      <c r="B206">
        <v>554.16666699999996</v>
      </c>
      <c r="C206">
        <v>27.904</v>
      </c>
      <c r="D206">
        <v>208.33333300000001</v>
      </c>
      <c r="E206">
        <v>34.404000000000003</v>
      </c>
      <c r="F206">
        <v>212.5</v>
      </c>
      <c r="G206">
        <v>40.404000000000003</v>
      </c>
      <c r="H206">
        <v>141.66666699999999</v>
      </c>
      <c r="I206">
        <v>45.404000000000003</v>
      </c>
      <c r="J206">
        <v>75</v>
      </c>
      <c r="K206">
        <v>49.904000000000003</v>
      </c>
      <c r="L206">
        <v>108.333333</v>
      </c>
    </row>
    <row r="207" spans="1:12" x14ac:dyDescent="0.25">
      <c r="A207">
        <v>19.405999999999999</v>
      </c>
      <c r="B207">
        <v>550</v>
      </c>
      <c r="C207">
        <v>27.905999999999999</v>
      </c>
      <c r="D207">
        <v>175</v>
      </c>
      <c r="E207">
        <v>34.405999999999999</v>
      </c>
      <c r="F207">
        <v>312.5</v>
      </c>
      <c r="G207">
        <v>40.405999999999999</v>
      </c>
      <c r="H207">
        <v>145.83333300000001</v>
      </c>
      <c r="I207">
        <v>45.405999999999999</v>
      </c>
      <c r="J207">
        <v>79.166667000000004</v>
      </c>
      <c r="K207">
        <v>49.905999999999999</v>
      </c>
      <c r="L207">
        <v>112.5</v>
      </c>
    </row>
    <row r="208" spans="1:12" x14ac:dyDescent="0.25">
      <c r="A208">
        <v>19.408000000000001</v>
      </c>
      <c r="B208">
        <v>666.66666699999996</v>
      </c>
      <c r="C208">
        <v>27.908000000000001</v>
      </c>
      <c r="D208">
        <v>254.16666699999999</v>
      </c>
      <c r="E208">
        <v>34.408000000000001</v>
      </c>
      <c r="F208">
        <v>308.33333299999998</v>
      </c>
      <c r="G208">
        <v>40.408000000000001</v>
      </c>
      <c r="H208">
        <v>145.83333300000001</v>
      </c>
      <c r="I208">
        <v>45.408000000000001</v>
      </c>
      <c r="J208">
        <v>100</v>
      </c>
      <c r="K208">
        <v>49.908000000000001</v>
      </c>
      <c r="L208">
        <v>95.833332999999996</v>
      </c>
    </row>
    <row r="209" spans="1:12" x14ac:dyDescent="0.25">
      <c r="A209">
        <v>19.41</v>
      </c>
      <c r="B209">
        <v>608.33333300000004</v>
      </c>
      <c r="C209">
        <v>27.91</v>
      </c>
      <c r="D209">
        <v>200</v>
      </c>
      <c r="E209">
        <v>34.409999999999997</v>
      </c>
      <c r="F209">
        <v>345.83333299999998</v>
      </c>
      <c r="G209">
        <v>40.409999999999997</v>
      </c>
      <c r="H209">
        <v>108.333333</v>
      </c>
      <c r="I209">
        <v>45.41</v>
      </c>
      <c r="J209">
        <v>95.833332999999996</v>
      </c>
      <c r="K209">
        <v>49.91</v>
      </c>
      <c r="L209">
        <v>112.5</v>
      </c>
    </row>
    <row r="210" spans="1:12" x14ac:dyDescent="0.25">
      <c r="A210">
        <v>19.411999999999999</v>
      </c>
      <c r="B210">
        <v>479.16666700000002</v>
      </c>
      <c r="C210">
        <v>27.911999999999999</v>
      </c>
      <c r="D210">
        <v>237.5</v>
      </c>
      <c r="E210">
        <v>34.411999999999999</v>
      </c>
      <c r="F210">
        <v>283.33333299999998</v>
      </c>
      <c r="G210">
        <v>40.411999999999999</v>
      </c>
      <c r="H210">
        <v>162.5</v>
      </c>
      <c r="I210">
        <v>45.411999999999999</v>
      </c>
      <c r="J210">
        <v>87.5</v>
      </c>
      <c r="K210">
        <v>49.911999999999999</v>
      </c>
      <c r="L210">
        <v>120.833333</v>
      </c>
    </row>
    <row r="211" spans="1:12" x14ac:dyDescent="0.25">
      <c r="A211">
        <v>19.414000000000001</v>
      </c>
      <c r="B211">
        <v>545.83333300000004</v>
      </c>
      <c r="C211">
        <v>27.914000000000001</v>
      </c>
      <c r="D211">
        <v>254.16666699999999</v>
      </c>
      <c r="E211">
        <v>34.414000000000001</v>
      </c>
      <c r="F211">
        <v>333.33333299999998</v>
      </c>
      <c r="G211">
        <v>40.414000000000001</v>
      </c>
      <c r="H211">
        <v>120.833333</v>
      </c>
      <c r="I211">
        <v>45.414000000000001</v>
      </c>
      <c r="J211">
        <v>75</v>
      </c>
      <c r="K211">
        <v>49.914000000000001</v>
      </c>
      <c r="L211">
        <v>145.83333300000001</v>
      </c>
    </row>
    <row r="212" spans="1:12" x14ac:dyDescent="0.25">
      <c r="A212">
        <v>19.416</v>
      </c>
      <c r="B212">
        <v>604.16666699999996</v>
      </c>
      <c r="C212">
        <v>27.916</v>
      </c>
      <c r="D212">
        <v>266.66666700000002</v>
      </c>
      <c r="E212">
        <v>34.415999999999997</v>
      </c>
      <c r="F212">
        <v>304.16666700000002</v>
      </c>
      <c r="G212">
        <v>40.415999999999997</v>
      </c>
      <c r="H212">
        <v>137.5</v>
      </c>
      <c r="I212">
        <v>45.415999999999997</v>
      </c>
      <c r="J212">
        <v>83.333332999999996</v>
      </c>
      <c r="K212">
        <v>49.915999999999997</v>
      </c>
      <c r="L212">
        <v>116.666667</v>
      </c>
    </row>
    <row r="213" spans="1:12" x14ac:dyDescent="0.25">
      <c r="A213">
        <v>19.417999999999999</v>
      </c>
      <c r="B213">
        <v>733.33333300000004</v>
      </c>
      <c r="C213">
        <v>27.917999999999999</v>
      </c>
      <c r="D213">
        <v>279.16666700000002</v>
      </c>
      <c r="E213">
        <v>34.417999999999999</v>
      </c>
      <c r="F213">
        <v>304.16666700000002</v>
      </c>
      <c r="G213">
        <v>40.417999999999999</v>
      </c>
      <c r="H213">
        <v>129.16666699999999</v>
      </c>
      <c r="I213">
        <v>45.417999999999999</v>
      </c>
      <c r="J213">
        <v>83.333332999999996</v>
      </c>
      <c r="K213">
        <v>49.917999999999999</v>
      </c>
      <c r="L213">
        <v>79.166667000000004</v>
      </c>
    </row>
    <row r="214" spans="1:12" x14ac:dyDescent="0.25">
      <c r="A214">
        <v>19.420000000000002</v>
      </c>
      <c r="B214">
        <v>525</v>
      </c>
      <c r="C214">
        <v>27.92</v>
      </c>
      <c r="D214">
        <v>212.5</v>
      </c>
      <c r="E214">
        <v>34.42</v>
      </c>
      <c r="F214">
        <v>308.33333299999998</v>
      </c>
      <c r="G214">
        <v>40.42</v>
      </c>
      <c r="H214">
        <v>125</v>
      </c>
      <c r="I214">
        <v>45.42</v>
      </c>
      <c r="J214">
        <v>70.833332999999996</v>
      </c>
      <c r="K214">
        <v>49.92</v>
      </c>
      <c r="L214">
        <v>104.166667</v>
      </c>
    </row>
    <row r="215" spans="1:12" x14ac:dyDescent="0.25">
      <c r="A215">
        <v>19.422000000000001</v>
      </c>
      <c r="B215">
        <v>562.5</v>
      </c>
      <c r="C215">
        <v>27.922000000000001</v>
      </c>
      <c r="D215">
        <v>304.16666700000002</v>
      </c>
      <c r="E215">
        <v>34.421999999999997</v>
      </c>
      <c r="F215">
        <v>275</v>
      </c>
      <c r="G215">
        <v>40.421999999999997</v>
      </c>
      <c r="H215">
        <v>129.16666699999999</v>
      </c>
      <c r="I215">
        <v>45.421999999999997</v>
      </c>
      <c r="J215">
        <v>54.166666999999997</v>
      </c>
      <c r="K215">
        <v>49.921999999999997</v>
      </c>
      <c r="L215">
        <v>137.5</v>
      </c>
    </row>
    <row r="216" spans="1:12" x14ac:dyDescent="0.25">
      <c r="A216">
        <v>19.423999999999999</v>
      </c>
      <c r="B216">
        <v>450</v>
      </c>
      <c r="C216">
        <v>27.923999999999999</v>
      </c>
      <c r="D216">
        <v>208.33333300000001</v>
      </c>
      <c r="E216">
        <v>34.423999999999999</v>
      </c>
      <c r="F216">
        <v>254.16666699999999</v>
      </c>
      <c r="G216">
        <v>40.423999999999999</v>
      </c>
      <c r="H216">
        <v>154.16666699999999</v>
      </c>
      <c r="I216">
        <v>45.423999999999999</v>
      </c>
      <c r="J216">
        <v>104.166667</v>
      </c>
      <c r="K216">
        <v>49.923999999999999</v>
      </c>
      <c r="L216">
        <v>91.666667000000004</v>
      </c>
    </row>
    <row r="217" spans="1:12" x14ac:dyDescent="0.25">
      <c r="A217">
        <v>19.425999999999998</v>
      </c>
      <c r="B217">
        <v>729.16666699999996</v>
      </c>
      <c r="C217">
        <v>27.925999999999998</v>
      </c>
      <c r="D217">
        <v>237.5</v>
      </c>
      <c r="E217">
        <v>34.426000000000002</v>
      </c>
      <c r="F217">
        <v>325</v>
      </c>
      <c r="G217">
        <v>40.426000000000002</v>
      </c>
      <c r="H217">
        <v>170.83333300000001</v>
      </c>
      <c r="I217">
        <v>45.426000000000002</v>
      </c>
      <c r="J217">
        <v>70.833332999999996</v>
      </c>
      <c r="K217">
        <v>49.926000000000002</v>
      </c>
      <c r="L217">
        <v>120.833333</v>
      </c>
    </row>
    <row r="218" spans="1:12" x14ac:dyDescent="0.25">
      <c r="A218">
        <v>19.428000000000001</v>
      </c>
      <c r="B218">
        <v>612.5</v>
      </c>
      <c r="C218">
        <v>27.928000000000001</v>
      </c>
      <c r="D218">
        <v>179.16666699999999</v>
      </c>
      <c r="E218">
        <v>34.427999999999997</v>
      </c>
      <c r="F218">
        <v>287.5</v>
      </c>
      <c r="G218">
        <v>40.427999999999997</v>
      </c>
      <c r="H218">
        <v>137.5</v>
      </c>
      <c r="I218">
        <v>45.427999999999997</v>
      </c>
      <c r="J218">
        <v>79.166667000000004</v>
      </c>
      <c r="K218">
        <v>49.927999999999997</v>
      </c>
      <c r="L218">
        <v>112.5</v>
      </c>
    </row>
    <row r="219" spans="1:12" x14ac:dyDescent="0.25">
      <c r="A219">
        <v>19.43</v>
      </c>
      <c r="B219">
        <v>545.83333300000004</v>
      </c>
      <c r="C219">
        <v>27.93</v>
      </c>
      <c r="D219">
        <v>233.33333300000001</v>
      </c>
      <c r="E219">
        <v>34.43</v>
      </c>
      <c r="F219">
        <v>304.16666700000002</v>
      </c>
      <c r="G219">
        <v>40.43</v>
      </c>
      <c r="H219">
        <v>170.83333300000001</v>
      </c>
      <c r="I219">
        <v>45.43</v>
      </c>
      <c r="J219">
        <v>100</v>
      </c>
      <c r="K219">
        <v>49.93</v>
      </c>
      <c r="L219">
        <v>104.166667</v>
      </c>
    </row>
    <row r="220" spans="1:12" x14ac:dyDescent="0.25">
      <c r="A220">
        <v>19.431999999999999</v>
      </c>
      <c r="B220">
        <v>512.5</v>
      </c>
      <c r="C220">
        <v>27.931999999999999</v>
      </c>
      <c r="D220">
        <v>237.5</v>
      </c>
      <c r="E220">
        <v>34.432000000000002</v>
      </c>
      <c r="F220">
        <v>241.66666699999999</v>
      </c>
      <c r="G220">
        <v>40.432000000000002</v>
      </c>
      <c r="H220">
        <v>154.16666699999999</v>
      </c>
      <c r="I220">
        <v>45.432000000000002</v>
      </c>
      <c r="J220">
        <v>79.166667000000004</v>
      </c>
      <c r="K220">
        <v>49.932000000000002</v>
      </c>
      <c r="L220">
        <v>104.166667</v>
      </c>
    </row>
    <row r="221" spans="1:12" x14ac:dyDescent="0.25">
      <c r="A221">
        <v>19.434000000000001</v>
      </c>
      <c r="B221">
        <v>745.83333300000004</v>
      </c>
      <c r="C221">
        <v>27.934000000000001</v>
      </c>
      <c r="D221">
        <v>312.5</v>
      </c>
      <c r="E221">
        <v>34.433999999999997</v>
      </c>
      <c r="F221">
        <v>316.66666700000002</v>
      </c>
      <c r="G221">
        <v>40.433999999999997</v>
      </c>
      <c r="H221">
        <v>141.66666699999999</v>
      </c>
      <c r="I221">
        <v>45.433999999999997</v>
      </c>
      <c r="J221">
        <v>133.33333300000001</v>
      </c>
      <c r="K221">
        <v>49.933999999999997</v>
      </c>
      <c r="L221">
        <v>79.166667000000004</v>
      </c>
    </row>
    <row r="222" spans="1:12" x14ac:dyDescent="0.25">
      <c r="A222">
        <v>19.436</v>
      </c>
      <c r="B222">
        <v>616.66666699999996</v>
      </c>
      <c r="C222">
        <v>27.936</v>
      </c>
      <c r="D222">
        <v>283.33333299999998</v>
      </c>
      <c r="E222">
        <v>34.436</v>
      </c>
      <c r="F222">
        <v>304.16666700000002</v>
      </c>
      <c r="G222">
        <v>40.436</v>
      </c>
      <c r="H222">
        <v>195.83333300000001</v>
      </c>
      <c r="I222">
        <v>45.436</v>
      </c>
      <c r="J222">
        <v>87.5</v>
      </c>
      <c r="K222">
        <v>49.936</v>
      </c>
      <c r="L222">
        <v>116.666667</v>
      </c>
    </row>
    <row r="223" spans="1:12" x14ac:dyDescent="0.25">
      <c r="A223">
        <v>19.437999999999999</v>
      </c>
      <c r="B223">
        <v>612.5</v>
      </c>
      <c r="C223">
        <v>27.937999999999999</v>
      </c>
      <c r="D223">
        <v>266.66666700000002</v>
      </c>
      <c r="E223">
        <v>34.438000000000002</v>
      </c>
      <c r="F223">
        <v>262.5</v>
      </c>
      <c r="G223">
        <v>40.438000000000002</v>
      </c>
      <c r="H223">
        <v>187.5</v>
      </c>
      <c r="I223">
        <v>45.438000000000002</v>
      </c>
      <c r="J223">
        <v>87.5</v>
      </c>
      <c r="K223">
        <v>49.938000000000002</v>
      </c>
      <c r="L223">
        <v>137.5</v>
      </c>
    </row>
    <row r="224" spans="1:12" x14ac:dyDescent="0.25">
      <c r="A224">
        <v>19.440000000000001</v>
      </c>
      <c r="B224">
        <v>500</v>
      </c>
      <c r="C224">
        <v>27.94</v>
      </c>
      <c r="D224">
        <v>275</v>
      </c>
      <c r="E224">
        <v>34.44</v>
      </c>
      <c r="F224">
        <v>308.33333299999998</v>
      </c>
      <c r="G224">
        <v>40.44</v>
      </c>
      <c r="H224">
        <v>150</v>
      </c>
      <c r="I224">
        <v>45.44</v>
      </c>
      <c r="J224">
        <v>150</v>
      </c>
      <c r="K224">
        <v>49.94</v>
      </c>
      <c r="L224">
        <v>116.666667</v>
      </c>
    </row>
    <row r="225" spans="1:12" x14ac:dyDescent="0.25">
      <c r="A225">
        <v>19.442</v>
      </c>
      <c r="B225">
        <v>658.33333300000004</v>
      </c>
      <c r="C225">
        <v>27.942</v>
      </c>
      <c r="D225">
        <v>245.83333300000001</v>
      </c>
      <c r="E225">
        <v>34.442</v>
      </c>
      <c r="F225">
        <v>316.66666700000002</v>
      </c>
      <c r="G225">
        <v>40.442</v>
      </c>
      <c r="H225">
        <v>166.66666699999999</v>
      </c>
      <c r="I225">
        <v>45.442</v>
      </c>
      <c r="J225">
        <v>91.666667000000004</v>
      </c>
      <c r="K225">
        <v>49.942</v>
      </c>
      <c r="L225">
        <v>100</v>
      </c>
    </row>
    <row r="226" spans="1:12" x14ac:dyDescent="0.25">
      <c r="A226">
        <v>19.443999999999999</v>
      </c>
      <c r="B226">
        <v>612.5</v>
      </c>
      <c r="C226">
        <v>27.943999999999999</v>
      </c>
      <c r="D226">
        <v>208.33333300000001</v>
      </c>
      <c r="E226">
        <v>34.444000000000003</v>
      </c>
      <c r="F226">
        <v>304.16666700000002</v>
      </c>
      <c r="G226">
        <v>40.444000000000003</v>
      </c>
      <c r="H226">
        <v>108.333333</v>
      </c>
      <c r="I226">
        <v>45.444000000000003</v>
      </c>
      <c r="J226">
        <v>104.166667</v>
      </c>
      <c r="K226">
        <v>49.944000000000003</v>
      </c>
      <c r="L226">
        <v>87.5</v>
      </c>
    </row>
    <row r="227" spans="1:12" x14ac:dyDescent="0.25">
      <c r="A227">
        <v>19.446000000000002</v>
      </c>
      <c r="B227">
        <v>633.33333300000004</v>
      </c>
      <c r="C227">
        <v>27.946000000000002</v>
      </c>
      <c r="D227">
        <v>200</v>
      </c>
      <c r="E227">
        <v>34.445999999999998</v>
      </c>
      <c r="F227">
        <v>345.83333299999998</v>
      </c>
      <c r="G227">
        <v>40.445999999999998</v>
      </c>
      <c r="H227">
        <v>133.33333300000001</v>
      </c>
      <c r="I227">
        <v>45.445999999999998</v>
      </c>
      <c r="J227">
        <v>91.666667000000004</v>
      </c>
      <c r="K227">
        <v>49.945999999999998</v>
      </c>
      <c r="L227">
        <v>100</v>
      </c>
    </row>
    <row r="228" spans="1:12" x14ac:dyDescent="0.25">
      <c r="A228">
        <v>19.448</v>
      </c>
      <c r="B228">
        <v>587.5</v>
      </c>
      <c r="C228">
        <v>27.948</v>
      </c>
      <c r="D228">
        <v>254.16666699999999</v>
      </c>
      <c r="E228">
        <v>34.448</v>
      </c>
      <c r="F228">
        <v>337.5</v>
      </c>
      <c r="G228">
        <v>40.448</v>
      </c>
      <c r="H228">
        <v>158.33333300000001</v>
      </c>
      <c r="I228">
        <v>45.448</v>
      </c>
      <c r="J228">
        <v>87.5</v>
      </c>
      <c r="K228">
        <v>49.948</v>
      </c>
      <c r="L228">
        <v>137.5</v>
      </c>
    </row>
    <row r="229" spans="1:12" x14ac:dyDescent="0.25">
      <c r="A229">
        <v>19.45</v>
      </c>
      <c r="B229">
        <v>695.83333300000004</v>
      </c>
      <c r="C229">
        <v>27.95</v>
      </c>
      <c r="D229">
        <v>250</v>
      </c>
      <c r="E229">
        <v>34.450000000000003</v>
      </c>
      <c r="F229">
        <v>287.5</v>
      </c>
      <c r="G229">
        <v>40.450000000000003</v>
      </c>
      <c r="H229">
        <v>154.16666699999999</v>
      </c>
      <c r="I229">
        <v>45.45</v>
      </c>
      <c r="J229">
        <v>112.5</v>
      </c>
      <c r="K229">
        <v>49.95</v>
      </c>
      <c r="L229">
        <v>91.666667000000004</v>
      </c>
    </row>
    <row r="230" spans="1:12" x14ac:dyDescent="0.25">
      <c r="A230">
        <v>19.452000000000002</v>
      </c>
      <c r="B230">
        <v>625</v>
      </c>
      <c r="C230">
        <v>27.952000000000002</v>
      </c>
      <c r="D230">
        <v>237.5</v>
      </c>
      <c r="E230">
        <v>34.451999999999998</v>
      </c>
      <c r="F230">
        <v>337.5</v>
      </c>
      <c r="G230">
        <v>40.451999999999998</v>
      </c>
      <c r="H230">
        <v>191.66666699999999</v>
      </c>
      <c r="I230">
        <v>45.451999999999998</v>
      </c>
      <c r="J230">
        <v>87.5</v>
      </c>
      <c r="K230">
        <v>49.951999999999998</v>
      </c>
      <c r="L230">
        <v>95.833332999999996</v>
      </c>
    </row>
    <row r="231" spans="1:12" x14ac:dyDescent="0.25">
      <c r="A231">
        <v>19.454000000000001</v>
      </c>
      <c r="B231">
        <v>700</v>
      </c>
      <c r="C231">
        <v>27.954000000000001</v>
      </c>
      <c r="D231">
        <v>208.33333300000001</v>
      </c>
      <c r="E231">
        <v>34.454000000000001</v>
      </c>
      <c r="F231">
        <v>354.16666700000002</v>
      </c>
      <c r="G231">
        <v>40.454000000000001</v>
      </c>
      <c r="H231">
        <v>162.5</v>
      </c>
      <c r="I231">
        <v>45.454000000000001</v>
      </c>
      <c r="J231">
        <v>75</v>
      </c>
      <c r="K231">
        <v>49.954000000000001</v>
      </c>
      <c r="L231">
        <v>100</v>
      </c>
    </row>
    <row r="232" spans="1:12" x14ac:dyDescent="0.25">
      <c r="A232">
        <v>19.456</v>
      </c>
      <c r="B232">
        <v>641.66666699999996</v>
      </c>
      <c r="C232">
        <v>27.956</v>
      </c>
      <c r="D232">
        <v>208.33333300000001</v>
      </c>
      <c r="E232">
        <v>34.456000000000003</v>
      </c>
      <c r="F232">
        <v>329.16666700000002</v>
      </c>
      <c r="G232">
        <v>40.456000000000003</v>
      </c>
      <c r="H232">
        <v>170.83333300000001</v>
      </c>
      <c r="I232">
        <v>45.456000000000003</v>
      </c>
      <c r="J232">
        <v>79.166667000000004</v>
      </c>
      <c r="K232">
        <v>49.956000000000003</v>
      </c>
      <c r="L232">
        <v>179.16666699999999</v>
      </c>
    </row>
    <row r="233" spans="1:12" x14ac:dyDescent="0.25">
      <c r="A233">
        <v>19.457999999999998</v>
      </c>
      <c r="B233">
        <v>579.16666699999996</v>
      </c>
      <c r="C233">
        <v>27.957999999999998</v>
      </c>
      <c r="D233">
        <v>250</v>
      </c>
      <c r="E233">
        <v>34.457999999999998</v>
      </c>
      <c r="F233">
        <v>337.5</v>
      </c>
      <c r="G233">
        <v>40.457999999999998</v>
      </c>
      <c r="H233">
        <v>204.16666699999999</v>
      </c>
      <c r="I233">
        <v>45.457999999999998</v>
      </c>
      <c r="J233">
        <v>87.5</v>
      </c>
      <c r="K233">
        <v>49.957999999999998</v>
      </c>
      <c r="L233">
        <v>125</v>
      </c>
    </row>
    <row r="234" spans="1:12" x14ac:dyDescent="0.25">
      <c r="A234">
        <v>19.46</v>
      </c>
      <c r="B234">
        <v>683.33333300000004</v>
      </c>
      <c r="C234">
        <v>27.96</v>
      </c>
      <c r="D234">
        <v>300</v>
      </c>
      <c r="E234">
        <v>34.46</v>
      </c>
      <c r="F234">
        <v>241.66666699999999</v>
      </c>
      <c r="G234">
        <v>40.46</v>
      </c>
      <c r="H234">
        <v>120.833333</v>
      </c>
      <c r="I234">
        <v>45.46</v>
      </c>
      <c r="J234">
        <v>66.666667000000004</v>
      </c>
      <c r="K234">
        <v>49.96</v>
      </c>
      <c r="L234">
        <v>58.333333000000003</v>
      </c>
    </row>
    <row r="235" spans="1:12" x14ac:dyDescent="0.25">
      <c r="A235">
        <v>19.462</v>
      </c>
      <c r="B235">
        <v>533.33333300000004</v>
      </c>
      <c r="C235">
        <v>27.962</v>
      </c>
      <c r="D235">
        <v>220.83333300000001</v>
      </c>
      <c r="E235">
        <v>34.462000000000003</v>
      </c>
      <c r="F235">
        <v>329.16666700000002</v>
      </c>
      <c r="G235">
        <v>40.462000000000003</v>
      </c>
      <c r="H235">
        <v>137.5</v>
      </c>
      <c r="I235">
        <v>45.462000000000003</v>
      </c>
      <c r="J235">
        <v>79.166667000000004</v>
      </c>
      <c r="K235">
        <v>49.962000000000003</v>
      </c>
      <c r="L235">
        <v>108.333333</v>
      </c>
    </row>
    <row r="236" spans="1:12" x14ac:dyDescent="0.25">
      <c r="A236">
        <v>19.463999999999999</v>
      </c>
      <c r="B236">
        <v>554.16666699999996</v>
      </c>
      <c r="C236">
        <v>27.963999999999999</v>
      </c>
      <c r="D236">
        <v>225</v>
      </c>
      <c r="E236">
        <v>34.463999999999999</v>
      </c>
      <c r="F236">
        <v>283.33333299999998</v>
      </c>
      <c r="G236">
        <v>40.463999999999999</v>
      </c>
      <c r="H236">
        <v>87.5</v>
      </c>
      <c r="I236">
        <v>45.463999999999999</v>
      </c>
      <c r="J236">
        <v>112.5</v>
      </c>
      <c r="K236">
        <v>49.963999999999999</v>
      </c>
      <c r="L236">
        <v>91.666667000000004</v>
      </c>
    </row>
    <row r="237" spans="1:12" x14ac:dyDescent="0.25">
      <c r="A237">
        <v>19.466000000000001</v>
      </c>
      <c r="B237">
        <v>604.16666699999996</v>
      </c>
      <c r="C237">
        <v>27.966000000000001</v>
      </c>
      <c r="D237">
        <v>187.5</v>
      </c>
      <c r="E237">
        <v>34.466000000000001</v>
      </c>
      <c r="F237">
        <v>308.33333299999998</v>
      </c>
      <c r="G237">
        <v>40.466000000000001</v>
      </c>
      <c r="H237">
        <v>187.5</v>
      </c>
      <c r="I237">
        <v>45.466000000000001</v>
      </c>
      <c r="J237">
        <v>66.666667000000004</v>
      </c>
      <c r="K237">
        <v>49.966000000000001</v>
      </c>
      <c r="L237">
        <v>87.5</v>
      </c>
    </row>
    <row r="238" spans="1:12" x14ac:dyDescent="0.25">
      <c r="A238">
        <v>19.468</v>
      </c>
      <c r="B238">
        <v>770.83333300000004</v>
      </c>
      <c r="C238">
        <v>27.968</v>
      </c>
      <c r="D238">
        <v>275</v>
      </c>
      <c r="E238">
        <v>34.468000000000004</v>
      </c>
      <c r="F238">
        <v>304.16666700000002</v>
      </c>
      <c r="G238">
        <v>40.468000000000004</v>
      </c>
      <c r="H238">
        <v>150</v>
      </c>
      <c r="I238">
        <v>45.468000000000004</v>
      </c>
      <c r="J238">
        <v>62.5</v>
      </c>
      <c r="K238">
        <v>49.968000000000004</v>
      </c>
      <c r="L238">
        <v>70.833332999999996</v>
      </c>
    </row>
    <row r="239" spans="1:12" x14ac:dyDescent="0.25">
      <c r="A239">
        <v>19.47</v>
      </c>
      <c r="B239">
        <v>550</v>
      </c>
      <c r="C239">
        <v>27.97</v>
      </c>
      <c r="D239">
        <v>258.33333299999998</v>
      </c>
      <c r="E239">
        <v>34.47</v>
      </c>
      <c r="F239">
        <v>345.83333299999998</v>
      </c>
      <c r="G239">
        <v>40.47</v>
      </c>
      <c r="H239">
        <v>187.5</v>
      </c>
      <c r="I239">
        <v>45.47</v>
      </c>
      <c r="J239">
        <v>83.333332999999996</v>
      </c>
      <c r="K239">
        <v>49.97</v>
      </c>
      <c r="L239">
        <v>137.5</v>
      </c>
    </row>
    <row r="240" spans="1:12" x14ac:dyDescent="0.25">
      <c r="A240">
        <v>19.472000000000001</v>
      </c>
      <c r="B240">
        <v>562.5</v>
      </c>
      <c r="C240">
        <v>27.972000000000001</v>
      </c>
      <c r="D240">
        <v>275</v>
      </c>
      <c r="E240">
        <v>34.472000000000001</v>
      </c>
      <c r="F240">
        <v>325</v>
      </c>
      <c r="G240">
        <v>40.472000000000001</v>
      </c>
      <c r="H240">
        <v>175</v>
      </c>
      <c r="I240">
        <v>45.472000000000001</v>
      </c>
      <c r="J240">
        <v>133.33333300000001</v>
      </c>
      <c r="K240">
        <v>49.972000000000001</v>
      </c>
      <c r="L240">
        <v>137.5</v>
      </c>
    </row>
    <row r="241" spans="1:12" x14ac:dyDescent="0.25">
      <c r="A241">
        <v>19.474</v>
      </c>
      <c r="B241">
        <v>512.5</v>
      </c>
      <c r="C241">
        <v>27.974</v>
      </c>
      <c r="D241">
        <v>212.5</v>
      </c>
      <c r="E241">
        <v>34.473999999999997</v>
      </c>
      <c r="F241">
        <v>312.5</v>
      </c>
      <c r="G241">
        <v>40.473999999999997</v>
      </c>
      <c r="H241">
        <v>141.66666699999999</v>
      </c>
      <c r="I241">
        <v>45.473999999999997</v>
      </c>
      <c r="J241">
        <v>66.666667000000004</v>
      </c>
      <c r="K241">
        <v>49.973999999999997</v>
      </c>
      <c r="L241">
        <v>116.666667</v>
      </c>
    </row>
    <row r="242" spans="1:12" x14ac:dyDescent="0.25">
      <c r="A242">
        <v>19.475999999999999</v>
      </c>
      <c r="B242">
        <v>920.83333300000004</v>
      </c>
      <c r="C242">
        <v>27.975999999999999</v>
      </c>
      <c r="D242">
        <v>245.83333300000001</v>
      </c>
      <c r="E242">
        <v>34.475999999999999</v>
      </c>
      <c r="F242">
        <v>295.83333299999998</v>
      </c>
      <c r="G242">
        <v>40.475999999999999</v>
      </c>
      <c r="H242">
        <v>212.5</v>
      </c>
      <c r="I242">
        <v>45.475999999999999</v>
      </c>
      <c r="J242">
        <v>108.333333</v>
      </c>
      <c r="K242">
        <v>49.975999999999999</v>
      </c>
      <c r="L242">
        <v>104.166667</v>
      </c>
    </row>
    <row r="243" spans="1:12" x14ac:dyDescent="0.25">
      <c r="A243">
        <v>19.478000000000002</v>
      </c>
      <c r="B243">
        <v>554.16666699999996</v>
      </c>
      <c r="C243">
        <v>27.978000000000002</v>
      </c>
      <c r="D243">
        <v>233.33333300000001</v>
      </c>
      <c r="E243">
        <v>34.478000000000002</v>
      </c>
      <c r="F243">
        <v>291.66666700000002</v>
      </c>
      <c r="G243">
        <v>40.478000000000002</v>
      </c>
      <c r="H243">
        <v>158.33333300000001</v>
      </c>
      <c r="I243">
        <v>45.478000000000002</v>
      </c>
      <c r="J243">
        <v>58.333333000000003</v>
      </c>
      <c r="K243">
        <v>49.978000000000002</v>
      </c>
      <c r="L243">
        <v>120.833333</v>
      </c>
    </row>
    <row r="244" spans="1:12" x14ac:dyDescent="0.25">
      <c r="A244">
        <v>19.48</v>
      </c>
      <c r="B244">
        <v>608.33333300000004</v>
      </c>
      <c r="C244">
        <v>27.98</v>
      </c>
      <c r="D244">
        <v>258.33333299999998</v>
      </c>
      <c r="E244">
        <v>34.479999999999997</v>
      </c>
      <c r="F244">
        <v>262.5</v>
      </c>
      <c r="G244">
        <v>40.479999999999997</v>
      </c>
      <c r="H244">
        <v>183.33333300000001</v>
      </c>
      <c r="I244">
        <v>45.48</v>
      </c>
      <c r="J244">
        <v>112.5</v>
      </c>
      <c r="K244">
        <v>49.98</v>
      </c>
      <c r="L244">
        <v>79.166667000000004</v>
      </c>
    </row>
    <row r="245" spans="1:12" x14ac:dyDescent="0.25">
      <c r="A245">
        <v>19.481999999999999</v>
      </c>
      <c r="B245">
        <v>545.83333300000004</v>
      </c>
      <c r="C245">
        <v>27.981999999999999</v>
      </c>
      <c r="D245">
        <v>225</v>
      </c>
      <c r="E245">
        <v>34.481999999999999</v>
      </c>
      <c r="F245">
        <v>404.16666700000002</v>
      </c>
      <c r="G245">
        <v>40.481999999999999</v>
      </c>
      <c r="H245">
        <v>191.66666699999999</v>
      </c>
      <c r="I245">
        <v>45.481999999999999</v>
      </c>
      <c r="J245">
        <v>125</v>
      </c>
      <c r="K245">
        <v>49.981999999999999</v>
      </c>
      <c r="L245">
        <v>150</v>
      </c>
    </row>
    <row r="246" spans="1:12" x14ac:dyDescent="0.25">
      <c r="A246">
        <v>19.484000000000002</v>
      </c>
      <c r="B246">
        <v>775</v>
      </c>
      <c r="C246">
        <v>27.984000000000002</v>
      </c>
      <c r="D246">
        <v>204.16666699999999</v>
      </c>
      <c r="E246">
        <v>34.484000000000002</v>
      </c>
      <c r="F246">
        <v>287.5</v>
      </c>
      <c r="G246">
        <v>40.484000000000002</v>
      </c>
      <c r="H246">
        <v>183.33333300000001</v>
      </c>
      <c r="I246">
        <v>45.484000000000002</v>
      </c>
      <c r="J246">
        <v>79.166667000000004</v>
      </c>
      <c r="K246">
        <v>49.984000000000002</v>
      </c>
      <c r="L246">
        <v>129.16666699999999</v>
      </c>
    </row>
    <row r="247" spans="1:12" x14ac:dyDescent="0.25">
      <c r="A247">
        <v>19.486000000000001</v>
      </c>
      <c r="B247">
        <v>645.83333300000004</v>
      </c>
      <c r="C247">
        <v>27.986000000000001</v>
      </c>
      <c r="D247">
        <v>229.16666699999999</v>
      </c>
      <c r="E247">
        <v>34.485999999999997</v>
      </c>
      <c r="F247">
        <v>320.83333299999998</v>
      </c>
      <c r="G247">
        <v>40.485999999999997</v>
      </c>
      <c r="H247">
        <v>170.83333300000001</v>
      </c>
      <c r="I247">
        <v>45.485999999999997</v>
      </c>
      <c r="J247">
        <v>79.166667000000004</v>
      </c>
      <c r="K247">
        <v>49.985999999999997</v>
      </c>
      <c r="L247">
        <v>95.833332999999996</v>
      </c>
    </row>
    <row r="248" spans="1:12" x14ac:dyDescent="0.25">
      <c r="A248">
        <v>19.488</v>
      </c>
      <c r="B248">
        <v>587.5</v>
      </c>
      <c r="C248">
        <v>27.988</v>
      </c>
      <c r="D248">
        <v>250</v>
      </c>
      <c r="E248">
        <v>34.488</v>
      </c>
      <c r="F248">
        <v>300</v>
      </c>
      <c r="G248">
        <v>40.488</v>
      </c>
      <c r="H248">
        <v>141.66666699999999</v>
      </c>
      <c r="I248">
        <v>45.488</v>
      </c>
      <c r="J248">
        <v>87.5</v>
      </c>
      <c r="K248">
        <v>49.988</v>
      </c>
      <c r="L248">
        <v>100</v>
      </c>
    </row>
    <row r="249" spans="1:12" x14ac:dyDescent="0.25">
      <c r="A249">
        <v>19.489999999999998</v>
      </c>
      <c r="B249">
        <v>558.33333300000004</v>
      </c>
      <c r="C249">
        <v>27.99</v>
      </c>
      <c r="D249">
        <v>262.5</v>
      </c>
      <c r="E249">
        <v>34.49</v>
      </c>
      <c r="F249">
        <v>220.83333300000001</v>
      </c>
      <c r="G249">
        <v>40.49</v>
      </c>
      <c r="H249">
        <v>141.66666699999999</v>
      </c>
      <c r="I249">
        <v>45.49</v>
      </c>
      <c r="J249">
        <v>100</v>
      </c>
      <c r="K249">
        <v>49.99</v>
      </c>
      <c r="L249">
        <v>108.333333</v>
      </c>
    </row>
    <row r="250" spans="1:12" x14ac:dyDescent="0.25">
      <c r="A250">
        <v>19.492000000000001</v>
      </c>
      <c r="B250">
        <v>687.5</v>
      </c>
      <c r="C250">
        <v>27.992000000000001</v>
      </c>
      <c r="D250">
        <v>279.16666700000002</v>
      </c>
      <c r="E250">
        <v>34.491999999999997</v>
      </c>
      <c r="F250">
        <v>320.83333299999998</v>
      </c>
      <c r="G250">
        <v>40.491999999999997</v>
      </c>
      <c r="H250">
        <v>154.16666699999999</v>
      </c>
      <c r="I250">
        <v>45.491999999999997</v>
      </c>
      <c r="J250">
        <v>100</v>
      </c>
      <c r="K250">
        <v>49.991999999999997</v>
      </c>
      <c r="L250">
        <v>104.166667</v>
      </c>
    </row>
    <row r="251" spans="1:12" x14ac:dyDescent="0.25">
      <c r="A251">
        <v>19.494</v>
      </c>
      <c r="B251">
        <v>670.83333300000004</v>
      </c>
      <c r="C251">
        <v>27.994</v>
      </c>
      <c r="D251">
        <v>233.33333300000001</v>
      </c>
      <c r="E251">
        <v>34.494</v>
      </c>
      <c r="F251">
        <v>300</v>
      </c>
      <c r="G251">
        <v>40.494</v>
      </c>
      <c r="H251">
        <v>204.16666699999999</v>
      </c>
      <c r="I251">
        <v>45.494</v>
      </c>
      <c r="J251">
        <v>95.833332999999996</v>
      </c>
      <c r="K251">
        <v>49.994</v>
      </c>
      <c r="L251">
        <v>120.833333</v>
      </c>
    </row>
    <row r="252" spans="1:12" x14ac:dyDescent="0.25">
      <c r="A252">
        <v>19.495999999999999</v>
      </c>
      <c r="B252">
        <v>683.33333300000004</v>
      </c>
      <c r="C252">
        <v>27.995999999999999</v>
      </c>
      <c r="D252">
        <v>200</v>
      </c>
      <c r="E252">
        <v>34.496000000000002</v>
      </c>
      <c r="F252">
        <v>270.83333299999998</v>
      </c>
      <c r="G252">
        <v>40.496000000000002</v>
      </c>
      <c r="H252">
        <v>108.333333</v>
      </c>
      <c r="I252">
        <v>45.496000000000002</v>
      </c>
      <c r="J252">
        <v>112.5</v>
      </c>
      <c r="K252">
        <v>49.996000000000002</v>
      </c>
      <c r="L252">
        <v>133.33333300000001</v>
      </c>
    </row>
    <row r="253" spans="1:12" x14ac:dyDescent="0.25">
      <c r="A253">
        <v>19.498000000000001</v>
      </c>
      <c r="B253">
        <v>583.33333300000004</v>
      </c>
      <c r="C253">
        <v>27.998000000000001</v>
      </c>
      <c r="D253">
        <v>233.33333300000001</v>
      </c>
      <c r="E253">
        <v>34.497999999999998</v>
      </c>
      <c r="F253">
        <v>345.83333299999998</v>
      </c>
      <c r="G253">
        <v>40.497999999999998</v>
      </c>
      <c r="H253">
        <v>116.666667</v>
      </c>
      <c r="I253">
        <v>45.497999999999998</v>
      </c>
      <c r="J253">
        <v>87.5</v>
      </c>
      <c r="K253">
        <v>49.997999999999998</v>
      </c>
      <c r="L253">
        <v>120.833333</v>
      </c>
    </row>
    <row r="254" spans="1:12" x14ac:dyDescent="0.25">
      <c r="A254">
        <v>19.5</v>
      </c>
      <c r="B254">
        <v>637.5</v>
      </c>
      <c r="C254">
        <v>28</v>
      </c>
      <c r="D254">
        <v>237.5</v>
      </c>
      <c r="E254">
        <v>34.5</v>
      </c>
      <c r="F254">
        <v>337.5</v>
      </c>
      <c r="G254">
        <v>40.5</v>
      </c>
      <c r="H254">
        <v>191.66666699999999</v>
      </c>
      <c r="I254">
        <v>45.5</v>
      </c>
      <c r="J254">
        <v>66.666667000000004</v>
      </c>
      <c r="K254">
        <v>50</v>
      </c>
      <c r="L254">
        <v>79.166667000000004</v>
      </c>
    </row>
    <row r="255" spans="1:12" x14ac:dyDescent="0.25">
      <c r="A255">
        <v>19.501999999999999</v>
      </c>
      <c r="B255">
        <v>662.5</v>
      </c>
      <c r="C255">
        <v>28.001999999999999</v>
      </c>
      <c r="D255">
        <v>258.33333299999998</v>
      </c>
      <c r="E255">
        <v>34.502000000000002</v>
      </c>
      <c r="F255">
        <v>312.5</v>
      </c>
      <c r="G255">
        <v>40.502000000000002</v>
      </c>
      <c r="H255">
        <v>175</v>
      </c>
      <c r="I255">
        <v>45.502000000000002</v>
      </c>
      <c r="J255">
        <v>100</v>
      </c>
      <c r="K255">
        <v>50.002000000000002</v>
      </c>
      <c r="L255">
        <v>162.5</v>
      </c>
    </row>
    <row r="256" spans="1:12" x14ac:dyDescent="0.25">
      <c r="A256">
        <v>19.504000000000001</v>
      </c>
      <c r="B256">
        <v>666.66666699999996</v>
      </c>
      <c r="C256">
        <v>28.004000000000001</v>
      </c>
      <c r="D256">
        <v>225</v>
      </c>
      <c r="E256">
        <v>34.503999999999998</v>
      </c>
      <c r="F256">
        <v>291.66666700000002</v>
      </c>
      <c r="G256">
        <v>40.503999999999998</v>
      </c>
      <c r="H256">
        <v>154.16666699999999</v>
      </c>
      <c r="I256">
        <v>45.503999999999998</v>
      </c>
      <c r="J256">
        <v>120.833333</v>
      </c>
      <c r="K256">
        <v>50.003999999999998</v>
      </c>
      <c r="L256">
        <v>95.833332999999996</v>
      </c>
    </row>
    <row r="257" spans="1:12" x14ac:dyDescent="0.25">
      <c r="A257">
        <v>19.506</v>
      </c>
      <c r="B257">
        <v>554.16666699999996</v>
      </c>
      <c r="C257">
        <v>28.006</v>
      </c>
      <c r="D257">
        <v>208.33333300000001</v>
      </c>
      <c r="E257">
        <v>34.506</v>
      </c>
      <c r="F257">
        <v>266.66666700000002</v>
      </c>
      <c r="G257">
        <v>40.506</v>
      </c>
      <c r="H257">
        <v>129.16666699999999</v>
      </c>
      <c r="I257">
        <v>45.506</v>
      </c>
      <c r="J257">
        <v>70.833332999999996</v>
      </c>
      <c r="K257">
        <v>50.006</v>
      </c>
      <c r="L257">
        <v>116.666667</v>
      </c>
    </row>
    <row r="258" spans="1:12" x14ac:dyDescent="0.25">
      <c r="A258">
        <v>19.507999999999999</v>
      </c>
      <c r="B258">
        <v>654.16666699999996</v>
      </c>
      <c r="C258">
        <v>28.007999999999999</v>
      </c>
      <c r="D258">
        <v>245.83333300000001</v>
      </c>
      <c r="E258">
        <v>34.508000000000003</v>
      </c>
      <c r="F258">
        <v>220.83333300000001</v>
      </c>
      <c r="G258">
        <v>40.508000000000003</v>
      </c>
      <c r="H258">
        <v>125</v>
      </c>
      <c r="I258">
        <v>45.508000000000003</v>
      </c>
      <c r="J258">
        <v>66.666667000000004</v>
      </c>
      <c r="K258">
        <v>50.008000000000003</v>
      </c>
      <c r="L258">
        <v>133.33333300000001</v>
      </c>
    </row>
    <row r="259" spans="1:12" x14ac:dyDescent="0.25">
      <c r="A259">
        <v>19.510000000000002</v>
      </c>
      <c r="B259">
        <v>683.33333300000004</v>
      </c>
      <c r="C259">
        <v>28.01</v>
      </c>
      <c r="D259">
        <v>237.5</v>
      </c>
      <c r="E259">
        <v>34.51</v>
      </c>
      <c r="F259">
        <v>370.83333299999998</v>
      </c>
      <c r="G259">
        <v>40.51</v>
      </c>
      <c r="H259">
        <v>137.5</v>
      </c>
      <c r="I259">
        <v>45.51</v>
      </c>
      <c r="J259">
        <v>95.833332999999996</v>
      </c>
      <c r="K259">
        <v>50.01</v>
      </c>
      <c r="L259">
        <v>91.666667000000004</v>
      </c>
    </row>
    <row r="260" spans="1:12" x14ac:dyDescent="0.25">
      <c r="A260">
        <v>19.512</v>
      </c>
      <c r="B260">
        <v>695.83333300000004</v>
      </c>
      <c r="C260">
        <v>28.012</v>
      </c>
      <c r="D260">
        <v>250</v>
      </c>
      <c r="E260">
        <v>34.512</v>
      </c>
      <c r="F260">
        <v>395.83333299999998</v>
      </c>
      <c r="G260">
        <v>40.512</v>
      </c>
      <c r="H260">
        <v>133.33333300000001</v>
      </c>
      <c r="I260">
        <v>45.512</v>
      </c>
      <c r="J260">
        <v>95.833332999999996</v>
      </c>
      <c r="K260">
        <v>50.012</v>
      </c>
      <c r="L260">
        <v>70.833332999999996</v>
      </c>
    </row>
    <row r="261" spans="1:12" x14ac:dyDescent="0.25">
      <c r="A261">
        <v>19.513999999999999</v>
      </c>
      <c r="B261">
        <v>629.16666699999996</v>
      </c>
      <c r="C261">
        <v>28.013999999999999</v>
      </c>
      <c r="D261">
        <v>354.16666700000002</v>
      </c>
      <c r="E261">
        <v>34.514000000000003</v>
      </c>
      <c r="F261">
        <v>312.5</v>
      </c>
      <c r="G261">
        <v>40.514000000000003</v>
      </c>
      <c r="H261">
        <v>183.33333300000001</v>
      </c>
      <c r="I261">
        <v>45.514000000000003</v>
      </c>
      <c r="J261">
        <v>100</v>
      </c>
      <c r="K261">
        <v>50.014000000000003</v>
      </c>
      <c r="L261">
        <v>112.5</v>
      </c>
    </row>
    <row r="262" spans="1:12" x14ac:dyDescent="0.25">
      <c r="A262">
        <v>19.515999999999998</v>
      </c>
      <c r="B262">
        <v>650</v>
      </c>
      <c r="C262">
        <v>28.015999999999998</v>
      </c>
      <c r="D262">
        <v>225</v>
      </c>
      <c r="E262">
        <v>34.515999999999998</v>
      </c>
      <c r="F262">
        <v>287.5</v>
      </c>
      <c r="G262">
        <v>40.515999999999998</v>
      </c>
      <c r="H262">
        <v>204.16666699999999</v>
      </c>
      <c r="I262">
        <v>45.515999999999998</v>
      </c>
      <c r="J262">
        <v>79.166667000000004</v>
      </c>
      <c r="K262">
        <v>50.015999999999998</v>
      </c>
      <c r="L262">
        <v>100</v>
      </c>
    </row>
    <row r="263" spans="1:12" x14ac:dyDescent="0.25">
      <c r="A263">
        <v>19.518000000000001</v>
      </c>
      <c r="B263">
        <v>741.66666699999996</v>
      </c>
      <c r="C263">
        <v>28.018000000000001</v>
      </c>
      <c r="D263">
        <v>337.5</v>
      </c>
      <c r="E263">
        <v>34.518000000000001</v>
      </c>
      <c r="F263">
        <v>250</v>
      </c>
      <c r="G263">
        <v>40.518000000000001</v>
      </c>
      <c r="H263">
        <v>195.83333300000001</v>
      </c>
      <c r="I263">
        <v>45.518000000000001</v>
      </c>
      <c r="J263">
        <v>79.166667000000004</v>
      </c>
      <c r="K263">
        <v>50.018000000000001</v>
      </c>
      <c r="L263">
        <v>116.666667</v>
      </c>
    </row>
    <row r="264" spans="1:12" x14ac:dyDescent="0.25">
      <c r="A264">
        <v>19.52</v>
      </c>
      <c r="B264">
        <v>691.66666699999996</v>
      </c>
      <c r="C264">
        <v>28.02</v>
      </c>
      <c r="D264">
        <v>208.33333300000001</v>
      </c>
      <c r="E264">
        <v>34.520000000000003</v>
      </c>
      <c r="F264">
        <v>308.33333299999998</v>
      </c>
      <c r="G264">
        <v>40.520000000000003</v>
      </c>
      <c r="H264">
        <v>141.66666699999999</v>
      </c>
      <c r="I264">
        <v>45.52</v>
      </c>
      <c r="J264">
        <v>79.166667000000004</v>
      </c>
      <c r="K264">
        <v>50.02</v>
      </c>
      <c r="L264">
        <v>66.666667000000004</v>
      </c>
    </row>
    <row r="265" spans="1:12" x14ac:dyDescent="0.25">
      <c r="A265">
        <v>19.521999999999998</v>
      </c>
      <c r="B265">
        <v>675</v>
      </c>
      <c r="C265">
        <v>28.021999999999998</v>
      </c>
      <c r="D265">
        <v>270.83333299999998</v>
      </c>
      <c r="E265">
        <v>34.521999999999998</v>
      </c>
      <c r="F265">
        <v>350</v>
      </c>
      <c r="G265">
        <v>40.521999999999998</v>
      </c>
      <c r="H265">
        <v>154.16666699999999</v>
      </c>
      <c r="I265">
        <v>45.521999999999998</v>
      </c>
      <c r="J265">
        <v>87.5</v>
      </c>
      <c r="K265">
        <v>50.021999999999998</v>
      </c>
      <c r="L265">
        <v>108.333333</v>
      </c>
    </row>
    <row r="266" spans="1:12" x14ac:dyDescent="0.25">
      <c r="A266">
        <v>19.524000000000001</v>
      </c>
      <c r="B266">
        <v>595.83333300000004</v>
      </c>
      <c r="C266">
        <v>28.024000000000001</v>
      </c>
      <c r="D266">
        <v>266.66666700000002</v>
      </c>
      <c r="E266">
        <v>34.524000000000001</v>
      </c>
      <c r="F266">
        <v>308.33333299999998</v>
      </c>
      <c r="G266">
        <v>40.524000000000001</v>
      </c>
      <c r="H266">
        <v>112.5</v>
      </c>
      <c r="I266">
        <v>45.524000000000001</v>
      </c>
      <c r="J266">
        <v>104.166667</v>
      </c>
      <c r="K266">
        <v>50.024000000000001</v>
      </c>
      <c r="L266">
        <v>145.83333300000001</v>
      </c>
    </row>
    <row r="267" spans="1:12" x14ac:dyDescent="0.25">
      <c r="A267">
        <v>19.526</v>
      </c>
      <c r="B267">
        <v>879.16666699999996</v>
      </c>
      <c r="C267">
        <v>28.026</v>
      </c>
      <c r="D267">
        <v>295.83333299999998</v>
      </c>
      <c r="E267">
        <v>34.526000000000003</v>
      </c>
      <c r="F267">
        <v>354.16666700000002</v>
      </c>
      <c r="G267">
        <v>40.526000000000003</v>
      </c>
      <c r="H267">
        <v>195.83333300000001</v>
      </c>
      <c r="I267">
        <v>45.526000000000003</v>
      </c>
      <c r="J267">
        <v>112.5</v>
      </c>
      <c r="K267">
        <v>50.026000000000003</v>
      </c>
      <c r="L267">
        <v>133.33333300000001</v>
      </c>
    </row>
    <row r="268" spans="1:12" x14ac:dyDescent="0.25">
      <c r="A268">
        <v>19.527999999999999</v>
      </c>
      <c r="B268">
        <v>679.16666699999996</v>
      </c>
      <c r="C268">
        <v>28.027999999999999</v>
      </c>
      <c r="D268">
        <v>191.66666699999999</v>
      </c>
      <c r="E268">
        <v>34.527999999999999</v>
      </c>
      <c r="F268">
        <v>316.66666700000002</v>
      </c>
      <c r="G268">
        <v>40.527999999999999</v>
      </c>
      <c r="H268">
        <v>154.16666699999999</v>
      </c>
      <c r="I268">
        <v>45.527999999999999</v>
      </c>
      <c r="J268">
        <v>83.333332999999996</v>
      </c>
      <c r="K268">
        <v>50.027999999999999</v>
      </c>
      <c r="L268">
        <v>137.5</v>
      </c>
    </row>
    <row r="269" spans="1:12" x14ac:dyDescent="0.25">
      <c r="A269">
        <v>19.53</v>
      </c>
      <c r="B269">
        <v>575</v>
      </c>
      <c r="C269">
        <v>28.03</v>
      </c>
      <c r="D269">
        <v>308.33333299999998</v>
      </c>
      <c r="E269">
        <v>34.53</v>
      </c>
      <c r="F269">
        <v>270.83333299999998</v>
      </c>
      <c r="G269">
        <v>40.53</v>
      </c>
      <c r="H269">
        <v>158.33333300000001</v>
      </c>
      <c r="I269">
        <v>45.53</v>
      </c>
      <c r="J269">
        <v>116.666667</v>
      </c>
      <c r="K269">
        <v>50.03</v>
      </c>
      <c r="L269">
        <v>58.333333000000003</v>
      </c>
    </row>
    <row r="270" spans="1:12" x14ac:dyDescent="0.25">
      <c r="A270">
        <v>19.532</v>
      </c>
      <c r="B270">
        <v>616.66666699999996</v>
      </c>
      <c r="C270">
        <v>28.032</v>
      </c>
      <c r="D270">
        <v>216.66666699999999</v>
      </c>
      <c r="E270">
        <v>34.531999999999996</v>
      </c>
      <c r="F270">
        <v>316.66666700000002</v>
      </c>
      <c r="G270">
        <v>40.531999999999996</v>
      </c>
      <c r="H270">
        <v>133.33333300000001</v>
      </c>
      <c r="I270">
        <v>45.531999999999996</v>
      </c>
      <c r="J270">
        <v>104.166667</v>
      </c>
      <c r="K270">
        <v>50.031999999999996</v>
      </c>
      <c r="L270">
        <v>112.5</v>
      </c>
    </row>
    <row r="271" spans="1:12" x14ac:dyDescent="0.25">
      <c r="A271">
        <v>19.533999999999999</v>
      </c>
      <c r="B271">
        <v>725</v>
      </c>
      <c r="C271">
        <v>28.033999999999999</v>
      </c>
      <c r="D271">
        <v>254.16666699999999</v>
      </c>
      <c r="E271">
        <v>34.533999999999999</v>
      </c>
      <c r="F271">
        <v>316.66666700000002</v>
      </c>
      <c r="G271">
        <v>40.533999999999999</v>
      </c>
      <c r="H271">
        <v>145.83333300000001</v>
      </c>
      <c r="I271">
        <v>45.533999999999999</v>
      </c>
      <c r="J271">
        <v>125</v>
      </c>
      <c r="K271">
        <v>50.033999999999999</v>
      </c>
      <c r="L271">
        <v>83.333332999999996</v>
      </c>
    </row>
    <row r="272" spans="1:12" x14ac:dyDescent="0.25">
      <c r="A272">
        <v>19.536000000000001</v>
      </c>
      <c r="B272">
        <v>675</v>
      </c>
      <c r="C272">
        <v>28.036000000000001</v>
      </c>
      <c r="D272">
        <v>208.33333300000001</v>
      </c>
      <c r="E272">
        <v>34.536000000000001</v>
      </c>
      <c r="F272">
        <v>325</v>
      </c>
      <c r="G272">
        <v>40.536000000000001</v>
      </c>
      <c r="H272">
        <v>175</v>
      </c>
      <c r="I272">
        <v>45.536000000000001</v>
      </c>
      <c r="J272">
        <v>91.666667000000004</v>
      </c>
      <c r="K272">
        <v>50.036000000000001</v>
      </c>
      <c r="L272">
        <v>137.5</v>
      </c>
    </row>
    <row r="273" spans="1:12" x14ac:dyDescent="0.25">
      <c r="A273">
        <v>19.538</v>
      </c>
      <c r="B273">
        <v>570.83333300000004</v>
      </c>
      <c r="C273">
        <v>28.038</v>
      </c>
      <c r="D273">
        <v>262.5</v>
      </c>
      <c r="E273">
        <v>34.537999999999997</v>
      </c>
      <c r="F273">
        <v>375</v>
      </c>
      <c r="G273">
        <v>40.537999999999997</v>
      </c>
      <c r="H273">
        <v>162.5</v>
      </c>
      <c r="I273">
        <v>45.537999999999997</v>
      </c>
      <c r="J273">
        <v>75</v>
      </c>
      <c r="K273">
        <v>50.037999999999997</v>
      </c>
      <c r="L273">
        <v>100</v>
      </c>
    </row>
    <row r="274" spans="1:12" x14ac:dyDescent="0.25">
      <c r="A274">
        <v>19.54</v>
      </c>
      <c r="B274">
        <v>616.66666699999996</v>
      </c>
      <c r="C274">
        <v>28.04</v>
      </c>
      <c r="D274">
        <v>329.16666700000002</v>
      </c>
      <c r="E274">
        <v>34.54</v>
      </c>
      <c r="F274">
        <v>337.5</v>
      </c>
      <c r="G274">
        <v>40.54</v>
      </c>
      <c r="H274">
        <v>120.833333</v>
      </c>
      <c r="I274">
        <v>45.54</v>
      </c>
      <c r="J274">
        <v>62.5</v>
      </c>
      <c r="K274">
        <v>50.04</v>
      </c>
      <c r="L274">
        <v>141.66666699999999</v>
      </c>
    </row>
    <row r="275" spans="1:12" x14ac:dyDescent="0.25">
      <c r="A275">
        <v>19.542000000000002</v>
      </c>
      <c r="B275">
        <v>779.16666699999996</v>
      </c>
      <c r="C275">
        <v>28.042000000000002</v>
      </c>
      <c r="D275">
        <v>237.5</v>
      </c>
      <c r="E275">
        <v>34.542000000000002</v>
      </c>
      <c r="F275">
        <v>333.33333299999998</v>
      </c>
      <c r="G275">
        <v>40.542000000000002</v>
      </c>
      <c r="H275">
        <v>200</v>
      </c>
      <c r="I275">
        <v>45.542000000000002</v>
      </c>
      <c r="J275">
        <v>91.666667000000004</v>
      </c>
      <c r="K275">
        <v>50.042000000000002</v>
      </c>
      <c r="L275">
        <v>125</v>
      </c>
    </row>
    <row r="276" spans="1:12" x14ac:dyDescent="0.25">
      <c r="A276">
        <v>19.544</v>
      </c>
      <c r="B276">
        <v>741.66666699999996</v>
      </c>
      <c r="C276">
        <v>28.044</v>
      </c>
      <c r="D276">
        <v>200</v>
      </c>
      <c r="E276">
        <v>34.543999999999997</v>
      </c>
      <c r="F276">
        <v>391.66666700000002</v>
      </c>
      <c r="G276">
        <v>40.543999999999997</v>
      </c>
      <c r="H276">
        <v>162.5</v>
      </c>
      <c r="I276">
        <v>45.543999999999997</v>
      </c>
      <c r="J276">
        <v>75</v>
      </c>
      <c r="K276">
        <v>50.043999999999997</v>
      </c>
      <c r="L276">
        <v>116.666667</v>
      </c>
    </row>
    <row r="277" spans="1:12" x14ac:dyDescent="0.25">
      <c r="A277">
        <v>19.545999999999999</v>
      </c>
      <c r="B277">
        <v>675</v>
      </c>
      <c r="C277">
        <v>28.045999999999999</v>
      </c>
      <c r="D277">
        <v>204.16666699999999</v>
      </c>
      <c r="E277">
        <v>34.545999999999999</v>
      </c>
      <c r="F277">
        <v>283.33333299999998</v>
      </c>
      <c r="G277">
        <v>40.545999999999999</v>
      </c>
      <c r="H277">
        <v>129.16666699999999</v>
      </c>
      <c r="I277">
        <v>45.545999999999999</v>
      </c>
      <c r="J277">
        <v>91.666667000000004</v>
      </c>
      <c r="K277">
        <v>50.045999999999999</v>
      </c>
      <c r="L277">
        <v>87.5</v>
      </c>
    </row>
    <row r="278" spans="1:12" x14ac:dyDescent="0.25">
      <c r="A278">
        <v>19.547999999999998</v>
      </c>
      <c r="B278">
        <v>675</v>
      </c>
      <c r="C278">
        <v>28.047999999999998</v>
      </c>
      <c r="D278">
        <v>308.33333299999998</v>
      </c>
      <c r="E278">
        <v>34.548000000000002</v>
      </c>
      <c r="F278">
        <v>345.83333299999998</v>
      </c>
      <c r="G278">
        <v>40.548000000000002</v>
      </c>
      <c r="H278">
        <v>166.66666699999999</v>
      </c>
      <c r="I278">
        <v>45.548000000000002</v>
      </c>
      <c r="J278">
        <v>50</v>
      </c>
      <c r="K278">
        <v>50.048000000000002</v>
      </c>
      <c r="L278">
        <v>87.5</v>
      </c>
    </row>
    <row r="279" spans="1:12" x14ac:dyDescent="0.25">
      <c r="A279">
        <v>19.55</v>
      </c>
      <c r="B279">
        <v>762.5</v>
      </c>
      <c r="C279">
        <v>28.05</v>
      </c>
      <c r="D279">
        <v>279.16666700000002</v>
      </c>
      <c r="E279">
        <v>34.549999999999997</v>
      </c>
      <c r="F279">
        <v>308.33333299999998</v>
      </c>
      <c r="G279">
        <v>40.549999999999997</v>
      </c>
      <c r="H279">
        <v>187.5</v>
      </c>
      <c r="I279">
        <v>45.55</v>
      </c>
      <c r="J279">
        <v>95.833332999999996</v>
      </c>
      <c r="K279">
        <v>50.05</v>
      </c>
      <c r="L279">
        <v>91.666667000000004</v>
      </c>
    </row>
    <row r="280" spans="1:12" x14ac:dyDescent="0.25">
      <c r="A280">
        <v>19.552</v>
      </c>
      <c r="B280">
        <v>850</v>
      </c>
      <c r="C280">
        <v>28.052</v>
      </c>
      <c r="D280">
        <v>266.66666700000002</v>
      </c>
      <c r="E280">
        <v>34.552</v>
      </c>
      <c r="F280">
        <v>320.83333299999998</v>
      </c>
      <c r="G280">
        <v>40.552</v>
      </c>
      <c r="H280">
        <v>200</v>
      </c>
      <c r="I280">
        <v>45.552</v>
      </c>
      <c r="J280">
        <v>95.833332999999996</v>
      </c>
      <c r="K280">
        <v>50.052</v>
      </c>
      <c r="L280">
        <v>112.5</v>
      </c>
    </row>
    <row r="281" spans="1:12" x14ac:dyDescent="0.25">
      <c r="A281">
        <v>19.553999999999998</v>
      </c>
      <c r="B281">
        <v>704.16666699999996</v>
      </c>
      <c r="C281">
        <v>28.053999999999998</v>
      </c>
      <c r="D281">
        <v>237.5</v>
      </c>
      <c r="E281">
        <v>34.554000000000002</v>
      </c>
      <c r="F281">
        <v>241.66666699999999</v>
      </c>
      <c r="G281">
        <v>40.554000000000002</v>
      </c>
      <c r="H281">
        <v>162.5</v>
      </c>
      <c r="I281">
        <v>45.554000000000002</v>
      </c>
      <c r="J281">
        <v>66.666667000000004</v>
      </c>
      <c r="K281">
        <v>50.054000000000002</v>
      </c>
      <c r="L281">
        <v>87.5</v>
      </c>
    </row>
    <row r="282" spans="1:12" x14ac:dyDescent="0.25">
      <c r="A282">
        <v>19.556000000000001</v>
      </c>
      <c r="B282">
        <v>608.33333300000004</v>
      </c>
      <c r="C282">
        <v>28.056000000000001</v>
      </c>
      <c r="D282">
        <v>262.5</v>
      </c>
      <c r="E282">
        <v>34.555999999999997</v>
      </c>
      <c r="F282">
        <v>275</v>
      </c>
      <c r="G282">
        <v>40.555999999999997</v>
      </c>
      <c r="H282">
        <v>170.83333300000001</v>
      </c>
      <c r="I282">
        <v>45.555999999999997</v>
      </c>
      <c r="J282">
        <v>87.5</v>
      </c>
      <c r="K282">
        <v>50.055999999999997</v>
      </c>
      <c r="L282">
        <v>125</v>
      </c>
    </row>
    <row r="283" spans="1:12" x14ac:dyDescent="0.25">
      <c r="A283">
        <v>19.558</v>
      </c>
      <c r="B283">
        <v>741.66666699999996</v>
      </c>
      <c r="C283">
        <v>28.058</v>
      </c>
      <c r="D283">
        <v>262.5</v>
      </c>
      <c r="E283">
        <v>34.558</v>
      </c>
      <c r="F283">
        <v>345.83333299999998</v>
      </c>
      <c r="G283">
        <v>40.558</v>
      </c>
      <c r="H283">
        <v>158.33333300000001</v>
      </c>
      <c r="I283">
        <v>45.558</v>
      </c>
      <c r="J283">
        <v>54.166666999999997</v>
      </c>
      <c r="K283">
        <v>50.058</v>
      </c>
      <c r="L283">
        <v>120.833333</v>
      </c>
    </row>
    <row r="284" spans="1:12" x14ac:dyDescent="0.25">
      <c r="A284">
        <v>19.559999999999999</v>
      </c>
      <c r="B284">
        <v>833.33333300000004</v>
      </c>
      <c r="C284">
        <v>28.06</v>
      </c>
      <c r="D284">
        <v>287.5</v>
      </c>
      <c r="E284">
        <v>34.56</v>
      </c>
      <c r="F284">
        <v>279.16666700000002</v>
      </c>
      <c r="G284">
        <v>40.56</v>
      </c>
      <c r="H284">
        <v>166.66666699999999</v>
      </c>
      <c r="I284">
        <v>45.56</v>
      </c>
      <c r="J284">
        <v>95.833332999999996</v>
      </c>
      <c r="K284">
        <v>50.06</v>
      </c>
      <c r="L284">
        <v>100</v>
      </c>
    </row>
    <row r="285" spans="1:12" x14ac:dyDescent="0.25">
      <c r="A285">
        <v>19.562000000000001</v>
      </c>
      <c r="B285">
        <v>637.5</v>
      </c>
      <c r="C285">
        <v>28.062000000000001</v>
      </c>
      <c r="D285">
        <v>237.5</v>
      </c>
      <c r="E285">
        <v>34.561999999999998</v>
      </c>
      <c r="F285">
        <v>345.83333299999998</v>
      </c>
      <c r="G285">
        <v>40.561999999999998</v>
      </c>
      <c r="H285">
        <v>179.16666699999999</v>
      </c>
      <c r="I285">
        <v>45.561999999999998</v>
      </c>
      <c r="J285">
        <v>95.833332999999996</v>
      </c>
      <c r="K285">
        <v>50.061999999999998</v>
      </c>
      <c r="L285">
        <v>129.16666699999999</v>
      </c>
    </row>
    <row r="286" spans="1:12" x14ac:dyDescent="0.25">
      <c r="A286">
        <v>19.564</v>
      </c>
      <c r="B286">
        <v>712.5</v>
      </c>
      <c r="C286">
        <v>28.064</v>
      </c>
      <c r="D286">
        <v>254.16666699999999</v>
      </c>
      <c r="E286">
        <v>34.564</v>
      </c>
      <c r="F286">
        <v>345.83333299999998</v>
      </c>
      <c r="G286">
        <v>40.564</v>
      </c>
      <c r="H286">
        <v>216.66666699999999</v>
      </c>
      <c r="I286">
        <v>45.564</v>
      </c>
      <c r="J286">
        <v>54.166666999999997</v>
      </c>
      <c r="K286">
        <v>50.064</v>
      </c>
      <c r="L286">
        <v>120.833333</v>
      </c>
    </row>
    <row r="287" spans="1:12" x14ac:dyDescent="0.25">
      <c r="A287">
        <v>19.565999999999999</v>
      </c>
      <c r="B287">
        <v>675</v>
      </c>
      <c r="C287">
        <v>28.065999999999999</v>
      </c>
      <c r="D287">
        <v>191.66666699999999</v>
      </c>
      <c r="E287">
        <v>34.566000000000003</v>
      </c>
      <c r="F287">
        <v>379.16666700000002</v>
      </c>
      <c r="G287">
        <v>40.566000000000003</v>
      </c>
      <c r="H287">
        <v>158.33333300000001</v>
      </c>
      <c r="I287">
        <v>45.566000000000003</v>
      </c>
      <c r="J287">
        <v>91.666667000000004</v>
      </c>
      <c r="K287">
        <v>50.066000000000003</v>
      </c>
      <c r="L287">
        <v>87.5</v>
      </c>
    </row>
    <row r="288" spans="1:12" x14ac:dyDescent="0.25">
      <c r="A288">
        <v>19.568000000000001</v>
      </c>
      <c r="B288">
        <v>787.5</v>
      </c>
      <c r="C288">
        <v>28.068000000000001</v>
      </c>
      <c r="D288">
        <v>270.83333299999998</v>
      </c>
      <c r="E288">
        <v>34.567999999999998</v>
      </c>
      <c r="F288">
        <v>295.83333299999998</v>
      </c>
      <c r="G288">
        <v>40.567999999999998</v>
      </c>
      <c r="H288">
        <v>150</v>
      </c>
      <c r="I288">
        <v>45.567999999999998</v>
      </c>
      <c r="J288">
        <v>104.166667</v>
      </c>
      <c r="K288">
        <v>50.067999999999998</v>
      </c>
      <c r="L288">
        <v>75</v>
      </c>
    </row>
    <row r="289" spans="1:12" x14ac:dyDescent="0.25">
      <c r="A289">
        <v>19.57</v>
      </c>
      <c r="B289">
        <v>654.16666699999996</v>
      </c>
      <c r="C289">
        <v>28.07</v>
      </c>
      <c r="D289">
        <v>233.33333300000001</v>
      </c>
      <c r="E289">
        <v>34.57</v>
      </c>
      <c r="F289">
        <v>325</v>
      </c>
      <c r="G289">
        <v>40.57</v>
      </c>
      <c r="H289">
        <v>208.33333300000001</v>
      </c>
      <c r="I289">
        <v>45.57</v>
      </c>
      <c r="J289">
        <v>100</v>
      </c>
      <c r="K289">
        <v>50.07</v>
      </c>
      <c r="L289">
        <v>87.5</v>
      </c>
    </row>
    <row r="290" spans="1:12" x14ac:dyDescent="0.25">
      <c r="A290">
        <v>19.571999999999999</v>
      </c>
      <c r="B290">
        <v>570.83333300000004</v>
      </c>
      <c r="C290">
        <v>28.071999999999999</v>
      </c>
      <c r="D290">
        <v>216.66666699999999</v>
      </c>
      <c r="E290">
        <v>34.572000000000003</v>
      </c>
      <c r="F290">
        <v>270.83333299999998</v>
      </c>
      <c r="G290">
        <v>40.572000000000003</v>
      </c>
      <c r="H290">
        <v>100</v>
      </c>
      <c r="I290">
        <v>45.572000000000003</v>
      </c>
      <c r="J290">
        <v>70.833332999999996</v>
      </c>
      <c r="K290">
        <v>50.072000000000003</v>
      </c>
      <c r="L290">
        <v>125</v>
      </c>
    </row>
    <row r="291" spans="1:12" x14ac:dyDescent="0.25">
      <c r="A291">
        <v>19.574000000000002</v>
      </c>
      <c r="B291">
        <v>691.66666699999996</v>
      </c>
      <c r="C291">
        <v>28.074000000000002</v>
      </c>
      <c r="D291">
        <v>175</v>
      </c>
      <c r="E291">
        <v>34.573999999999998</v>
      </c>
      <c r="F291">
        <v>366.66666700000002</v>
      </c>
      <c r="G291">
        <v>40.573999999999998</v>
      </c>
      <c r="H291">
        <v>154.16666699999999</v>
      </c>
      <c r="I291">
        <v>45.573999999999998</v>
      </c>
      <c r="J291">
        <v>83.333332999999996</v>
      </c>
      <c r="K291">
        <v>50.073999999999998</v>
      </c>
      <c r="L291">
        <v>129.16666699999999</v>
      </c>
    </row>
    <row r="292" spans="1:12" x14ac:dyDescent="0.25">
      <c r="A292">
        <v>19.576000000000001</v>
      </c>
      <c r="B292">
        <v>891.66666699999996</v>
      </c>
      <c r="C292">
        <v>28.076000000000001</v>
      </c>
      <c r="D292">
        <v>237.5</v>
      </c>
      <c r="E292">
        <v>34.576000000000001</v>
      </c>
      <c r="F292">
        <v>345.83333299999998</v>
      </c>
      <c r="G292">
        <v>40.576000000000001</v>
      </c>
      <c r="H292">
        <v>145.83333300000001</v>
      </c>
      <c r="I292">
        <v>45.576000000000001</v>
      </c>
      <c r="J292">
        <v>125</v>
      </c>
      <c r="K292">
        <v>50.076000000000001</v>
      </c>
      <c r="L292">
        <v>95.833332999999996</v>
      </c>
    </row>
    <row r="293" spans="1:12" x14ac:dyDescent="0.25">
      <c r="A293">
        <v>19.577999999999999</v>
      </c>
      <c r="B293">
        <v>691.66666699999996</v>
      </c>
      <c r="C293">
        <v>28.077999999999999</v>
      </c>
      <c r="D293">
        <v>275</v>
      </c>
      <c r="E293">
        <v>34.578000000000003</v>
      </c>
      <c r="F293">
        <v>300</v>
      </c>
      <c r="G293">
        <v>40.578000000000003</v>
      </c>
      <c r="H293">
        <v>137.5</v>
      </c>
      <c r="I293">
        <v>45.578000000000003</v>
      </c>
      <c r="J293">
        <v>104.166667</v>
      </c>
      <c r="K293">
        <v>50.078000000000003</v>
      </c>
      <c r="L293">
        <v>129.16666699999999</v>
      </c>
    </row>
    <row r="294" spans="1:12" x14ac:dyDescent="0.25">
      <c r="A294">
        <v>19.579999999999998</v>
      </c>
      <c r="B294">
        <v>625</v>
      </c>
      <c r="C294">
        <v>28.08</v>
      </c>
      <c r="D294">
        <v>254.16666699999999</v>
      </c>
      <c r="E294">
        <v>34.58</v>
      </c>
      <c r="F294">
        <v>333.33333299999998</v>
      </c>
      <c r="G294">
        <v>40.58</v>
      </c>
      <c r="H294">
        <v>158.33333300000001</v>
      </c>
      <c r="I294">
        <v>45.58</v>
      </c>
      <c r="J294">
        <v>112.5</v>
      </c>
      <c r="K294">
        <v>50.08</v>
      </c>
      <c r="L294">
        <v>120.833333</v>
      </c>
    </row>
    <row r="295" spans="1:12" x14ac:dyDescent="0.25">
      <c r="A295">
        <v>19.582000000000001</v>
      </c>
      <c r="B295">
        <v>708.33333300000004</v>
      </c>
      <c r="C295">
        <v>28.082000000000001</v>
      </c>
      <c r="D295">
        <v>283.33333299999998</v>
      </c>
      <c r="E295">
        <v>34.582000000000001</v>
      </c>
      <c r="F295">
        <v>287.5</v>
      </c>
      <c r="G295">
        <v>40.582000000000001</v>
      </c>
      <c r="H295">
        <v>133.33333300000001</v>
      </c>
      <c r="I295">
        <v>45.582000000000001</v>
      </c>
      <c r="J295">
        <v>91.666667000000004</v>
      </c>
      <c r="K295">
        <v>50.082000000000001</v>
      </c>
      <c r="L295">
        <v>91.666667000000004</v>
      </c>
    </row>
    <row r="296" spans="1:12" x14ac:dyDescent="0.25">
      <c r="A296">
        <v>19.584</v>
      </c>
      <c r="B296">
        <v>754.16666699999996</v>
      </c>
      <c r="C296">
        <v>28.084</v>
      </c>
      <c r="D296">
        <v>237.5</v>
      </c>
      <c r="E296">
        <v>34.584000000000003</v>
      </c>
      <c r="F296">
        <v>341.66666700000002</v>
      </c>
      <c r="G296">
        <v>40.584000000000003</v>
      </c>
      <c r="H296">
        <v>141.66666699999999</v>
      </c>
      <c r="I296">
        <v>45.584000000000003</v>
      </c>
      <c r="J296">
        <v>112.5</v>
      </c>
      <c r="K296">
        <v>50.084000000000003</v>
      </c>
      <c r="L296">
        <v>104.166667</v>
      </c>
    </row>
    <row r="297" spans="1:12" x14ac:dyDescent="0.25">
      <c r="A297">
        <v>19.585999999999999</v>
      </c>
      <c r="B297">
        <v>683.33333300000004</v>
      </c>
      <c r="C297">
        <v>28.085999999999999</v>
      </c>
      <c r="D297">
        <v>220.83333300000001</v>
      </c>
      <c r="E297">
        <v>34.585999999999999</v>
      </c>
      <c r="F297">
        <v>337.5</v>
      </c>
      <c r="G297">
        <v>40.585999999999999</v>
      </c>
      <c r="H297">
        <v>141.66666699999999</v>
      </c>
      <c r="I297">
        <v>45.585999999999999</v>
      </c>
      <c r="J297">
        <v>116.666667</v>
      </c>
      <c r="K297">
        <v>50.085999999999999</v>
      </c>
      <c r="L297">
        <v>125</v>
      </c>
    </row>
    <row r="298" spans="1:12" x14ac:dyDescent="0.25">
      <c r="A298">
        <v>19.588000000000001</v>
      </c>
      <c r="B298">
        <v>725</v>
      </c>
      <c r="C298">
        <v>28.088000000000001</v>
      </c>
      <c r="D298">
        <v>250</v>
      </c>
      <c r="E298">
        <v>34.588000000000001</v>
      </c>
      <c r="F298">
        <v>325</v>
      </c>
      <c r="G298">
        <v>40.588000000000001</v>
      </c>
      <c r="H298">
        <v>141.66666699999999</v>
      </c>
      <c r="I298">
        <v>45.588000000000001</v>
      </c>
      <c r="J298">
        <v>75</v>
      </c>
      <c r="K298">
        <v>50.088000000000001</v>
      </c>
      <c r="L298">
        <v>108.333333</v>
      </c>
    </row>
    <row r="299" spans="1:12" x14ac:dyDescent="0.25">
      <c r="A299">
        <v>19.59</v>
      </c>
      <c r="B299">
        <v>616.66666699999996</v>
      </c>
      <c r="C299">
        <v>28.09</v>
      </c>
      <c r="D299">
        <v>312.5</v>
      </c>
      <c r="E299">
        <v>34.590000000000003</v>
      </c>
      <c r="F299">
        <v>391.66666700000002</v>
      </c>
      <c r="G299">
        <v>40.590000000000003</v>
      </c>
      <c r="H299">
        <v>91.666667000000004</v>
      </c>
      <c r="I299">
        <v>45.59</v>
      </c>
      <c r="J299">
        <v>100</v>
      </c>
      <c r="K299">
        <v>50.09</v>
      </c>
      <c r="L299">
        <v>129.16666699999999</v>
      </c>
    </row>
    <row r="300" spans="1:12" x14ac:dyDescent="0.25">
      <c r="A300">
        <v>19.591999999999999</v>
      </c>
      <c r="B300">
        <v>750</v>
      </c>
      <c r="C300">
        <v>28.091999999999999</v>
      </c>
      <c r="D300">
        <v>270.83333299999998</v>
      </c>
      <c r="E300">
        <v>34.591999999999999</v>
      </c>
      <c r="F300">
        <v>308.33333299999998</v>
      </c>
      <c r="G300">
        <v>40.591999999999999</v>
      </c>
      <c r="H300">
        <v>137.5</v>
      </c>
      <c r="I300">
        <v>45.591999999999999</v>
      </c>
      <c r="J300">
        <v>125</v>
      </c>
      <c r="K300">
        <v>50.091999999999999</v>
      </c>
      <c r="L300">
        <v>129.16666699999999</v>
      </c>
    </row>
    <row r="301" spans="1:12" x14ac:dyDescent="0.25">
      <c r="A301">
        <v>19.594000000000001</v>
      </c>
      <c r="B301">
        <v>775</v>
      </c>
      <c r="C301">
        <v>28.094000000000001</v>
      </c>
      <c r="D301">
        <v>304.16666700000002</v>
      </c>
      <c r="E301">
        <v>34.594000000000001</v>
      </c>
      <c r="F301">
        <v>316.66666700000002</v>
      </c>
      <c r="G301">
        <v>40.594000000000001</v>
      </c>
      <c r="H301">
        <v>175</v>
      </c>
      <c r="I301">
        <v>45.594000000000001</v>
      </c>
      <c r="J301">
        <v>108.333333</v>
      </c>
      <c r="K301">
        <v>50.094000000000001</v>
      </c>
      <c r="L301">
        <v>129.16666699999999</v>
      </c>
    </row>
    <row r="302" spans="1:12" x14ac:dyDescent="0.25">
      <c r="A302">
        <v>19.596</v>
      </c>
      <c r="B302">
        <v>687.5</v>
      </c>
      <c r="C302">
        <v>28.096</v>
      </c>
      <c r="D302">
        <v>233.33333300000001</v>
      </c>
      <c r="E302">
        <v>34.595999999999997</v>
      </c>
      <c r="F302">
        <v>350</v>
      </c>
      <c r="G302">
        <v>40.595999999999997</v>
      </c>
      <c r="H302">
        <v>183.33333300000001</v>
      </c>
      <c r="I302">
        <v>45.595999999999997</v>
      </c>
      <c r="J302">
        <v>100</v>
      </c>
      <c r="K302">
        <v>50.095999999999997</v>
      </c>
      <c r="L302">
        <v>91.666667000000004</v>
      </c>
    </row>
    <row r="303" spans="1:12" x14ac:dyDescent="0.25">
      <c r="A303">
        <v>19.597999999999999</v>
      </c>
      <c r="B303">
        <v>608.33333300000004</v>
      </c>
      <c r="C303">
        <v>28.097999999999999</v>
      </c>
      <c r="D303">
        <v>304.16666700000002</v>
      </c>
      <c r="E303">
        <v>34.597999999999999</v>
      </c>
      <c r="F303">
        <v>379.16666700000002</v>
      </c>
      <c r="G303">
        <v>40.597999999999999</v>
      </c>
      <c r="H303">
        <v>162.5</v>
      </c>
      <c r="I303">
        <v>45.597999999999999</v>
      </c>
      <c r="J303">
        <v>91.666667000000004</v>
      </c>
      <c r="K303">
        <v>50.097999999999999</v>
      </c>
      <c r="L303">
        <v>125</v>
      </c>
    </row>
    <row r="304" spans="1:12" x14ac:dyDescent="0.25">
      <c r="A304">
        <v>19.600000000000001</v>
      </c>
      <c r="B304">
        <v>779.16666699999996</v>
      </c>
      <c r="C304">
        <v>28.1</v>
      </c>
      <c r="D304">
        <v>295.83333299999998</v>
      </c>
      <c r="E304">
        <v>34.6</v>
      </c>
      <c r="F304">
        <v>283.33333299999998</v>
      </c>
      <c r="G304">
        <v>40.6</v>
      </c>
      <c r="H304">
        <v>137.5</v>
      </c>
      <c r="I304">
        <v>45.6</v>
      </c>
      <c r="J304">
        <v>66.666667000000004</v>
      </c>
      <c r="K304">
        <v>50.1</v>
      </c>
      <c r="L304">
        <v>116.666667</v>
      </c>
    </row>
    <row r="305" spans="1:12" x14ac:dyDescent="0.25">
      <c r="A305">
        <v>19.602</v>
      </c>
      <c r="B305">
        <v>762.5</v>
      </c>
      <c r="C305">
        <v>28.102</v>
      </c>
      <c r="D305">
        <v>275</v>
      </c>
      <c r="E305">
        <v>34.601999999999997</v>
      </c>
      <c r="F305">
        <v>345.83333299999998</v>
      </c>
      <c r="G305">
        <v>40.601999999999997</v>
      </c>
      <c r="H305">
        <v>141.66666699999999</v>
      </c>
      <c r="I305">
        <v>45.601999999999997</v>
      </c>
      <c r="J305">
        <v>104.166667</v>
      </c>
      <c r="K305">
        <v>50.101999999999997</v>
      </c>
      <c r="L305">
        <v>83.333332999999996</v>
      </c>
    </row>
    <row r="306" spans="1:12" x14ac:dyDescent="0.25">
      <c r="A306">
        <v>19.603999999999999</v>
      </c>
      <c r="B306">
        <v>683.33333300000004</v>
      </c>
      <c r="C306">
        <v>28.103999999999999</v>
      </c>
      <c r="D306">
        <v>270.83333299999998</v>
      </c>
      <c r="E306">
        <v>34.603999999999999</v>
      </c>
      <c r="F306">
        <v>325</v>
      </c>
      <c r="G306">
        <v>40.603999999999999</v>
      </c>
      <c r="H306">
        <v>204.16666699999999</v>
      </c>
      <c r="I306">
        <v>45.603999999999999</v>
      </c>
      <c r="J306">
        <v>133.33333300000001</v>
      </c>
      <c r="K306">
        <v>50.103999999999999</v>
      </c>
      <c r="L306">
        <v>95.833332999999996</v>
      </c>
    </row>
    <row r="307" spans="1:12" x14ac:dyDescent="0.25">
      <c r="A307">
        <v>19.606000000000002</v>
      </c>
      <c r="B307">
        <v>633.33333300000004</v>
      </c>
      <c r="C307">
        <v>28.106000000000002</v>
      </c>
      <c r="D307">
        <v>275</v>
      </c>
      <c r="E307">
        <v>34.606000000000002</v>
      </c>
      <c r="F307">
        <v>358.33333299999998</v>
      </c>
      <c r="G307">
        <v>40.606000000000002</v>
      </c>
      <c r="H307">
        <v>116.666667</v>
      </c>
      <c r="I307">
        <v>45.606000000000002</v>
      </c>
      <c r="J307">
        <v>91.666667000000004</v>
      </c>
      <c r="K307">
        <v>50.106000000000002</v>
      </c>
      <c r="L307">
        <v>91.666667000000004</v>
      </c>
    </row>
    <row r="308" spans="1:12" x14ac:dyDescent="0.25">
      <c r="A308">
        <v>19.608000000000001</v>
      </c>
      <c r="B308">
        <v>804.16666699999996</v>
      </c>
      <c r="C308">
        <v>28.108000000000001</v>
      </c>
      <c r="D308">
        <v>275</v>
      </c>
      <c r="E308">
        <v>34.607999999999997</v>
      </c>
      <c r="F308">
        <v>341.66666700000002</v>
      </c>
      <c r="G308">
        <v>40.607999999999997</v>
      </c>
      <c r="H308">
        <v>154.16666699999999</v>
      </c>
      <c r="I308">
        <v>45.607999999999997</v>
      </c>
      <c r="J308">
        <v>91.666667000000004</v>
      </c>
      <c r="K308">
        <v>50.107999999999997</v>
      </c>
      <c r="L308">
        <v>108.333333</v>
      </c>
    </row>
    <row r="309" spans="1:12" x14ac:dyDescent="0.25">
      <c r="A309">
        <v>19.61</v>
      </c>
      <c r="B309">
        <v>770.83333300000004</v>
      </c>
      <c r="C309">
        <v>28.11</v>
      </c>
      <c r="D309">
        <v>287.5</v>
      </c>
      <c r="E309">
        <v>34.61</v>
      </c>
      <c r="F309">
        <v>283.33333299999998</v>
      </c>
      <c r="G309">
        <v>40.61</v>
      </c>
      <c r="H309">
        <v>154.16666699999999</v>
      </c>
      <c r="I309">
        <v>45.61</v>
      </c>
      <c r="J309">
        <v>58.333333000000003</v>
      </c>
      <c r="K309">
        <v>50.11</v>
      </c>
      <c r="L309">
        <v>137.5</v>
      </c>
    </row>
    <row r="310" spans="1:12" x14ac:dyDescent="0.25">
      <c r="A310">
        <v>19.611999999999998</v>
      </c>
      <c r="B310">
        <v>670.83333300000004</v>
      </c>
      <c r="C310">
        <v>28.111999999999998</v>
      </c>
      <c r="D310">
        <v>233.33333300000001</v>
      </c>
      <c r="E310">
        <v>34.612000000000002</v>
      </c>
      <c r="F310">
        <v>350</v>
      </c>
      <c r="G310">
        <v>40.612000000000002</v>
      </c>
      <c r="H310">
        <v>129.16666699999999</v>
      </c>
      <c r="I310">
        <v>45.612000000000002</v>
      </c>
      <c r="J310">
        <v>79.166667000000004</v>
      </c>
      <c r="K310">
        <v>50.112000000000002</v>
      </c>
      <c r="L310">
        <v>125</v>
      </c>
    </row>
    <row r="311" spans="1:12" x14ac:dyDescent="0.25">
      <c r="A311">
        <v>19.614000000000001</v>
      </c>
      <c r="B311">
        <v>641.66666699999996</v>
      </c>
      <c r="C311">
        <v>28.114000000000001</v>
      </c>
      <c r="D311">
        <v>216.66666699999999</v>
      </c>
      <c r="E311">
        <v>34.613999999999997</v>
      </c>
      <c r="F311">
        <v>312.5</v>
      </c>
      <c r="G311">
        <v>40.613999999999997</v>
      </c>
      <c r="H311">
        <v>204.16666699999999</v>
      </c>
      <c r="I311">
        <v>45.613999999999997</v>
      </c>
      <c r="J311">
        <v>104.166667</v>
      </c>
      <c r="K311">
        <v>50.113999999999997</v>
      </c>
      <c r="L311">
        <v>112.5</v>
      </c>
    </row>
    <row r="312" spans="1:12" x14ac:dyDescent="0.25">
      <c r="A312">
        <v>19.616</v>
      </c>
      <c r="B312">
        <v>716.66666699999996</v>
      </c>
      <c r="C312">
        <v>28.116</v>
      </c>
      <c r="D312">
        <v>200</v>
      </c>
      <c r="E312">
        <v>34.616</v>
      </c>
      <c r="F312">
        <v>337.5</v>
      </c>
      <c r="G312">
        <v>40.616</v>
      </c>
      <c r="H312">
        <v>204.16666699999999</v>
      </c>
      <c r="I312">
        <v>45.616</v>
      </c>
      <c r="J312">
        <v>91.666667000000004</v>
      </c>
      <c r="K312">
        <v>50.116</v>
      </c>
      <c r="L312">
        <v>100</v>
      </c>
    </row>
    <row r="313" spans="1:12" x14ac:dyDescent="0.25">
      <c r="A313">
        <v>19.617999999999999</v>
      </c>
      <c r="B313">
        <v>850</v>
      </c>
      <c r="C313">
        <v>28.117999999999999</v>
      </c>
      <c r="D313">
        <v>287.5</v>
      </c>
      <c r="E313">
        <v>34.618000000000002</v>
      </c>
      <c r="F313">
        <v>304.16666700000002</v>
      </c>
      <c r="G313">
        <v>40.618000000000002</v>
      </c>
      <c r="H313">
        <v>170.83333300000001</v>
      </c>
      <c r="I313">
        <v>45.618000000000002</v>
      </c>
      <c r="J313">
        <v>104.166667</v>
      </c>
      <c r="K313">
        <v>50.118000000000002</v>
      </c>
      <c r="L313">
        <v>137.5</v>
      </c>
    </row>
    <row r="314" spans="1:12" x14ac:dyDescent="0.25">
      <c r="A314">
        <v>19.62</v>
      </c>
      <c r="B314">
        <v>775</v>
      </c>
      <c r="C314">
        <v>28.12</v>
      </c>
      <c r="D314">
        <v>250</v>
      </c>
      <c r="E314">
        <v>34.619999999999997</v>
      </c>
      <c r="F314">
        <v>433.33333299999998</v>
      </c>
      <c r="G314">
        <v>40.619999999999997</v>
      </c>
      <c r="H314">
        <v>175</v>
      </c>
      <c r="I314">
        <v>45.62</v>
      </c>
      <c r="J314">
        <v>83.333332999999996</v>
      </c>
      <c r="K314">
        <v>50.12</v>
      </c>
      <c r="L314">
        <v>79.166667000000004</v>
      </c>
    </row>
    <row r="315" spans="1:12" x14ac:dyDescent="0.25">
      <c r="A315">
        <v>19.622</v>
      </c>
      <c r="B315">
        <v>779.16666699999996</v>
      </c>
      <c r="C315">
        <v>28.122</v>
      </c>
      <c r="D315">
        <v>275</v>
      </c>
      <c r="E315">
        <v>34.622</v>
      </c>
      <c r="F315">
        <v>416.66666700000002</v>
      </c>
      <c r="G315">
        <v>40.622</v>
      </c>
      <c r="H315">
        <v>200</v>
      </c>
      <c r="I315">
        <v>45.622</v>
      </c>
      <c r="J315">
        <v>112.5</v>
      </c>
      <c r="K315">
        <v>50.122</v>
      </c>
      <c r="L315">
        <v>91.666667000000004</v>
      </c>
    </row>
    <row r="316" spans="1:12" x14ac:dyDescent="0.25">
      <c r="A316">
        <v>19.623999999999999</v>
      </c>
      <c r="B316">
        <v>716.66666699999996</v>
      </c>
      <c r="C316">
        <v>28.123999999999999</v>
      </c>
      <c r="D316">
        <v>241.66666699999999</v>
      </c>
      <c r="E316">
        <v>34.624000000000002</v>
      </c>
      <c r="F316">
        <v>354.16666700000002</v>
      </c>
      <c r="G316">
        <v>40.624000000000002</v>
      </c>
      <c r="H316">
        <v>225</v>
      </c>
      <c r="I316">
        <v>45.624000000000002</v>
      </c>
      <c r="J316">
        <v>87.5</v>
      </c>
      <c r="K316">
        <v>50.124000000000002</v>
      </c>
      <c r="L316">
        <v>87.5</v>
      </c>
    </row>
    <row r="317" spans="1:12" x14ac:dyDescent="0.25">
      <c r="A317">
        <v>19.626000000000001</v>
      </c>
      <c r="B317">
        <v>866.66666699999996</v>
      </c>
      <c r="C317">
        <v>28.126000000000001</v>
      </c>
      <c r="D317">
        <v>300</v>
      </c>
      <c r="E317">
        <v>34.625999999999998</v>
      </c>
      <c r="F317">
        <v>350</v>
      </c>
      <c r="G317">
        <v>40.625999999999998</v>
      </c>
      <c r="H317">
        <v>137.5</v>
      </c>
      <c r="I317">
        <v>45.625999999999998</v>
      </c>
      <c r="J317">
        <v>79.166667000000004</v>
      </c>
      <c r="K317">
        <v>50.125999999999998</v>
      </c>
      <c r="L317">
        <v>137.5</v>
      </c>
    </row>
    <row r="318" spans="1:12" x14ac:dyDescent="0.25">
      <c r="A318">
        <v>19.628</v>
      </c>
      <c r="B318">
        <v>745.83333300000004</v>
      </c>
      <c r="C318">
        <v>28.128</v>
      </c>
      <c r="D318">
        <v>250</v>
      </c>
      <c r="E318">
        <v>34.628</v>
      </c>
      <c r="F318">
        <v>358.33333299999998</v>
      </c>
      <c r="G318">
        <v>40.628</v>
      </c>
      <c r="H318">
        <v>133.33333300000001</v>
      </c>
      <c r="I318">
        <v>45.628</v>
      </c>
      <c r="J318">
        <v>75</v>
      </c>
      <c r="K318">
        <v>50.128</v>
      </c>
      <c r="L318">
        <v>129.16666699999999</v>
      </c>
    </row>
    <row r="319" spans="1:12" x14ac:dyDescent="0.25">
      <c r="A319">
        <v>19.63</v>
      </c>
      <c r="B319">
        <v>758.33333300000004</v>
      </c>
      <c r="C319">
        <v>28.13</v>
      </c>
      <c r="D319">
        <v>312.5</v>
      </c>
      <c r="E319">
        <v>34.630000000000003</v>
      </c>
      <c r="F319">
        <v>350</v>
      </c>
      <c r="G319">
        <v>40.630000000000003</v>
      </c>
      <c r="H319">
        <v>112.5</v>
      </c>
      <c r="I319">
        <v>45.63</v>
      </c>
      <c r="J319">
        <v>108.333333</v>
      </c>
      <c r="K319">
        <v>50.13</v>
      </c>
      <c r="L319">
        <v>79.166667000000004</v>
      </c>
    </row>
    <row r="320" spans="1:12" x14ac:dyDescent="0.25">
      <c r="A320">
        <v>19.632000000000001</v>
      </c>
      <c r="B320">
        <v>687.5</v>
      </c>
      <c r="C320">
        <v>28.132000000000001</v>
      </c>
      <c r="D320">
        <v>254.16666699999999</v>
      </c>
      <c r="E320">
        <v>34.631999999999998</v>
      </c>
      <c r="F320">
        <v>300</v>
      </c>
      <c r="G320">
        <v>40.631999999999998</v>
      </c>
      <c r="H320">
        <v>158.33333300000001</v>
      </c>
      <c r="I320">
        <v>45.631999999999998</v>
      </c>
      <c r="J320">
        <v>87.5</v>
      </c>
      <c r="K320">
        <v>50.131999999999998</v>
      </c>
      <c r="L320">
        <v>116.666667</v>
      </c>
    </row>
    <row r="321" spans="1:12" x14ac:dyDescent="0.25">
      <c r="A321">
        <v>19.634</v>
      </c>
      <c r="B321">
        <v>1045.833333</v>
      </c>
      <c r="C321">
        <v>28.134</v>
      </c>
      <c r="D321">
        <v>262.5</v>
      </c>
      <c r="E321">
        <v>34.634</v>
      </c>
      <c r="F321">
        <v>291.66666700000002</v>
      </c>
      <c r="G321">
        <v>40.634</v>
      </c>
      <c r="H321">
        <v>191.66666699999999</v>
      </c>
      <c r="I321">
        <v>45.634</v>
      </c>
      <c r="J321">
        <v>108.333333</v>
      </c>
      <c r="K321">
        <v>50.134</v>
      </c>
      <c r="L321">
        <v>100</v>
      </c>
    </row>
    <row r="322" spans="1:12" x14ac:dyDescent="0.25">
      <c r="A322">
        <v>19.635999999999999</v>
      </c>
      <c r="B322">
        <v>650</v>
      </c>
      <c r="C322">
        <v>28.135999999999999</v>
      </c>
      <c r="D322">
        <v>270.83333299999998</v>
      </c>
      <c r="E322">
        <v>34.636000000000003</v>
      </c>
      <c r="F322">
        <v>358.33333299999998</v>
      </c>
      <c r="G322">
        <v>40.636000000000003</v>
      </c>
      <c r="H322">
        <v>166.66666699999999</v>
      </c>
      <c r="I322">
        <v>45.636000000000003</v>
      </c>
      <c r="J322">
        <v>100</v>
      </c>
      <c r="K322">
        <v>50.136000000000003</v>
      </c>
      <c r="L322">
        <v>95.833332999999996</v>
      </c>
    </row>
    <row r="323" spans="1:12" x14ac:dyDescent="0.25">
      <c r="A323">
        <v>19.638000000000002</v>
      </c>
      <c r="B323">
        <v>700</v>
      </c>
      <c r="C323">
        <v>28.138000000000002</v>
      </c>
      <c r="D323">
        <v>300</v>
      </c>
      <c r="E323">
        <v>34.637999999999998</v>
      </c>
      <c r="F323">
        <v>320.83333299999998</v>
      </c>
      <c r="G323">
        <v>40.637999999999998</v>
      </c>
      <c r="H323">
        <v>175</v>
      </c>
      <c r="I323">
        <v>45.637999999999998</v>
      </c>
      <c r="J323">
        <v>104.166667</v>
      </c>
      <c r="K323">
        <v>50.137999999999998</v>
      </c>
      <c r="L323">
        <v>154.16666699999999</v>
      </c>
    </row>
    <row r="324" spans="1:12" x14ac:dyDescent="0.25">
      <c r="A324">
        <v>19.64</v>
      </c>
      <c r="B324">
        <v>741.66666699999996</v>
      </c>
      <c r="C324">
        <v>28.14</v>
      </c>
      <c r="D324">
        <v>308.33333299999998</v>
      </c>
      <c r="E324">
        <v>34.64</v>
      </c>
      <c r="F324">
        <v>312.5</v>
      </c>
      <c r="G324">
        <v>40.64</v>
      </c>
      <c r="H324">
        <v>141.66666699999999</v>
      </c>
      <c r="I324">
        <v>45.64</v>
      </c>
      <c r="J324">
        <v>87.5</v>
      </c>
      <c r="K324">
        <v>50.14</v>
      </c>
      <c r="L324">
        <v>108.333333</v>
      </c>
    </row>
    <row r="325" spans="1:12" x14ac:dyDescent="0.25">
      <c r="A325">
        <v>19.641999999999999</v>
      </c>
      <c r="B325">
        <v>737.5</v>
      </c>
      <c r="C325">
        <v>28.141999999999999</v>
      </c>
      <c r="D325">
        <v>258.33333299999998</v>
      </c>
      <c r="E325">
        <v>34.642000000000003</v>
      </c>
      <c r="F325">
        <v>358.33333299999998</v>
      </c>
      <c r="G325">
        <v>40.642000000000003</v>
      </c>
      <c r="H325">
        <v>195.83333300000001</v>
      </c>
      <c r="I325">
        <v>45.642000000000003</v>
      </c>
      <c r="J325">
        <v>79.166667000000004</v>
      </c>
      <c r="K325">
        <v>50.142000000000003</v>
      </c>
      <c r="L325">
        <v>125</v>
      </c>
    </row>
    <row r="326" spans="1:12" x14ac:dyDescent="0.25">
      <c r="A326">
        <v>19.643999999999998</v>
      </c>
      <c r="B326">
        <v>866.66666699999996</v>
      </c>
      <c r="C326">
        <v>28.143999999999998</v>
      </c>
      <c r="D326">
        <v>254.16666699999999</v>
      </c>
      <c r="E326">
        <v>34.643999999999998</v>
      </c>
      <c r="F326">
        <v>354.16666700000002</v>
      </c>
      <c r="G326">
        <v>40.643999999999998</v>
      </c>
      <c r="H326">
        <v>116.666667</v>
      </c>
      <c r="I326">
        <v>45.643999999999998</v>
      </c>
      <c r="J326">
        <v>154.16666699999999</v>
      </c>
      <c r="K326">
        <v>50.143999999999998</v>
      </c>
      <c r="L326">
        <v>108.333333</v>
      </c>
    </row>
    <row r="327" spans="1:12" x14ac:dyDescent="0.25">
      <c r="A327">
        <v>19.646000000000001</v>
      </c>
      <c r="B327">
        <v>766.66666699999996</v>
      </c>
      <c r="C327">
        <v>28.146000000000001</v>
      </c>
      <c r="D327">
        <v>270.83333299999998</v>
      </c>
      <c r="E327">
        <v>34.646000000000001</v>
      </c>
      <c r="F327">
        <v>379.16666700000002</v>
      </c>
      <c r="G327">
        <v>40.646000000000001</v>
      </c>
      <c r="H327">
        <v>158.33333300000001</v>
      </c>
      <c r="I327">
        <v>45.646000000000001</v>
      </c>
      <c r="J327">
        <v>100</v>
      </c>
      <c r="K327">
        <v>50.146000000000001</v>
      </c>
      <c r="L327">
        <v>95.833332999999996</v>
      </c>
    </row>
    <row r="328" spans="1:12" x14ac:dyDescent="0.25">
      <c r="A328">
        <v>19.648</v>
      </c>
      <c r="B328">
        <v>779.16666699999996</v>
      </c>
      <c r="C328">
        <v>28.148</v>
      </c>
      <c r="D328">
        <v>308.33333299999998</v>
      </c>
      <c r="E328">
        <v>34.648000000000003</v>
      </c>
      <c r="F328">
        <v>412.5</v>
      </c>
      <c r="G328">
        <v>40.648000000000003</v>
      </c>
      <c r="H328">
        <v>179.16666699999999</v>
      </c>
      <c r="I328">
        <v>45.648000000000003</v>
      </c>
      <c r="J328">
        <v>133.33333300000001</v>
      </c>
      <c r="K328">
        <v>50.148000000000003</v>
      </c>
      <c r="L328">
        <v>108.333333</v>
      </c>
    </row>
    <row r="329" spans="1:12" x14ac:dyDescent="0.25">
      <c r="A329">
        <v>19.649999999999999</v>
      </c>
      <c r="B329">
        <v>791.66666699999996</v>
      </c>
      <c r="C329">
        <v>28.15</v>
      </c>
      <c r="D329">
        <v>345.83333299999998</v>
      </c>
      <c r="E329">
        <v>34.65</v>
      </c>
      <c r="F329">
        <v>279.16666700000002</v>
      </c>
      <c r="G329">
        <v>40.65</v>
      </c>
      <c r="H329">
        <v>158.33333300000001</v>
      </c>
      <c r="I329">
        <v>45.65</v>
      </c>
      <c r="J329">
        <v>87.5</v>
      </c>
      <c r="K329">
        <v>50.15</v>
      </c>
      <c r="L329">
        <v>145.83333300000001</v>
      </c>
    </row>
    <row r="330" spans="1:12" x14ac:dyDescent="0.25">
      <c r="A330">
        <v>19.652000000000001</v>
      </c>
      <c r="B330">
        <v>925</v>
      </c>
      <c r="C330">
        <v>28.152000000000001</v>
      </c>
      <c r="D330">
        <v>325</v>
      </c>
      <c r="E330">
        <v>34.652000000000001</v>
      </c>
      <c r="F330">
        <v>345.83333299999998</v>
      </c>
      <c r="G330">
        <v>40.652000000000001</v>
      </c>
      <c r="H330">
        <v>229.16666699999999</v>
      </c>
      <c r="I330">
        <v>45.652000000000001</v>
      </c>
      <c r="J330">
        <v>87.5</v>
      </c>
      <c r="K330">
        <v>50.152000000000001</v>
      </c>
      <c r="L330">
        <v>116.666667</v>
      </c>
    </row>
    <row r="331" spans="1:12" x14ac:dyDescent="0.25">
      <c r="A331">
        <v>19.654</v>
      </c>
      <c r="B331">
        <v>708.33333300000004</v>
      </c>
      <c r="C331">
        <v>28.154</v>
      </c>
      <c r="D331">
        <v>291.66666700000002</v>
      </c>
      <c r="E331">
        <v>34.654000000000003</v>
      </c>
      <c r="F331">
        <v>333.33333299999998</v>
      </c>
      <c r="G331">
        <v>40.654000000000003</v>
      </c>
      <c r="H331">
        <v>183.33333300000001</v>
      </c>
      <c r="I331">
        <v>45.654000000000003</v>
      </c>
      <c r="J331">
        <v>95.833332999999996</v>
      </c>
      <c r="K331">
        <v>50.154000000000003</v>
      </c>
      <c r="L331">
        <v>166.66666699999999</v>
      </c>
    </row>
    <row r="332" spans="1:12" x14ac:dyDescent="0.25">
      <c r="A332">
        <v>19.655999999999999</v>
      </c>
      <c r="B332">
        <v>733.33333300000004</v>
      </c>
      <c r="C332">
        <v>28.155999999999999</v>
      </c>
      <c r="D332">
        <v>358.33333299999998</v>
      </c>
      <c r="E332">
        <v>34.655999999999999</v>
      </c>
      <c r="F332">
        <v>320.83333299999998</v>
      </c>
      <c r="G332">
        <v>40.655999999999999</v>
      </c>
      <c r="H332">
        <v>175</v>
      </c>
      <c r="I332">
        <v>45.655999999999999</v>
      </c>
      <c r="J332">
        <v>100</v>
      </c>
      <c r="K332">
        <v>50.155999999999999</v>
      </c>
      <c r="L332">
        <v>116.666667</v>
      </c>
    </row>
    <row r="333" spans="1:12" x14ac:dyDescent="0.25">
      <c r="A333">
        <v>19.658000000000001</v>
      </c>
      <c r="B333">
        <v>850</v>
      </c>
      <c r="C333">
        <v>28.158000000000001</v>
      </c>
      <c r="D333">
        <v>341.66666700000002</v>
      </c>
      <c r="E333">
        <v>34.658000000000001</v>
      </c>
      <c r="F333">
        <v>320.83333299999998</v>
      </c>
      <c r="G333">
        <v>40.658000000000001</v>
      </c>
      <c r="H333">
        <v>183.33333300000001</v>
      </c>
      <c r="I333">
        <v>45.658000000000001</v>
      </c>
      <c r="J333">
        <v>95.833332999999996</v>
      </c>
      <c r="K333">
        <v>50.158000000000001</v>
      </c>
      <c r="L333">
        <v>133.33333300000001</v>
      </c>
    </row>
    <row r="334" spans="1:12" x14ac:dyDescent="0.25">
      <c r="A334">
        <v>19.66</v>
      </c>
      <c r="B334">
        <v>870.83333300000004</v>
      </c>
      <c r="C334">
        <v>28.16</v>
      </c>
      <c r="D334">
        <v>304.16666700000002</v>
      </c>
      <c r="E334">
        <v>34.659999999999997</v>
      </c>
      <c r="F334">
        <v>320.83333299999998</v>
      </c>
      <c r="G334">
        <v>40.659999999999997</v>
      </c>
      <c r="H334">
        <v>145.83333300000001</v>
      </c>
      <c r="I334">
        <v>45.66</v>
      </c>
      <c r="J334">
        <v>137.5</v>
      </c>
      <c r="K334">
        <v>50.16</v>
      </c>
      <c r="L334">
        <v>91.666667000000004</v>
      </c>
    </row>
    <row r="335" spans="1:12" x14ac:dyDescent="0.25">
      <c r="A335">
        <v>19.661999999999999</v>
      </c>
      <c r="B335">
        <v>754.16666699999996</v>
      </c>
      <c r="C335">
        <v>28.161999999999999</v>
      </c>
      <c r="D335">
        <v>258.33333299999998</v>
      </c>
      <c r="E335">
        <v>34.661999999999999</v>
      </c>
      <c r="F335">
        <v>316.66666700000002</v>
      </c>
      <c r="G335">
        <v>40.661999999999999</v>
      </c>
      <c r="H335">
        <v>162.5</v>
      </c>
      <c r="I335">
        <v>45.661999999999999</v>
      </c>
      <c r="J335">
        <v>100</v>
      </c>
      <c r="K335">
        <v>50.161999999999999</v>
      </c>
      <c r="L335">
        <v>95.833332999999996</v>
      </c>
    </row>
    <row r="336" spans="1:12" x14ac:dyDescent="0.25">
      <c r="A336">
        <v>19.664000000000001</v>
      </c>
      <c r="B336">
        <v>754.16666699999996</v>
      </c>
      <c r="C336">
        <v>28.164000000000001</v>
      </c>
      <c r="D336">
        <v>287.5</v>
      </c>
      <c r="E336">
        <v>34.664000000000001</v>
      </c>
      <c r="F336">
        <v>387.5</v>
      </c>
      <c r="G336">
        <v>40.664000000000001</v>
      </c>
      <c r="H336">
        <v>191.66666699999999</v>
      </c>
      <c r="I336">
        <v>45.664000000000001</v>
      </c>
      <c r="J336">
        <v>108.333333</v>
      </c>
      <c r="K336">
        <v>50.164000000000001</v>
      </c>
      <c r="L336">
        <v>108.333333</v>
      </c>
    </row>
    <row r="337" spans="1:12" x14ac:dyDescent="0.25">
      <c r="A337">
        <v>19.666</v>
      </c>
      <c r="B337">
        <v>845.83333300000004</v>
      </c>
      <c r="C337">
        <v>28.166</v>
      </c>
      <c r="D337">
        <v>275</v>
      </c>
      <c r="E337">
        <v>34.665999999999997</v>
      </c>
      <c r="F337">
        <v>320.83333299999998</v>
      </c>
      <c r="G337">
        <v>40.665999999999997</v>
      </c>
      <c r="H337">
        <v>145.83333300000001</v>
      </c>
      <c r="I337">
        <v>45.665999999999997</v>
      </c>
      <c r="J337">
        <v>104.166667</v>
      </c>
      <c r="K337">
        <v>50.165999999999997</v>
      </c>
      <c r="L337">
        <v>100</v>
      </c>
    </row>
    <row r="338" spans="1:12" x14ac:dyDescent="0.25">
      <c r="A338">
        <v>19.667999999999999</v>
      </c>
      <c r="B338">
        <v>925</v>
      </c>
      <c r="C338">
        <v>28.167999999999999</v>
      </c>
      <c r="D338">
        <v>266.66666700000002</v>
      </c>
      <c r="E338">
        <v>34.667999999999999</v>
      </c>
      <c r="F338">
        <v>358.33333299999998</v>
      </c>
      <c r="G338">
        <v>40.667999999999999</v>
      </c>
      <c r="H338">
        <v>200</v>
      </c>
      <c r="I338">
        <v>45.667999999999999</v>
      </c>
      <c r="J338">
        <v>141.66666699999999</v>
      </c>
      <c r="K338">
        <v>50.167999999999999</v>
      </c>
      <c r="L338">
        <v>87.5</v>
      </c>
    </row>
    <row r="339" spans="1:12" x14ac:dyDescent="0.25">
      <c r="A339">
        <v>19.670000000000002</v>
      </c>
      <c r="B339">
        <v>808.33333300000004</v>
      </c>
      <c r="C339">
        <v>28.17</v>
      </c>
      <c r="D339">
        <v>279.16666700000002</v>
      </c>
      <c r="E339">
        <v>34.67</v>
      </c>
      <c r="F339">
        <v>308.33333299999998</v>
      </c>
      <c r="G339">
        <v>40.67</v>
      </c>
      <c r="H339">
        <v>145.83333300000001</v>
      </c>
      <c r="I339">
        <v>45.67</v>
      </c>
      <c r="J339">
        <v>133.33333300000001</v>
      </c>
      <c r="K339">
        <v>50.17</v>
      </c>
      <c r="L339">
        <v>91.666667000000004</v>
      </c>
    </row>
    <row r="340" spans="1:12" x14ac:dyDescent="0.25">
      <c r="A340">
        <v>19.672000000000001</v>
      </c>
      <c r="B340">
        <v>862.5</v>
      </c>
      <c r="C340">
        <v>28.172000000000001</v>
      </c>
      <c r="D340">
        <v>283.33333299999998</v>
      </c>
      <c r="E340">
        <v>34.671999999999997</v>
      </c>
      <c r="F340">
        <v>358.33333299999998</v>
      </c>
      <c r="G340">
        <v>40.671999999999997</v>
      </c>
      <c r="H340">
        <v>183.33333300000001</v>
      </c>
      <c r="I340">
        <v>45.671999999999997</v>
      </c>
      <c r="J340">
        <v>87.5</v>
      </c>
      <c r="K340">
        <v>50.171999999999997</v>
      </c>
      <c r="L340">
        <v>116.666667</v>
      </c>
    </row>
    <row r="341" spans="1:12" x14ac:dyDescent="0.25">
      <c r="A341">
        <v>19.673999999999999</v>
      </c>
      <c r="B341">
        <v>729.16666699999996</v>
      </c>
      <c r="C341">
        <v>28.173999999999999</v>
      </c>
      <c r="D341">
        <v>229.16666699999999</v>
      </c>
      <c r="E341">
        <v>34.673999999999999</v>
      </c>
      <c r="F341">
        <v>375</v>
      </c>
      <c r="G341">
        <v>40.673999999999999</v>
      </c>
      <c r="H341">
        <v>208.33333300000001</v>
      </c>
      <c r="I341">
        <v>45.673999999999999</v>
      </c>
      <c r="J341">
        <v>158.33333300000001</v>
      </c>
      <c r="K341">
        <v>50.173999999999999</v>
      </c>
      <c r="L341">
        <v>100</v>
      </c>
    </row>
    <row r="342" spans="1:12" x14ac:dyDescent="0.25">
      <c r="A342">
        <v>19.675999999999998</v>
      </c>
      <c r="B342">
        <v>979.16666699999996</v>
      </c>
      <c r="C342">
        <v>28.175999999999998</v>
      </c>
      <c r="D342">
        <v>283.33333299999998</v>
      </c>
      <c r="E342">
        <v>34.676000000000002</v>
      </c>
      <c r="F342">
        <v>287.5</v>
      </c>
      <c r="G342">
        <v>40.676000000000002</v>
      </c>
      <c r="H342">
        <v>162.5</v>
      </c>
      <c r="I342">
        <v>45.676000000000002</v>
      </c>
      <c r="J342">
        <v>95.833332999999996</v>
      </c>
      <c r="K342">
        <v>50.176000000000002</v>
      </c>
      <c r="L342">
        <v>104.166667</v>
      </c>
    </row>
    <row r="343" spans="1:12" x14ac:dyDescent="0.25">
      <c r="A343">
        <v>19.678000000000001</v>
      </c>
      <c r="B343">
        <v>812.5</v>
      </c>
      <c r="C343">
        <v>28.178000000000001</v>
      </c>
      <c r="D343">
        <v>229.16666699999999</v>
      </c>
      <c r="E343">
        <v>34.677999999999997</v>
      </c>
      <c r="F343">
        <v>333.33333299999998</v>
      </c>
      <c r="G343">
        <v>40.677999999999997</v>
      </c>
      <c r="H343">
        <v>170.83333300000001</v>
      </c>
      <c r="I343">
        <v>45.677999999999997</v>
      </c>
      <c r="J343">
        <v>120.833333</v>
      </c>
      <c r="K343">
        <v>50.177999999999997</v>
      </c>
      <c r="L343">
        <v>133.33333300000001</v>
      </c>
    </row>
    <row r="344" spans="1:12" x14ac:dyDescent="0.25">
      <c r="A344">
        <v>19.68</v>
      </c>
      <c r="B344">
        <v>887.5</v>
      </c>
      <c r="C344">
        <v>28.18</v>
      </c>
      <c r="D344">
        <v>341.66666700000002</v>
      </c>
      <c r="E344">
        <v>34.68</v>
      </c>
      <c r="F344">
        <v>383.33333299999998</v>
      </c>
      <c r="G344">
        <v>40.68</v>
      </c>
      <c r="H344">
        <v>191.66666699999999</v>
      </c>
      <c r="I344">
        <v>45.68</v>
      </c>
      <c r="J344">
        <v>91.666667000000004</v>
      </c>
      <c r="K344">
        <v>50.18</v>
      </c>
      <c r="L344">
        <v>87.5</v>
      </c>
    </row>
    <row r="345" spans="1:12" x14ac:dyDescent="0.25">
      <c r="A345">
        <v>19.681999999999999</v>
      </c>
      <c r="B345">
        <v>737.5</v>
      </c>
      <c r="C345">
        <v>28.181999999999999</v>
      </c>
      <c r="D345">
        <v>308.33333299999998</v>
      </c>
      <c r="E345">
        <v>34.682000000000002</v>
      </c>
      <c r="F345">
        <v>350</v>
      </c>
      <c r="G345">
        <v>40.682000000000002</v>
      </c>
      <c r="H345">
        <v>129.16666699999999</v>
      </c>
      <c r="I345">
        <v>45.682000000000002</v>
      </c>
      <c r="J345">
        <v>95.833332999999996</v>
      </c>
      <c r="K345">
        <v>50.182000000000002</v>
      </c>
      <c r="L345">
        <v>75</v>
      </c>
    </row>
    <row r="346" spans="1:12" x14ac:dyDescent="0.25">
      <c r="A346">
        <v>19.684000000000001</v>
      </c>
      <c r="B346">
        <v>1041.666667</v>
      </c>
      <c r="C346">
        <v>28.184000000000001</v>
      </c>
      <c r="D346">
        <v>220.83333300000001</v>
      </c>
      <c r="E346">
        <v>34.683999999999997</v>
      </c>
      <c r="F346">
        <v>345.83333299999998</v>
      </c>
      <c r="G346">
        <v>40.683999999999997</v>
      </c>
      <c r="H346">
        <v>241.66666699999999</v>
      </c>
      <c r="I346">
        <v>45.683999999999997</v>
      </c>
      <c r="J346">
        <v>125</v>
      </c>
      <c r="K346">
        <v>50.183999999999997</v>
      </c>
      <c r="L346">
        <v>95.833332999999996</v>
      </c>
    </row>
    <row r="347" spans="1:12" x14ac:dyDescent="0.25">
      <c r="A347">
        <v>19.686</v>
      </c>
      <c r="B347">
        <v>837.5</v>
      </c>
      <c r="C347">
        <v>28.186</v>
      </c>
      <c r="D347">
        <v>241.66666699999999</v>
      </c>
      <c r="E347">
        <v>34.686</v>
      </c>
      <c r="F347">
        <v>379.16666700000002</v>
      </c>
      <c r="G347">
        <v>40.686</v>
      </c>
      <c r="H347">
        <v>183.33333300000001</v>
      </c>
      <c r="I347">
        <v>45.686</v>
      </c>
      <c r="J347">
        <v>108.333333</v>
      </c>
      <c r="K347">
        <v>50.186</v>
      </c>
      <c r="L347">
        <v>129.16666699999999</v>
      </c>
    </row>
    <row r="348" spans="1:12" x14ac:dyDescent="0.25">
      <c r="A348">
        <v>19.687999999999999</v>
      </c>
      <c r="B348">
        <v>887.5</v>
      </c>
      <c r="C348">
        <v>28.187999999999999</v>
      </c>
      <c r="D348">
        <v>258.33333299999998</v>
      </c>
      <c r="E348">
        <v>34.688000000000002</v>
      </c>
      <c r="F348">
        <v>400</v>
      </c>
      <c r="G348">
        <v>40.688000000000002</v>
      </c>
      <c r="H348">
        <v>175</v>
      </c>
      <c r="I348">
        <v>45.688000000000002</v>
      </c>
      <c r="J348">
        <v>120.833333</v>
      </c>
      <c r="K348">
        <v>50.188000000000002</v>
      </c>
      <c r="L348">
        <v>100</v>
      </c>
    </row>
    <row r="349" spans="1:12" x14ac:dyDescent="0.25">
      <c r="A349">
        <v>19.690000000000001</v>
      </c>
      <c r="B349">
        <v>708.33333300000004</v>
      </c>
      <c r="C349">
        <v>28.19</v>
      </c>
      <c r="D349">
        <v>345.83333299999998</v>
      </c>
      <c r="E349">
        <v>34.69</v>
      </c>
      <c r="F349">
        <v>337.5</v>
      </c>
      <c r="G349">
        <v>40.69</v>
      </c>
      <c r="H349">
        <v>179.16666699999999</v>
      </c>
      <c r="I349">
        <v>45.69</v>
      </c>
      <c r="J349">
        <v>116.666667</v>
      </c>
      <c r="K349">
        <v>50.19</v>
      </c>
      <c r="L349">
        <v>125</v>
      </c>
    </row>
    <row r="350" spans="1:12" x14ac:dyDescent="0.25">
      <c r="A350">
        <v>19.692</v>
      </c>
      <c r="B350">
        <v>991.66666699999996</v>
      </c>
      <c r="C350">
        <v>28.192</v>
      </c>
      <c r="D350">
        <v>245.83333300000001</v>
      </c>
      <c r="E350">
        <v>34.692</v>
      </c>
      <c r="F350">
        <v>287.5</v>
      </c>
      <c r="G350">
        <v>40.692</v>
      </c>
      <c r="H350">
        <v>187.5</v>
      </c>
      <c r="I350">
        <v>45.692</v>
      </c>
      <c r="J350">
        <v>116.666667</v>
      </c>
      <c r="K350">
        <v>50.192</v>
      </c>
      <c r="L350">
        <v>120.833333</v>
      </c>
    </row>
    <row r="351" spans="1:12" x14ac:dyDescent="0.25">
      <c r="A351">
        <v>19.693999999999999</v>
      </c>
      <c r="B351">
        <v>745.83333300000004</v>
      </c>
      <c r="C351">
        <v>28.193999999999999</v>
      </c>
      <c r="D351">
        <v>287.5</v>
      </c>
      <c r="E351">
        <v>34.694000000000003</v>
      </c>
      <c r="F351">
        <v>370.83333299999998</v>
      </c>
      <c r="G351">
        <v>40.694000000000003</v>
      </c>
      <c r="H351">
        <v>145.83333300000001</v>
      </c>
      <c r="I351">
        <v>45.694000000000003</v>
      </c>
      <c r="J351">
        <v>133.33333300000001</v>
      </c>
      <c r="K351">
        <v>50.194000000000003</v>
      </c>
      <c r="L351">
        <v>112.5</v>
      </c>
    </row>
    <row r="352" spans="1:12" x14ac:dyDescent="0.25">
      <c r="A352">
        <v>19.696000000000002</v>
      </c>
      <c r="B352">
        <v>825</v>
      </c>
      <c r="C352">
        <v>28.196000000000002</v>
      </c>
      <c r="D352">
        <v>316.66666700000002</v>
      </c>
      <c r="E352">
        <v>34.695999999999998</v>
      </c>
      <c r="F352">
        <v>333.33333299999998</v>
      </c>
      <c r="G352">
        <v>40.695999999999998</v>
      </c>
      <c r="H352">
        <v>229.16666699999999</v>
      </c>
      <c r="I352">
        <v>45.695999999999998</v>
      </c>
      <c r="J352">
        <v>108.333333</v>
      </c>
      <c r="K352">
        <v>50.195999999999998</v>
      </c>
      <c r="L352">
        <v>133.33333300000001</v>
      </c>
    </row>
    <row r="353" spans="1:12" x14ac:dyDescent="0.25">
      <c r="A353">
        <v>19.698</v>
      </c>
      <c r="B353">
        <v>679.16666699999996</v>
      </c>
      <c r="C353">
        <v>28.198</v>
      </c>
      <c r="D353">
        <v>287.5</v>
      </c>
      <c r="E353">
        <v>34.698</v>
      </c>
      <c r="F353">
        <v>308.33333299999998</v>
      </c>
      <c r="G353">
        <v>40.698</v>
      </c>
      <c r="H353">
        <v>170.83333300000001</v>
      </c>
      <c r="I353">
        <v>45.698</v>
      </c>
      <c r="J353">
        <v>108.333333</v>
      </c>
      <c r="K353">
        <v>50.198</v>
      </c>
      <c r="L353">
        <v>133.33333300000001</v>
      </c>
    </row>
    <row r="354" spans="1:12" x14ac:dyDescent="0.25">
      <c r="A354">
        <v>19.7</v>
      </c>
      <c r="B354">
        <v>883.33333300000004</v>
      </c>
      <c r="C354">
        <v>28.2</v>
      </c>
      <c r="D354">
        <v>300</v>
      </c>
      <c r="E354">
        <v>34.700000000000003</v>
      </c>
      <c r="F354">
        <v>300</v>
      </c>
      <c r="G354">
        <v>40.700000000000003</v>
      </c>
      <c r="H354">
        <v>220.83333300000001</v>
      </c>
      <c r="I354">
        <v>45.7</v>
      </c>
      <c r="J354">
        <v>129.16666699999999</v>
      </c>
      <c r="K354">
        <v>50.2</v>
      </c>
      <c r="L354">
        <v>104.166667</v>
      </c>
    </row>
    <row r="355" spans="1:12" x14ac:dyDescent="0.25">
      <c r="A355">
        <v>19.702000000000002</v>
      </c>
      <c r="B355">
        <v>883.33333300000004</v>
      </c>
      <c r="C355">
        <v>28.202000000000002</v>
      </c>
      <c r="D355">
        <v>300</v>
      </c>
      <c r="E355">
        <v>34.701999999999998</v>
      </c>
      <c r="F355">
        <v>304.16666700000002</v>
      </c>
      <c r="G355">
        <v>40.701999999999998</v>
      </c>
      <c r="H355">
        <v>170.83333300000001</v>
      </c>
      <c r="I355">
        <v>45.701999999999998</v>
      </c>
      <c r="J355">
        <v>129.16666699999999</v>
      </c>
      <c r="K355">
        <v>50.201999999999998</v>
      </c>
      <c r="L355">
        <v>112.5</v>
      </c>
    </row>
    <row r="356" spans="1:12" x14ac:dyDescent="0.25">
      <c r="A356">
        <v>19.704000000000001</v>
      </c>
      <c r="B356">
        <v>783.33333300000004</v>
      </c>
      <c r="C356">
        <v>28.204000000000001</v>
      </c>
      <c r="D356">
        <v>229.16666699999999</v>
      </c>
      <c r="E356">
        <v>34.704000000000001</v>
      </c>
      <c r="F356">
        <v>375</v>
      </c>
      <c r="G356">
        <v>40.704000000000001</v>
      </c>
      <c r="H356">
        <v>195.83333300000001</v>
      </c>
      <c r="I356">
        <v>45.704000000000001</v>
      </c>
      <c r="J356">
        <v>104.166667</v>
      </c>
      <c r="K356">
        <v>50.204000000000001</v>
      </c>
      <c r="L356">
        <v>129.16666699999999</v>
      </c>
    </row>
    <row r="357" spans="1:12" x14ac:dyDescent="0.25">
      <c r="A357">
        <v>19.706</v>
      </c>
      <c r="B357">
        <v>845.83333300000004</v>
      </c>
      <c r="C357">
        <v>28.206</v>
      </c>
      <c r="D357">
        <v>300</v>
      </c>
      <c r="E357">
        <v>34.706000000000003</v>
      </c>
      <c r="F357">
        <v>370.83333299999998</v>
      </c>
      <c r="G357">
        <v>40.706000000000003</v>
      </c>
      <c r="H357">
        <v>200</v>
      </c>
      <c r="I357">
        <v>45.706000000000003</v>
      </c>
      <c r="J357">
        <v>120.833333</v>
      </c>
      <c r="K357">
        <v>50.206000000000003</v>
      </c>
      <c r="L357">
        <v>100</v>
      </c>
    </row>
    <row r="358" spans="1:12" x14ac:dyDescent="0.25">
      <c r="A358">
        <v>19.707999999999998</v>
      </c>
      <c r="B358">
        <v>987.5</v>
      </c>
      <c r="C358">
        <v>28.207999999999998</v>
      </c>
      <c r="D358">
        <v>308.33333299999998</v>
      </c>
      <c r="E358">
        <v>34.707999999999998</v>
      </c>
      <c r="F358">
        <v>341.66666700000002</v>
      </c>
      <c r="G358">
        <v>40.707999999999998</v>
      </c>
      <c r="H358">
        <v>154.16666699999999</v>
      </c>
      <c r="I358">
        <v>45.707999999999998</v>
      </c>
      <c r="J358">
        <v>112.5</v>
      </c>
      <c r="K358">
        <v>50.207999999999998</v>
      </c>
      <c r="L358">
        <v>87.5</v>
      </c>
    </row>
    <row r="359" spans="1:12" x14ac:dyDescent="0.25">
      <c r="A359">
        <v>19.71</v>
      </c>
      <c r="B359">
        <v>1037.5</v>
      </c>
      <c r="C359">
        <v>28.21</v>
      </c>
      <c r="D359">
        <v>329.16666700000002</v>
      </c>
      <c r="E359">
        <v>34.71</v>
      </c>
      <c r="F359">
        <v>383.33333299999998</v>
      </c>
      <c r="G359">
        <v>40.71</v>
      </c>
      <c r="H359">
        <v>179.16666699999999</v>
      </c>
      <c r="I359">
        <v>45.71</v>
      </c>
      <c r="J359">
        <v>75</v>
      </c>
      <c r="K359">
        <v>50.21</v>
      </c>
      <c r="L359">
        <v>108.333333</v>
      </c>
    </row>
    <row r="360" spans="1:12" x14ac:dyDescent="0.25">
      <c r="A360">
        <v>19.712</v>
      </c>
      <c r="B360">
        <v>875</v>
      </c>
      <c r="C360">
        <v>28.212</v>
      </c>
      <c r="D360">
        <v>291.66666700000002</v>
      </c>
      <c r="E360">
        <v>34.712000000000003</v>
      </c>
      <c r="F360">
        <v>400</v>
      </c>
      <c r="G360">
        <v>40.712000000000003</v>
      </c>
      <c r="H360">
        <v>145.83333300000001</v>
      </c>
      <c r="I360">
        <v>45.712000000000003</v>
      </c>
      <c r="J360">
        <v>125</v>
      </c>
      <c r="K360">
        <v>50.212000000000003</v>
      </c>
      <c r="L360">
        <v>150</v>
      </c>
    </row>
    <row r="361" spans="1:12" x14ac:dyDescent="0.25">
      <c r="A361">
        <v>19.713999999999999</v>
      </c>
      <c r="B361">
        <v>937.5</v>
      </c>
      <c r="C361">
        <v>28.213999999999999</v>
      </c>
      <c r="D361">
        <v>312.5</v>
      </c>
      <c r="E361">
        <v>34.713999999999999</v>
      </c>
      <c r="F361">
        <v>358.33333299999998</v>
      </c>
      <c r="G361">
        <v>40.713999999999999</v>
      </c>
      <c r="H361">
        <v>175</v>
      </c>
      <c r="I361">
        <v>45.713999999999999</v>
      </c>
      <c r="J361">
        <v>104.166667</v>
      </c>
      <c r="K361">
        <v>50.213999999999999</v>
      </c>
      <c r="L361">
        <v>120.833333</v>
      </c>
    </row>
    <row r="362" spans="1:12" x14ac:dyDescent="0.25">
      <c r="A362">
        <v>19.716000000000001</v>
      </c>
      <c r="B362">
        <v>854.16666699999996</v>
      </c>
      <c r="C362">
        <v>28.216000000000001</v>
      </c>
      <c r="D362">
        <v>291.66666700000002</v>
      </c>
      <c r="E362">
        <v>34.716000000000001</v>
      </c>
      <c r="F362">
        <v>375</v>
      </c>
      <c r="G362">
        <v>40.716000000000001</v>
      </c>
      <c r="H362">
        <v>145.83333300000001</v>
      </c>
      <c r="I362">
        <v>45.716000000000001</v>
      </c>
      <c r="J362">
        <v>112.5</v>
      </c>
      <c r="K362">
        <v>50.216000000000001</v>
      </c>
      <c r="L362">
        <v>158.33333300000001</v>
      </c>
    </row>
    <row r="363" spans="1:12" x14ac:dyDescent="0.25">
      <c r="A363">
        <v>19.718</v>
      </c>
      <c r="B363">
        <v>1004.166667</v>
      </c>
      <c r="C363">
        <v>28.218</v>
      </c>
      <c r="D363">
        <v>341.66666700000002</v>
      </c>
      <c r="E363">
        <v>34.718000000000004</v>
      </c>
      <c r="F363">
        <v>333.33333299999998</v>
      </c>
      <c r="G363">
        <v>40.718000000000004</v>
      </c>
      <c r="H363">
        <v>195.83333300000001</v>
      </c>
      <c r="I363">
        <v>45.718000000000004</v>
      </c>
      <c r="J363">
        <v>150</v>
      </c>
      <c r="K363">
        <v>50.218000000000004</v>
      </c>
      <c r="L363">
        <v>104.166667</v>
      </c>
    </row>
    <row r="364" spans="1:12" x14ac:dyDescent="0.25">
      <c r="A364">
        <v>19.72</v>
      </c>
      <c r="B364">
        <v>845.83333300000004</v>
      </c>
      <c r="C364">
        <v>28.22</v>
      </c>
      <c r="D364">
        <v>275</v>
      </c>
      <c r="E364">
        <v>34.72</v>
      </c>
      <c r="F364">
        <v>437.5</v>
      </c>
      <c r="G364">
        <v>40.72</v>
      </c>
      <c r="H364">
        <v>233.33333300000001</v>
      </c>
      <c r="I364">
        <v>45.72</v>
      </c>
      <c r="J364">
        <v>91.666667000000004</v>
      </c>
      <c r="K364">
        <v>50.22</v>
      </c>
      <c r="L364">
        <v>129.16666699999999</v>
      </c>
    </row>
    <row r="365" spans="1:12" x14ac:dyDescent="0.25">
      <c r="A365">
        <v>19.722000000000001</v>
      </c>
      <c r="B365">
        <v>812.5</v>
      </c>
      <c r="C365">
        <v>28.222000000000001</v>
      </c>
      <c r="D365">
        <v>312.5</v>
      </c>
      <c r="E365">
        <v>34.722000000000001</v>
      </c>
      <c r="F365">
        <v>295.83333299999998</v>
      </c>
      <c r="G365">
        <v>40.722000000000001</v>
      </c>
      <c r="H365">
        <v>195.83333300000001</v>
      </c>
      <c r="I365">
        <v>45.722000000000001</v>
      </c>
      <c r="J365">
        <v>104.166667</v>
      </c>
      <c r="K365">
        <v>50.222000000000001</v>
      </c>
      <c r="L365">
        <v>112.5</v>
      </c>
    </row>
    <row r="366" spans="1:12" x14ac:dyDescent="0.25">
      <c r="A366">
        <v>19.724</v>
      </c>
      <c r="B366">
        <v>925</v>
      </c>
      <c r="C366">
        <v>28.224</v>
      </c>
      <c r="D366">
        <v>291.66666700000002</v>
      </c>
      <c r="E366">
        <v>34.723999999999997</v>
      </c>
      <c r="F366">
        <v>295.83333299999998</v>
      </c>
      <c r="G366">
        <v>40.723999999999997</v>
      </c>
      <c r="H366">
        <v>208.33333300000001</v>
      </c>
      <c r="I366">
        <v>45.723999999999997</v>
      </c>
      <c r="J366">
        <v>104.166667</v>
      </c>
      <c r="K366">
        <v>50.223999999999997</v>
      </c>
      <c r="L366">
        <v>129.16666699999999</v>
      </c>
    </row>
    <row r="367" spans="1:12" x14ac:dyDescent="0.25">
      <c r="A367">
        <v>19.725999999999999</v>
      </c>
      <c r="B367">
        <v>1020.833333</v>
      </c>
      <c r="C367">
        <v>28.225999999999999</v>
      </c>
      <c r="D367">
        <v>295.83333299999998</v>
      </c>
      <c r="E367">
        <v>34.725999999999999</v>
      </c>
      <c r="F367">
        <v>366.66666700000002</v>
      </c>
      <c r="G367">
        <v>40.725999999999999</v>
      </c>
      <c r="H367">
        <v>212.5</v>
      </c>
      <c r="I367">
        <v>45.725999999999999</v>
      </c>
      <c r="J367">
        <v>104.166667</v>
      </c>
      <c r="K367">
        <v>50.225999999999999</v>
      </c>
      <c r="L367">
        <v>137.5</v>
      </c>
    </row>
    <row r="368" spans="1:12" x14ac:dyDescent="0.25">
      <c r="A368">
        <v>19.728000000000002</v>
      </c>
      <c r="B368">
        <v>887.5</v>
      </c>
      <c r="C368">
        <v>28.228000000000002</v>
      </c>
      <c r="D368">
        <v>275</v>
      </c>
      <c r="E368">
        <v>34.728000000000002</v>
      </c>
      <c r="F368">
        <v>329.16666700000002</v>
      </c>
      <c r="G368">
        <v>40.728000000000002</v>
      </c>
      <c r="H368">
        <v>170.83333300000001</v>
      </c>
      <c r="I368">
        <v>45.728000000000002</v>
      </c>
      <c r="J368">
        <v>112.5</v>
      </c>
      <c r="K368">
        <v>50.228000000000002</v>
      </c>
      <c r="L368">
        <v>104.166667</v>
      </c>
    </row>
    <row r="369" spans="1:12" x14ac:dyDescent="0.25">
      <c r="A369">
        <v>19.73</v>
      </c>
      <c r="B369">
        <v>887.5</v>
      </c>
      <c r="C369">
        <v>28.23</v>
      </c>
      <c r="D369">
        <v>312.5</v>
      </c>
      <c r="E369">
        <v>34.729999999999997</v>
      </c>
      <c r="F369">
        <v>387.5</v>
      </c>
      <c r="G369">
        <v>40.729999999999997</v>
      </c>
      <c r="H369">
        <v>170.83333300000001</v>
      </c>
      <c r="I369">
        <v>45.73</v>
      </c>
      <c r="J369">
        <v>79.166667000000004</v>
      </c>
      <c r="K369">
        <v>50.23</v>
      </c>
      <c r="L369">
        <v>112.5</v>
      </c>
    </row>
    <row r="370" spans="1:12" x14ac:dyDescent="0.25">
      <c r="A370">
        <v>19.731999999999999</v>
      </c>
      <c r="B370">
        <v>829.16666699999996</v>
      </c>
      <c r="C370">
        <v>28.231999999999999</v>
      </c>
      <c r="D370">
        <v>370.83333299999998</v>
      </c>
      <c r="E370">
        <v>34.731999999999999</v>
      </c>
      <c r="F370">
        <v>391.66666700000002</v>
      </c>
      <c r="G370">
        <v>40.731999999999999</v>
      </c>
      <c r="H370">
        <v>175</v>
      </c>
      <c r="I370">
        <v>45.731999999999999</v>
      </c>
      <c r="J370">
        <v>79.166667000000004</v>
      </c>
      <c r="K370">
        <v>50.231999999999999</v>
      </c>
      <c r="L370">
        <v>145.83333300000001</v>
      </c>
    </row>
    <row r="371" spans="1:12" x14ac:dyDescent="0.25">
      <c r="A371">
        <v>19.734000000000002</v>
      </c>
      <c r="B371">
        <v>1029.166667</v>
      </c>
      <c r="C371">
        <v>28.234000000000002</v>
      </c>
      <c r="D371">
        <v>333.33333299999998</v>
      </c>
      <c r="E371">
        <v>34.734000000000002</v>
      </c>
      <c r="F371">
        <v>362.5</v>
      </c>
      <c r="G371">
        <v>40.734000000000002</v>
      </c>
      <c r="H371">
        <v>241.66666699999999</v>
      </c>
      <c r="I371">
        <v>45.734000000000002</v>
      </c>
      <c r="J371">
        <v>108.333333</v>
      </c>
      <c r="K371">
        <v>50.234000000000002</v>
      </c>
      <c r="L371">
        <v>150</v>
      </c>
    </row>
    <row r="372" spans="1:12" x14ac:dyDescent="0.25">
      <c r="A372">
        <v>19.736000000000001</v>
      </c>
      <c r="B372">
        <v>1008.333333</v>
      </c>
      <c r="C372">
        <v>28.236000000000001</v>
      </c>
      <c r="D372">
        <v>262.5</v>
      </c>
      <c r="E372">
        <v>34.735999999999997</v>
      </c>
      <c r="F372">
        <v>441.66666700000002</v>
      </c>
      <c r="G372">
        <v>40.735999999999997</v>
      </c>
      <c r="H372">
        <v>179.16666699999999</v>
      </c>
      <c r="I372">
        <v>45.735999999999997</v>
      </c>
      <c r="J372">
        <v>112.5</v>
      </c>
      <c r="K372">
        <v>50.235999999999997</v>
      </c>
      <c r="L372">
        <v>120.833333</v>
      </c>
    </row>
    <row r="373" spans="1:12" x14ac:dyDescent="0.25">
      <c r="A373">
        <v>19.738</v>
      </c>
      <c r="B373">
        <v>891.66666699999996</v>
      </c>
      <c r="C373">
        <v>28.238</v>
      </c>
      <c r="D373">
        <v>308.33333299999998</v>
      </c>
      <c r="E373">
        <v>34.738</v>
      </c>
      <c r="F373">
        <v>408.33333299999998</v>
      </c>
      <c r="G373">
        <v>40.738</v>
      </c>
      <c r="H373">
        <v>212.5</v>
      </c>
      <c r="I373">
        <v>45.738</v>
      </c>
      <c r="J373">
        <v>100</v>
      </c>
      <c r="K373">
        <v>50.238</v>
      </c>
      <c r="L373">
        <v>133.33333300000001</v>
      </c>
    </row>
    <row r="374" spans="1:12" x14ac:dyDescent="0.25">
      <c r="A374">
        <v>19.739999999999998</v>
      </c>
      <c r="B374">
        <v>862.5</v>
      </c>
      <c r="C374">
        <v>28.24</v>
      </c>
      <c r="D374">
        <v>245.83333300000001</v>
      </c>
      <c r="E374">
        <v>34.74</v>
      </c>
      <c r="F374">
        <v>370.83333299999998</v>
      </c>
      <c r="G374">
        <v>40.74</v>
      </c>
      <c r="H374">
        <v>200</v>
      </c>
      <c r="I374">
        <v>45.74</v>
      </c>
      <c r="J374">
        <v>166.66666699999999</v>
      </c>
      <c r="K374">
        <v>50.24</v>
      </c>
      <c r="L374">
        <v>108.333333</v>
      </c>
    </row>
    <row r="375" spans="1:12" x14ac:dyDescent="0.25">
      <c r="A375">
        <v>19.742000000000001</v>
      </c>
      <c r="B375">
        <v>1087.5</v>
      </c>
      <c r="C375">
        <v>28.242000000000001</v>
      </c>
      <c r="D375">
        <v>291.66666700000002</v>
      </c>
      <c r="E375">
        <v>34.741999999999997</v>
      </c>
      <c r="F375">
        <v>416.66666700000002</v>
      </c>
      <c r="G375">
        <v>40.741999999999997</v>
      </c>
      <c r="H375">
        <v>204.16666699999999</v>
      </c>
      <c r="I375">
        <v>45.741999999999997</v>
      </c>
      <c r="J375">
        <v>116.666667</v>
      </c>
      <c r="K375">
        <v>50.241999999999997</v>
      </c>
      <c r="L375">
        <v>112.5</v>
      </c>
    </row>
    <row r="376" spans="1:12" x14ac:dyDescent="0.25">
      <c r="A376">
        <v>19.744</v>
      </c>
      <c r="B376">
        <v>770.83333300000004</v>
      </c>
      <c r="C376">
        <v>28.244</v>
      </c>
      <c r="D376">
        <v>308.33333299999998</v>
      </c>
      <c r="E376">
        <v>34.744</v>
      </c>
      <c r="F376">
        <v>329.16666700000002</v>
      </c>
      <c r="G376">
        <v>40.744</v>
      </c>
      <c r="H376">
        <v>216.66666699999999</v>
      </c>
      <c r="I376">
        <v>45.744</v>
      </c>
      <c r="J376">
        <v>112.5</v>
      </c>
      <c r="K376">
        <v>50.244</v>
      </c>
      <c r="L376">
        <v>104.166667</v>
      </c>
    </row>
    <row r="377" spans="1:12" x14ac:dyDescent="0.25">
      <c r="A377">
        <v>19.745999999999999</v>
      </c>
      <c r="B377">
        <v>1016.666667</v>
      </c>
      <c r="C377">
        <v>28.245999999999999</v>
      </c>
      <c r="D377">
        <v>275</v>
      </c>
      <c r="E377">
        <v>34.746000000000002</v>
      </c>
      <c r="F377">
        <v>316.66666700000002</v>
      </c>
      <c r="G377">
        <v>40.746000000000002</v>
      </c>
      <c r="H377">
        <v>204.16666699999999</v>
      </c>
      <c r="I377">
        <v>45.746000000000002</v>
      </c>
      <c r="J377">
        <v>154.16666699999999</v>
      </c>
      <c r="K377">
        <v>50.246000000000002</v>
      </c>
      <c r="L377">
        <v>108.333333</v>
      </c>
    </row>
    <row r="378" spans="1:12" x14ac:dyDescent="0.25">
      <c r="A378">
        <v>19.748000000000001</v>
      </c>
      <c r="B378">
        <v>925</v>
      </c>
      <c r="C378">
        <v>28.248000000000001</v>
      </c>
      <c r="D378">
        <v>270.83333299999998</v>
      </c>
      <c r="E378">
        <v>34.747999999999998</v>
      </c>
      <c r="F378">
        <v>379.16666700000002</v>
      </c>
      <c r="G378">
        <v>40.747999999999998</v>
      </c>
      <c r="H378">
        <v>225</v>
      </c>
      <c r="I378">
        <v>45.747999999999998</v>
      </c>
      <c r="J378">
        <v>129.16666699999999</v>
      </c>
      <c r="K378">
        <v>50.247999999999998</v>
      </c>
      <c r="L378">
        <v>125</v>
      </c>
    </row>
    <row r="379" spans="1:12" x14ac:dyDescent="0.25">
      <c r="A379">
        <v>19.75</v>
      </c>
      <c r="B379">
        <v>1062.5</v>
      </c>
      <c r="C379">
        <v>28.25</v>
      </c>
      <c r="D379">
        <v>333.33333299999998</v>
      </c>
      <c r="E379">
        <v>34.75</v>
      </c>
      <c r="F379">
        <v>358.33333299999998</v>
      </c>
      <c r="G379">
        <v>40.75</v>
      </c>
      <c r="H379">
        <v>216.66666699999999</v>
      </c>
      <c r="I379">
        <v>45.75</v>
      </c>
      <c r="J379">
        <v>120.833333</v>
      </c>
      <c r="K379">
        <v>50.25</v>
      </c>
      <c r="L379">
        <v>125</v>
      </c>
    </row>
    <row r="380" spans="1:12" x14ac:dyDescent="0.25">
      <c r="A380">
        <v>19.751999999999999</v>
      </c>
      <c r="B380">
        <v>912.5</v>
      </c>
      <c r="C380">
        <v>28.251999999999999</v>
      </c>
      <c r="D380">
        <v>329.16666700000002</v>
      </c>
      <c r="E380">
        <v>34.752000000000002</v>
      </c>
      <c r="F380">
        <v>345.83333299999998</v>
      </c>
      <c r="G380">
        <v>40.752000000000002</v>
      </c>
      <c r="H380">
        <v>229.16666699999999</v>
      </c>
      <c r="I380">
        <v>45.752000000000002</v>
      </c>
      <c r="J380">
        <v>129.16666699999999</v>
      </c>
      <c r="K380">
        <v>50.252000000000002</v>
      </c>
      <c r="L380">
        <v>133.33333300000001</v>
      </c>
    </row>
    <row r="381" spans="1:12" x14ac:dyDescent="0.25">
      <c r="A381">
        <v>19.754000000000001</v>
      </c>
      <c r="B381">
        <v>1025</v>
      </c>
      <c r="C381">
        <v>28.254000000000001</v>
      </c>
      <c r="D381">
        <v>258.33333299999998</v>
      </c>
      <c r="E381">
        <v>34.753999999999998</v>
      </c>
      <c r="F381">
        <v>387.5</v>
      </c>
      <c r="G381">
        <v>40.753999999999998</v>
      </c>
      <c r="H381">
        <v>187.5</v>
      </c>
      <c r="I381">
        <v>45.753999999999998</v>
      </c>
      <c r="J381">
        <v>112.5</v>
      </c>
      <c r="K381">
        <v>50.253999999999998</v>
      </c>
      <c r="L381">
        <v>162.5</v>
      </c>
    </row>
    <row r="382" spans="1:12" x14ac:dyDescent="0.25">
      <c r="A382">
        <v>19.756</v>
      </c>
      <c r="B382">
        <v>929.16666699999996</v>
      </c>
      <c r="C382">
        <v>28.256</v>
      </c>
      <c r="D382">
        <v>370.83333299999998</v>
      </c>
      <c r="E382">
        <v>34.756</v>
      </c>
      <c r="F382">
        <v>329.16666700000002</v>
      </c>
      <c r="G382">
        <v>40.756</v>
      </c>
      <c r="H382">
        <v>245.83333300000001</v>
      </c>
      <c r="I382">
        <v>45.756</v>
      </c>
      <c r="J382">
        <v>158.33333300000001</v>
      </c>
      <c r="K382">
        <v>50.256</v>
      </c>
      <c r="L382">
        <v>104.166667</v>
      </c>
    </row>
    <row r="383" spans="1:12" x14ac:dyDescent="0.25">
      <c r="A383">
        <v>19.757999999999999</v>
      </c>
      <c r="B383">
        <v>950</v>
      </c>
      <c r="C383">
        <v>28.257999999999999</v>
      </c>
      <c r="D383">
        <v>354.16666700000002</v>
      </c>
      <c r="E383">
        <v>34.758000000000003</v>
      </c>
      <c r="F383">
        <v>420.83333299999998</v>
      </c>
      <c r="G383">
        <v>40.758000000000003</v>
      </c>
      <c r="H383">
        <v>187.5</v>
      </c>
      <c r="I383">
        <v>45.758000000000003</v>
      </c>
      <c r="J383">
        <v>116.666667</v>
      </c>
      <c r="K383">
        <v>50.258000000000003</v>
      </c>
      <c r="L383">
        <v>120.833333</v>
      </c>
    </row>
    <row r="384" spans="1:12" x14ac:dyDescent="0.25">
      <c r="A384">
        <v>19.760000000000002</v>
      </c>
      <c r="B384">
        <v>1137.5</v>
      </c>
      <c r="C384">
        <v>28.26</v>
      </c>
      <c r="D384">
        <v>362.5</v>
      </c>
      <c r="E384">
        <v>34.76</v>
      </c>
      <c r="F384">
        <v>387.5</v>
      </c>
      <c r="G384">
        <v>40.76</v>
      </c>
      <c r="H384">
        <v>287.5</v>
      </c>
      <c r="I384">
        <v>45.76</v>
      </c>
      <c r="J384">
        <v>125</v>
      </c>
      <c r="K384">
        <v>50.26</v>
      </c>
      <c r="L384">
        <v>125</v>
      </c>
    </row>
    <row r="385" spans="1:12" x14ac:dyDescent="0.25">
      <c r="A385">
        <v>19.762</v>
      </c>
      <c r="B385">
        <v>1141.666667</v>
      </c>
      <c r="C385">
        <v>28.262</v>
      </c>
      <c r="D385">
        <v>316.66666700000002</v>
      </c>
      <c r="E385">
        <v>34.762</v>
      </c>
      <c r="F385">
        <v>420.83333299999998</v>
      </c>
      <c r="G385">
        <v>40.762</v>
      </c>
      <c r="H385">
        <v>295.83333299999998</v>
      </c>
      <c r="I385">
        <v>45.762</v>
      </c>
      <c r="J385">
        <v>104.166667</v>
      </c>
      <c r="K385">
        <v>50.262</v>
      </c>
      <c r="L385">
        <v>141.66666699999999</v>
      </c>
    </row>
    <row r="386" spans="1:12" x14ac:dyDescent="0.25">
      <c r="A386">
        <v>19.763999999999999</v>
      </c>
      <c r="B386">
        <v>1050</v>
      </c>
      <c r="C386">
        <v>28.263999999999999</v>
      </c>
      <c r="D386">
        <v>308.33333299999998</v>
      </c>
      <c r="E386">
        <v>34.764000000000003</v>
      </c>
      <c r="F386">
        <v>387.5</v>
      </c>
      <c r="G386">
        <v>40.764000000000003</v>
      </c>
      <c r="H386">
        <v>191.66666699999999</v>
      </c>
      <c r="I386">
        <v>45.764000000000003</v>
      </c>
      <c r="J386">
        <v>104.166667</v>
      </c>
      <c r="K386">
        <v>50.264000000000003</v>
      </c>
      <c r="L386">
        <v>95.833332999999996</v>
      </c>
    </row>
    <row r="387" spans="1:12" x14ac:dyDescent="0.25">
      <c r="A387">
        <v>19.765999999999998</v>
      </c>
      <c r="B387">
        <v>1054.166667</v>
      </c>
      <c r="C387">
        <v>28.265999999999998</v>
      </c>
      <c r="D387">
        <v>354.16666700000002</v>
      </c>
      <c r="E387">
        <v>34.765999999999998</v>
      </c>
      <c r="F387">
        <v>358.33333299999998</v>
      </c>
      <c r="G387">
        <v>40.765999999999998</v>
      </c>
      <c r="H387">
        <v>250</v>
      </c>
      <c r="I387">
        <v>45.765999999999998</v>
      </c>
      <c r="J387">
        <v>133.33333300000001</v>
      </c>
      <c r="K387">
        <v>50.265999999999998</v>
      </c>
      <c r="L387">
        <v>125</v>
      </c>
    </row>
    <row r="388" spans="1:12" x14ac:dyDescent="0.25">
      <c r="A388">
        <v>19.768000000000001</v>
      </c>
      <c r="B388">
        <v>1166.666667</v>
      </c>
      <c r="C388">
        <v>28.268000000000001</v>
      </c>
      <c r="D388">
        <v>266.66666700000002</v>
      </c>
      <c r="E388">
        <v>34.768000000000001</v>
      </c>
      <c r="F388">
        <v>425</v>
      </c>
      <c r="G388">
        <v>40.768000000000001</v>
      </c>
      <c r="H388">
        <v>270.83333299999998</v>
      </c>
      <c r="I388">
        <v>45.768000000000001</v>
      </c>
      <c r="J388">
        <v>100</v>
      </c>
      <c r="K388">
        <v>50.268000000000001</v>
      </c>
      <c r="L388">
        <v>137.5</v>
      </c>
    </row>
    <row r="389" spans="1:12" x14ac:dyDescent="0.25">
      <c r="A389">
        <v>19.77</v>
      </c>
      <c r="B389">
        <v>979.16666699999996</v>
      </c>
      <c r="C389">
        <v>28.27</v>
      </c>
      <c r="D389">
        <v>358.33333299999998</v>
      </c>
      <c r="E389">
        <v>34.770000000000003</v>
      </c>
      <c r="F389">
        <v>379.16666700000002</v>
      </c>
      <c r="G389">
        <v>40.770000000000003</v>
      </c>
      <c r="H389">
        <v>295.83333299999998</v>
      </c>
      <c r="I389">
        <v>45.77</v>
      </c>
      <c r="J389">
        <v>116.666667</v>
      </c>
      <c r="K389">
        <v>50.27</v>
      </c>
      <c r="L389">
        <v>145.83333300000001</v>
      </c>
    </row>
    <row r="390" spans="1:12" x14ac:dyDescent="0.25">
      <c r="A390">
        <v>19.771999999999998</v>
      </c>
      <c r="B390">
        <v>1166.666667</v>
      </c>
      <c r="C390">
        <v>28.271999999999998</v>
      </c>
      <c r="D390">
        <v>304.16666700000002</v>
      </c>
      <c r="E390">
        <v>34.771999999999998</v>
      </c>
      <c r="F390">
        <v>354.16666700000002</v>
      </c>
      <c r="G390">
        <v>40.771999999999998</v>
      </c>
      <c r="H390">
        <v>237.5</v>
      </c>
      <c r="I390">
        <v>45.771999999999998</v>
      </c>
      <c r="J390">
        <v>133.33333300000001</v>
      </c>
      <c r="K390">
        <v>50.271999999999998</v>
      </c>
      <c r="L390">
        <v>91.666667000000004</v>
      </c>
    </row>
    <row r="391" spans="1:12" x14ac:dyDescent="0.25">
      <c r="A391">
        <v>19.774000000000001</v>
      </c>
      <c r="B391">
        <v>1025</v>
      </c>
      <c r="C391">
        <v>28.274000000000001</v>
      </c>
      <c r="D391">
        <v>320.83333299999998</v>
      </c>
      <c r="E391">
        <v>34.774000000000001</v>
      </c>
      <c r="F391">
        <v>462.5</v>
      </c>
      <c r="G391">
        <v>40.774000000000001</v>
      </c>
      <c r="H391">
        <v>258.33333299999998</v>
      </c>
      <c r="I391">
        <v>45.774000000000001</v>
      </c>
      <c r="J391">
        <v>87.5</v>
      </c>
      <c r="K391">
        <v>50.274000000000001</v>
      </c>
      <c r="L391">
        <v>179.16666699999999</v>
      </c>
    </row>
    <row r="392" spans="1:12" x14ac:dyDescent="0.25">
      <c r="A392">
        <v>19.776</v>
      </c>
      <c r="B392">
        <v>1316.666667</v>
      </c>
      <c r="C392">
        <v>28.276</v>
      </c>
      <c r="D392">
        <v>370.83333299999998</v>
      </c>
      <c r="E392">
        <v>34.776000000000003</v>
      </c>
      <c r="F392">
        <v>308.33333299999998</v>
      </c>
      <c r="G392">
        <v>40.776000000000003</v>
      </c>
      <c r="H392">
        <v>283.33333299999998</v>
      </c>
      <c r="I392">
        <v>45.776000000000003</v>
      </c>
      <c r="J392">
        <v>79.166667000000004</v>
      </c>
      <c r="K392">
        <v>50.276000000000003</v>
      </c>
      <c r="L392">
        <v>120.833333</v>
      </c>
    </row>
    <row r="393" spans="1:12" x14ac:dyDescent="0.25">
      <c r="A393">
        <v>19.777999999999999</v>
      </c>
      <c r="B393">
        <v>829.16666699999996</v>
      </c>
      <c r="C393">
        <v>28.277999999999999</v>
      </c>
      <c r="D393">
        <v>316.66666700000002</v>
      </c>
      <c r="E393">
        <v>34.777999999999999</v>
      </c>
      <c r="F393">
        <v>425</v>
      </c>
      <c r="G393">
        <v>40.777999999999999</v>
      </c>
      <c r="H393">
        <v>183.33333300000001</v>
      </c>
      <c r="I393">
        <v>45.777999999999999</v>
      </c>
      <c r="J393">
        <v>116.666667</v>
      </c>
      <c r="K393">
        <v>50.277999999999999</v>
      </c>
      <c r="L393">
        <v>112.5</v>
      </c>
    </row>
    <row r="394" spans="1:12" x14ac:dyDescent="0.25">
      <c r="A394">
        <v>19.78</v>
      </c>
      <c r="B394">
        <v>1158.333333</v>
      </c>
      <c r="C394">
        <v>28.28</v>
      </c>
      <c r="D394">
        <v>366.66666700000002</v>
      </c>
      <c r="E394">
        <v>34.78</v>
      </c>
      <c r="F394">
        <v>320.83333299999998</v>
      </c>
      <c r="G394">
        <v>40.78</v>
      </c>
      <c r="H394">
        <v>266.66666700000002</v>
      </c>
      <c r="I394">
        <v>45.78</v>
      </c>
      <c r="J394">
        <v>116.666667</v>
      </c>
      <c r="K394">
        <v>50.28</v>
      </c>
      <c r="L394">
        <v>125</v>
      </c>
    </row>
    <row r="395" spans="1:12" x14ac:dyDescent="0.25">
      <c r="A395">
        <v>19.782</v>
      </c>
      <c r="B395">
        <v>1045.833333</v>
      </c>
      <c r="C395">
        <v>28.282</v>
      </c>
      <c r="D395">
        <v>345.83333299999998</v>
      </c>
      <c r="E395">
        <v>34.781999999999996</v>
      </c>
      <c r="F395">
        <v>454.16666700000002</v>
      </c>
      <c r="G395">
        <v>40.781999999999996</v>
      </c>
      <c r="H395">
        <v>295.83333299999998</v>
      </c>
      <c r="I395">
        <v>45.781999999999996</v>
      </c>
      <c r="J395">
        <v>150</v>
      </c>
      <c r="K395">
        <v>50.281999999999996</v>
      </c>
      <c r="L395">
        <v>133.33333300000001</v>
      </c>
    </row>
    <row r="396" spans="1:12" x14ac:dyDescent="0.25">
      <c r="A396">
        <v>19.783999999999999</v>
      </c>
      <c r="B396">
        <v>1216.666667</v>
      </c>
      <c r="C396">
        <v>28.283999999999999</v>
      </c>
      <c r="D396">
        <v>341.66666700000002</v>
      </c>
      <c r="E396">
        <v>34.783999999999999</v>
      </c>
      <c r="F396">
        <v>362.5</v>
      </c>
      <c r="G396">
        <v>40.783999999999999</v>
      </c>
      <c r="H396">
        <v>287.5</v>
      </c>
      <c r="I396">
        <v>45.783999999999999</v>
      </c>
      <c r="J396">
        <v>154.16666699999999</v>
      </c>
      <c r="K396">
        <v>50.283999999999999</v>
      </c>
      <c r="L396">
        <v>133.33333300000001</v>
      </c>
    </row>
    <row r="397" spans="1:12" x14ac:dyDescent="0.25">
      <c r="A397">
        <v>19.786000000000001</v>
      </c>
      <c r="B397">
        <v>962.5</v>
      </c>
      <c r="C397">
        <v>28.286000000000001</v>
      </c>
      <c r="D397">
        <v>295.83333299999998</v>
      </c>
      <c r="E397">
        <v>34.786000000000001</v>
      </c>
      <c r="F397">
        <v>383.33333299999998</v>
      </c>
      <c r="G397">
        <v>40.786000000000001</v>
      </c>
      <c r="H397">
        <v>308.33333299999998</v>
      </c>
      <c r="I397">
        <v>45.786000000000001</v>
      </c>
      <c r="J397">
        <v>116.666667</v>
      </c>
      <c r="K397">
        <v>50.286000000000001</v>
      </c>
      <c r="L397">
        <v>141.66666699999999</v>
      </c>
    </row>
    <row r="398" spans="1:12" x14ac:dyDescent="0.25">
      <c r="A398">
        <v>19.788</v>
      </c>
      <c r="B398">
        <v>1145.833333</v>
      </c>
      <c r="C398">
        <v>28.288</v>
      </c>
      <c r="D398">
        <v>375</v>
      </c>
      <c r="E398">
        <v>34.787999999999997</v>
      </c>
      <c r="F398">
        <v>408.33333299999998</v>
      </c>
      <c r="G398">
        <v>40.787999999999997</v>
      </c>
      <c r="H398">
        <v>233.33333300000001</v>
      </c>
      <c r="I398">
        <v>45.787999999999997</v>
      </c>
      <c r="J398">
        <v>141.66666699999999</v>
      </c>
      <c r="K398">
        <v>50.287999999999997</v>
      </c>
      <c r="L398">
        <v>100</v>
      </c>
    </row>
    <row r="399" spans="1:12" x14ac:dyDescent="0.25">
      <c r="A399">
        <v>19.79</v>
      </c>
      <c r="B399">
        <v>879.16666699999996</v>
      </c>
      <c r="C399">
        <v>28.29</v>
      </c>
      <c r="D399">
        <v>341.66666700000002</v>
      </c>
      <c r="E399">
        <v>34.79</v>
      </c>
      <c r="F399">
        <v>466.66666700000002</v>
      </c>
      <c r="G399">
        <v>40.79</v>
      </c>
      <c r="H399">
        <v>291.66666700000002</v>
      </c>
      <c r="I399">
        <v>45.79</v>
      </c>
      <c r="J399">
        <v>120.833333</v>
      </c>
      <c r="K399">
        <v>50.29</v>
      </c>
      <c r="L399">
        <v>91.666667000000004</v>
      </c>
    </row>
    <row r="400" spans="1:12" x14ac:dyDescent="0.25">
      <c r="A400">
        <v>19.792000000000002</v>
      </c>
      <c r="B400">
        <v>1229.166667</v>
      </c>
      <c r="C400">
        <v>28.292000000000002</v>
      </c>
      <c r="D400">
        <v>379.16666700000002</v>
      </c>
      <c r="E400">
        <v>34.792000000000002</v>
      </c>
      <c r="F400">
        <v>429.16666700000002</v>
      </c>
      <c r="G400">
        <v>40.792000000000002</v>
      </c>
      <c r="H400">
        <v>333.33333299999998</v>
      </c>
      <c r="I400">
        <v>45.792000000000002</v>
      </c>
      <c r="J400">
        <v>120.833333</v>
      </c>
      <c r="K400">
        <v>50.292000000000002</v>
      </c>
      <c r="L400">
        <v>141.66666699999999</v>
      </c>
    </row>
    <row r="401" spans="1:12" x14ac:dyDescent="0.25">
      <c r="A401">
        <v>19.794</v>
      </c>
      <c r="B401">
        <v>1150</v>
      </c>
      <c r="C401">
        <v>28.294</v>
      </c>
      <c r="D401">
        <v>333.33333299999998</v>
      </c>
      <c r="E401">
        <v>34.793999999999997</v>
      </c>
      <c r="F401">
        <v>441.66666700000002</v>
      </c>
      <c r="G401">
        <v>40.793999999999997</v>
      </c>
      <c r="H401">
        <v>345.83333299999998</v>
      </c>
      <c r="I401">
        <v>45.793999999999997</v>
      </c>
      <c r="J401">
        <v>141.66666699999999</v>
      </c>
      <c r="K401">
        <v>50.293999999999997</v>
      </c>
      <c r="L401">
        <v>150</v>
      </c>
    </row>
    <row r="402" spans="1:12" x14ac:dyDescent="0.25">
      <c r="A402">
        <v>19.795999999999999</v>
      </c>
      <c r="B402">
        <v>1337.5</v>
      </c>
      <c r="C402">
        <v>28.295999999999999</v>
      </c>
      <c r="D402">
        <v>320.83333299999998</v>
      </c>
      <c r="E402">
        <v>34.795999999999999</v>
      </c>
      <c r="F402">
        <v>341.66666700000002</v>
      </c>
      <c r="G402">
        <v>40.795999999999999</v>
      </c>
      <c r="H402">
        <v>320.83333299999998</v>
      </c>
      <c r="I402">
        <v>45.795999999999999</v>
      </c>
      <c r="J402">
        <v>116.666667</v>
      </c>
      <c r="K402">
        <v>50.295999999999999</v>
      </c>
      <c r="L402">
        <v>104.166667</v>
      </c>
    </row>
    <row r="403" spans="1:12" x14ac:dyDescent="0.25">
      <c r="A403">
        <v>19.797999999999998</v>
      </c>
      <c r="B403">
        <v>1050</v>
      </c>
      <c r="C403">
        <v>28.297999999999998</v>
      </c>
      <c r="D403">
        <v>325</v>
      </c>
      <c r="E403">
        <v>34.798000000000002</v>
      </c>
      <c r="F403">
        <v>416.66666700000002</v>
      </c>
      <c r="G403">
        <v>40.798000000000002</v>
      </c>
      <c r="H403">
        <v>350</v>
      </c>
      <c r="I403">
        <v>45.798000000000002</v>
      </c>
      <c r="J403">
        <v>79.166667000000004</v>
      </c>
      <c r="K403">
        <v>50.298000000000002</v>
      </c>
      <c r="L403">
        <v>108.333333</v>
      </c>
    </row>
    <row r="404" spans="1:12" x14ac:dyDescent="0.25">
      <c r="A404">
        <v>19.8</v>
      </c>
      <c r="B404">
        <v>1237.5</v>
      </c>
      <c r="C404">
        <v>28.3</v>
      </c>
      <c r="D404">
        <v>366.66666700000002</v>
      </c>
      <c r="E404">
        <v>34.799999999999997</v>
      </c>
      <c r="F404">
        <v>362.5</v>
      </c>
      <c r="G404">
        <v>40.799999999999997</v>
      </c>
      <c r="H404">
        <v>341.66666700000002</v>
      </c>
      <c r="I404">
        <v>45.8</v>
      </c>
      <c r="J404">
        <v>100</v>
      </c>
      <c r="K404">
        <v>50.3</v>
      </c>
      <c r="L404">
        <v>125</v>
      </c>
    </row>
    <row r="405" spans="1:12" x14ac:dyDescent="0.25">
      <c r="A405">
        <v>19.802</v>
      </c>
      <c r="B405">
        <v>1283.333333</v>
      </c>
      <c r="C405">
        <v>28.302</v>
      </c>
      <c r="D405">
        <v>425</v>
      </c>
      <c r="E405">
        <v>34.802</v>
      </c>
      <c r="F405">
        <v>387.5</v>
      </c>
      <c r="G405">
        <v>40.802</v>
      </c>
      <c r="H405">
        <v>354.16666700000002</v>
      </c>
      <c r="I405">
        <v>45.802</v>
      </c>
      <c r="J405">
        <v>158.33333300000001</v>
      </c>
      <c r="K405">
        <v>50.302</v>
      </c>
      <c r="L405">
        <v>125</v>
      </c>
    </row>
    <row r="406" spans="1:12" x14ac:dyDescent="0.25">
      <c r="A406">
        <v>19.803999999999998</v>
      </c>
      <c r="B406">
        <v>1200</v>
      </c>
      <c r="C406">
        <v>28.303999999999998</v>
      </c>
      <c r="D406">
        <v>395.83333299999998</v>
      </c>
      <c r="E406">
        <v>34.804000000000002</v>
      </c>
      <c r="F406">
        <v>329.16666700000002</v>
      </c>
      <c r="G406">
        <v>40.804000000000002</v>
      </c>
      <c r="H406">
        <v>312.5</v>
      </c>
      <c r="I406">
        <v>45.804000000000002</v>
      </c>
      <c r="J406">
        <v>141.66666699999999</v>
      </c>
      <c r="K406">
        <v>50.304000000000002</v>
      </c>
      <c r="L406">
        <v>145.83333300000001</v>
      </c>
    </row>
    <row r="407" spans="1:12" x14ac:dyDescent="0.25">
      <c r="A407">
        <v>19.806000000000001</v>
      </c>
      <c r="B407">
        <v>1216.666667</v>
      </c>
      <c r="C407">
        <v>28.306000000000001</v>
      </c>
      <c r="D407">
        <v>358.33333299999998</v>
      </c>
      <c r="E407">
        <v>34.805999999999997</v>
      </c>
      <c r="F407">
        <v>379.16666700000002</v>
      </c>
      <c r="G407">
        <v>40.805999999999997</v>
      </c>
      <c r="H407">
        <v>383.33333299999998</v>
      </c>
      <c r="I407">
        <v>45.805999999999997</v>
      </c>
      <c r="J407">
        <v>100</v>
      </c>
      <c r="K407">
        <v>50.305999999999997</v>
      </c>
      <c r="L407">
        <v>108.333333</v>
      </c>
    </row>
    <row r="408" spans="1:12" x14ac:dyDescent="0.25">
      <c r="A408">
        <v>19.808</v>
      </c>
      <c r="B408">
        <v>1341.666667</v>
      </c>
      <c r="C408">
        <v>28.308</v>
      </c>
      <c r="D408">
        <v>337.5</v>
      </c>
      <c r="E408">
        <v>34.808</v>
      </c>
      <c r="F408">
        <v>425</v>
      </c>
      <c r="G408">
        <v>40.808</v>
      </c>
      <c r="H408">
        <v>358.33333299999998</v>
      </c>
      <c r="I408">
        <v>45.808</v>
      </c>
      <c r="J408">
        <v>179.16666699999999</v>
      </c>
      <c r="K408">
        <v>50.308</v>
      </c>
      <c r="L408">
        <v>125</v>
      </c>
    </row>
    <row r="409" spans="1:12" x14ac:dyDescent="0.25">
      <c r="A409">
        <v>19.809999999999999</v>
      </c>
      <c r="B409">
        <v>1325</v>
      </c>
      <c r="C409">
        <v>28.31</v>
      </c>
      <c r="D409">
        <v>400</v>
      </c>
      <c r="E409">
        <v>34.81</v>
      </c>
      <c r="F409">
        <v>383.33333299999998</v>
      </c>
      <c r="G409">
        <v>40.81</v>
      </c>
      <c r="H409">
        <v>375</v>
      </c>
      <c r="I409">
        <v>45.81</v>
      </c>
      <c r="J409">
        <v>129.16666699999999</v>
      </c>
      <c r="K409">
        <v>50.31</v>
      </c>
      <c r="L409">
        <v>125</v>
      </c>
    </row>
    <row r="410" spans="1:12" x14ac:dyDescent="0.25">
      <c r="A410">
        <v>19.812000000000001</v>
      </c>
      <c r="B410">
        <v>1162.5</v>
      </c>
      <c r="C410">
        <v>28.312000000000001</v>
      </c>
      <c r="D410">
        <v>366.66666700000002</v>
      </c>
      <c r="E410">
        <v>34.811999999999998</v>
      </c>
      <c r="F410">
        <v>391.66666700000002</v>
      </c>
      <c r="G410">
        <v>40.811999999999998</v>
      </c>
      <c r="H410">
        <v>329.16666700000002</v>
      </c>
      <c r="I410">
        <v>45.811999999999998</v>
      </c>
      <c r="J410">
        <v>170.83333300000001</v>
      </c>
      <c r="K410">
        <v>50.311999999999998</v>
      </c>
      <c r="L410">
        <v>104.166667</v>
      </c>
    </row>
    <row r="411" spans="1:12" x14ac:dyDescent="0.25">
      <c r="A411">
        <v>19.814</v>
      </c>
      <c r="B411">
        <v>1429.166667</v>
      </c>
      <c r="C411">
        <v>28.314</v>
      </c>
      <c r="D411">
        <v>437.5</v>
      </c>
      <c r="E411">
        <v>34.814</v>
      </c>
      <c r="F411">
        <v>358.33333299999998</v>
      </c>
      <c r="G411">
        <v>40.814</v>
      </c>
      <c r="H411">
        <v>362.5</v>
      </c>
      <c r="I411">
        <v>45.814</v>
      </c>
      <c r="J411">
        <v>133.33333300000001</v>
      </c>
      <c r="K411">
        <v>50.314</v>
      </c>
      <c r="L411">
        <v>141.66666699999999</v>
      </c>
    </row>
    <row r="412" spans="1:12" x14ac:dyDescent="0.25">
      <c r="A412">
        <v>19.815999999999999</v>
      </c>
      <c r="B412">
        <v>1270.833333</v>
      </c>
      <c r="C412">
        <v>28.315999999999999</v>
      </c>
      <c r="D412">
        <v>345.83333299999998</v>
      </c>
      <c r="E412">
        <v>34.816000000000003</v>
      </c>
      <c r="F412">
        <v>391.66666700000002</v>
      </c>
      <c r="G412">
        <v>40.816000000000003</v>
      </c>
      <c r="H412">
        <v>370.83333299999998</v>
      </c>
      <c r="I412">
        <v>45.816000000000003</v>
      </c>
      <c r="J412">
        <v>170.83333300000001</v>
      </c>
      <c r="K412">
        <v>50.316000000000003</v>
      </c>
      <c r="L412">
        <v>120.833333</v>
      </c>
    </row>
    <row r="413" spans="1:12" x14ac:dyDescent="0.25">
      <c r="A413">
        <v>19.818000000000001</v>
      </c>
      <c r="B413">
        <v>1362.5</v>
      </c>
      <c r="C413">
        <v>28.318000000000001</v>
      </c>
      <c r="D413">
        <v>416.66666700000002</v>
      </c>
      <c r="E413">
        <v>34.817999999999998</v>
      </c>
      <c r="F413">
        <v>370.83333299999998</v>
      </c>
      <c r="G413">
        <v>40.817999999999998</v>
      </c>
      <c r="H413">
        <v>383.33333299999998</v>
      </c>
      <c r="I413">
        <v>45.817999999999998</v>
      </c>
      <c r="J413">
        <v>141.66666699999999</v>
      </c>
      <c r="K413">
        <v>50.317999999999998</v>
      </c>
      <c r="L413">
        <v>158.33333300000001</v>
      </c>
    </row>
    <row r="414" spans="1:12" x14ac:dyDescent="0.25">
      <c r="A414">
        <v>19.82</v>
      </c>
      <c r="B414">
        <v>1229.166667</v>
      </c>
      <c r="C414">
        <v>28.32</v>
      </c>
      <c r="D414">
        <v>375</v>
      </c>
      <c r="E414">
        <v>34.82</v>
      </c>
      <c r="F414">
        <v>358.33333299999998</v>
      </c>
      <c r="G414">
        <v>40.82</v>
      </c>
      <c r="H414">
        <v>345.83333299999998</v>
      </c>
      <c r="I414">
        <v>45.82</v>
      </c>
      <c r="J414">
        <v>120.833333</v>
      </c>
      <c r="K414">
        <v>50.32</v>
      </c>
      <c r="L414">
        <v>133.33333300000001</v>
      </c>
    </row>
    <row r="415" spans="1:12" x14ac:dyDescent="0.25">
      <c r="A415">
        <v>19.821999999999999</v>
      </c>
      <c r="B415">
        <v>1425</v>
      </c>
      <c r="C415">
        <v>28.321999999999999</v>
      </c>
      <c r="D415">
        <v>433.33333299999998</v>
      </c>
      <c r="E415">
        <v>34.822000000000003</v>
      </c>
      <c r="F415">
        <v>333.33333299999998</v>
      </c>
      <c r="G415">
        <v>40.822000000000003</v>
      </c>
      <c r="H415">
        <v>487.5</v>
      </c>
      <c r="I415">
        <v>45.822000000000003</v>
      </c>
      <c r="J415">
        <v>133.33333300000001</v>
      </c>
      <c r="K415">
        <v>50.322000000000003</v>
      </c>
      <c r="L415">
        <v>100</v>
      </c>
    </row>
    <row r="416" spans="1:12" x14ac:dyDescent="0.25">
      <c r="A416">
        <v>19.824000000000002</v>
      </c>
      <c r="B416">
        <v>1308.333333</v>
      </c>
      <c r="C416">
        <v>28.324000000000002</v>
      </c>
      <c r="D416">
        <v>333.33333299999998</v>
      </c>
      <c r="E416">
        <v>34.823999999999998</v>
      </c>
      <c r="F416">
        <v>400</v>
      </c>
      <c r="G416">
        <v>40.823999999999998</v>
      </c>
      <c r="H416">
        <v>395.83333299999998</v>
      </c>
      <c r="I416">
        <v>45.823999999999998</v>
      </c>
      <c r="J416">
        <v>150</v>
      </c>
      <c r="K416">
        <v>50.323999999999998</v>
      </c>
      <c r="L416">
        <v>133.33333300000001</v>
      </c>
    </row>
    <row r="417" spans="1:12" x14ac:dyDescent="0.25">
      <c r="A417">
        <v>19.826000000000001</v>
      </c>
      <c r="B417">
        <v>1445.833333</v>
      </c>
      <c r="C417">
        <v>28.326000000000001</v>
      </c>
      <c r="D417">
        <v>470.83333299999998</v>
      </c>
      <c r="E417">
        <v>34.826000000000001</v>
      </c>
      <c r="F417">
        <v>416.66666700000002</v>
      </c>
      <c r="G417">
        <v>40.826000000000001</v>
      </c>
      <c r="H417">
        <v>416.66666700000002</v>
      </c>
      <c r="I417">
        <v>45.826000000000001</v>
      </c>
      <c r="J417">
        <v>129.16666699999999</v>
      </c>
      <c r="K417">
        <v>50.326000000000001</v>
      </c>
      <c r="L417">
        <v>120.833333</v>
      </c>
    </row>
    <row r="418" spans="1:12" x14ac:dyDescent="0.25">
      <c r="A418">
        <v>19.827999999999999</v>
      </c>
      <c r="B418">
        <v>1229.166667</v>
      </c>
      <c r="C418">
        <v>28.327999999999999</v>
      </c>
      <c r="D418">
        <v>345.83333299999998</v>
      </c>
      <c r="E418">
        <v>34.828000000000003</v>
      </c>
      <c r="F418">
        <v>404.16666700000002</v>
      </c>
      <c r="G418">
        <v>40.828000000000003</v>
      </c>
      <c r="H418">
        <v>379.16666700000002</v>
      </c>
      <c r="I418">
        <v>45.828000000000003</v>
      </c>
      <c r="J418">
        <v>187.5</v>
      </c>
      <c r="K418">
        <v>50.328000000000003</v>
      </c>
      <c r="L418">
        <v>141.66666699999999</v>
      </c>
    </row>
    <row r="419" spans="1:12" x14ac:dyDescent="0.25">
      <c r="A419">
        <v>19.829999999999998</v>
      </c>
      <c r="B419">
        <v>1741.666667</v>
      </c>
      <c r="C419">
        <v>28.33</v>
      </c>
      <c r="D419">
        <v>495.83333299999998</v>
      </c>
      <c r="E419">
        <v>34.83</v>
      </c>
      <c r="F419">
        <v>420.83333299999998</v>
      </c>
      <c r="G419">
        <v>40.83</v>
      </c>
      <c r="H419">
        <v>387.5</v>
      </c>
      <c r="I419">
        <v>45.83</v>
      </c>
      <c r="J419">
        <v>170.83333300000001</v>
      </c>
      <c r="K419">
        <v>50.33</v>
      </c>
      <c r="L419">
        <v>133.33333300000001</v>
      </c>
    </row>
    <row r="420" spans="1:12" x14ac:dyDescent="0.25">
      <c r="A420">
        <v>19.832000000000001</v>
      </c>
      <c r="B420">
        <v>1233.333333</v>
      </c>
      <c r="C420">
        <v>28.332000000000001</v>
      </c>
      <c r="D420">
        <v>408.33333299999998</v>
      </c>
      <c r="E420">
        <v>34.832000000000001</v>
      </c>
      <c r="F420">
        <v>395.83333299999998</v>
      </c>
      <c r="G420">
        <v>40.832000000000001</v>
      </c>
      <c r="H420">
        <v>437.5</v>
      </c>
      <c r="I420">
        <v>45.832000000000001</v>
      </c>
      <c r="J420">
        <v>158.33333300000001</v>
      </c>
      <c r="K420">
        <v>50.332000000000001</v>
      </c>
      <c r="L420">
        <v>100</v>
      </c>
    </row>
    <row r="421" spans="1:12" x14ac:dyDescent="0.25">
      <c r="A421">
        <v>19.834</v>
      </c>
      <c r="B421">
        <v>1641.666667</v>
      </c>
      <c r="C421">
        <v>28.334</v>
      </c>
      <c r="D421">
        <v>462.5</v>
      </c>
      <c r="E421">
        <v>34.834000000000003</v>
      </c>
      <c r="F421">
        <v>375</v>
      </c>
      <c r="G421">
        <v>40.834000000000003</v>
      </c>
      <c r="H421">
        <v>533.33333300000004</v>
      </c>
      <c r="I421">
        <v>45.834000000000003</v>
      </c>
      <c r="J421">
        <v>133.33333300000001</v>
      </c>
      <c r="K421">
        <v>50.334000000000003</v>
      </c>
      <c r="L421">
        <v>133.33333300000001</v>
      </c>
    </row>
    <row r="422" spans="1:12" x14ac:dyDescent="0.25">
      <c r="A422">
        <v>19.835999999999999</v>
      </c>
      <c r="B422">
        <v>1166.666667</v>
      </c>
      <c r="C422">
        <v>28.335999999999999</v>
      </c>
      <c r="D422">
        <v>345.83333299999998</v>
      </c>
      <c r="E422">
        <v>34.835999999999999</v>
      </c>
      <c r="F422">
        <v>483.33333299999998</v>
      </c>
      <c r="G422">
        <v>40.835999999999999</v>
      </c>
      <c r="H422">
        <v>433.33333299999998</v>
      </c>
      <c r="I422">
        <v>45.835999999999999</v>
      </c>
      <c r="J422">
        <v>162.5</v>
      </c>
      <c r="K422">
        <v>50.335999999999999</v>
      </c>
      <c r="L422">
        <v>104.166667</v>
      </c>
    </row>
    <row r="423" spans="1:12" x14ac:dyDescent="0.25">
      <c r="A423">
        <v>19.838000000000001</v>
      </c>
      <c r="B423">
        <v>1483.333333</v>
      </c>
      <c r="C423">
        <v>28.338000000000001</v>
      </c>
      <c r="D423">
        <v>412.5</v>
      </c>
      <c r="E423">
        <v>34.838000000000001</v>
      </c>
      <c r="F423">
        <v>429.16666700000002</v>
      </c>
      <c r="G423">
        <v>40.838000000000001</v>
      </c>
      <c r="H423">
        <v>466.66666700000002</v>
      </c>
      <c r="I423">
        <v>45.838000000000001</v>
      </c>
      <c r="J423">
        <v>120.833333</v>
      </c>
      <c r="K423">
        <v>50.338000000000001</v>
      </c>
      <c r="L423">
        <v>100</v>
      </c>
    </row>
    <row r="424" spans="1:12" x14ac:dyDescent="0.25">
      <c r="A424">
        <v>19.84</v>
      </c>
      <c r="B424">
        <v>1412.5</v>
      </c>
      <c r="C424">
        <v>28.34</v>
      </c>
      <c r="D424">
        <v>387.5</v>
      </c>
      <c r="E424">
        <v>34.840000000000003</v>
      </c>
      <c r="F424">
        <v>462.5</v>
      </c>
      <c r="G424">
        <v>40.840000000000003</v>
      </c>
      <c r="H424">
        <v>437.5</v>
      </c>
      <c r="I424">
        <v>45.84</v>
      </c>
      <c r="J424">
        <v>179.16666699999999</v>
      </c>
      <c r="K424">
        <v>50.34</v>
      </c>
      <c r="L424">
        <v>91.666667000000004</v>
      </c>
    </row>
    <row r="425" spans="1:12" x14ac:dyDescent="0.25">
      <c r="A425">
        <v>19.841999999999999</v>
      </c>
      <c r="B425">
        <v>1679.166667</v>
      </c>
      <c r="C425">
        <v>28.341999999999999</v>
      </c>
      <c r="D425">
        <v>525</v>
      </c>
      <c r="E425">
        <v>34.841999999999999</v>
      </c>
      <c r="F425">
        <v>425</v>
      </c>
      <c r="G425">
        <v>40.841999999999999</v>
      </c>
      <c r="H425">
        <v>591.66666699999996</v>
      </c>
      <c r="I425">
        <v>45.841999999999999</v>
      </c>
      <c r="J425">
        <v>200</v>
      </c>
      <c r="K425">
        <v>50.341999999999999</v>
      </c>
      <c r="L425">
        <v>95.833332999999996</v>
      </c>
    </row>
    <row r="426" spans="1:12" x14ac:dyDescent="0.25">
      <c r="A426">
        <v>19.844000000000001</v>
      </c>
      <c r="B426">
        <v>1437.5</v>
      </c>
      <c r="C426">
        <v>28.344000000000001</v>
      </c>
      <c r="D426">
        <v>462.5</v>
      </c>
      <c r="E426">
        <v>34.844000000000001</v>
      </c>
      <c r="F426">
        <v>454.16666700000002</v>
      </c>
      <c r="G426">
        <v>40.844000000000001</v>
      </c>
      <c r="H426">
        <v>512.5</v>
      </c>
      <c r="I426">
        <v>45.844000000000001</v>
      </c>
      <c r="J426">
        <v>150</v>
      </c>
      <c r="K426">
        <v>50.344000000000001</v>
      </c>
      <c r="L426">
        <v>125</v>
      </c>
    </row>
    <row r="427" spans="1:12" x14ac:dyDescent="0.25">
      <c r="A427">
        <v>19.846</v>
      </c>
      <c r="B427">
        <v>1783.333333</v>
      </c>
      <c r="C427">
        <v>28.346</v>
      </c>
      <c r="D427">
        <v>425</v>
      </c>
      <c r="E427">
        <v>34.845999999999997</v>
      </c>
      <c r="F427">
        <v>375</v>
      </c>
      <c r="G427">
        <v>40.845999999999997</v>
      </c>
      <c r="H427">
        <v>491.66666700000002</v>
      </c>
      <c r="I427">
        <v>45.845999999999997</v>
      </c>
      <c r="J427">
        <v>191.66666699999999</v>
      </c>
      <c r="K427">
        <v>50.345999999999997</v>
      </c>
      <c r="L427">
        <v>145.83333300000001</v>
      </c>
    </row>
    <row r="428" spans="1:12" x14ac:dyDescent="0.25">
      <c r="A428">
        <v>19.847999999999999</v>
      </c>
      <c r="B428">
        <v>1425</v>
      </c>
      <c r="C428">
        <v>28.347999999999999</v>
      </c>
      <c r="D428">
        <v>383.33333299999998</v>
      </c>
      <c r="E428">
        <v>34.847999999999999</v>
      </c>
      <c r="F428">
        <v>416.66666700000002</v>
      </c>
      <c r="G428">
        <v>40.847999999999999</v>
      </c>
      <c r="H428">
        <v>633.33333300000004</v>
      </c>
      <c r="I428">
        <v>45.847999999999999</v>
      </c>
      <c r="J428">
        <v>204.16666699999999</v>
      </c>
      <c r="K428">
        <v>50.347999999999999</v>
      </c>
      <c r="L428">
        <v>133.33333300000001</v>
      </c>
    </row>
    <row r="429" spans="1:12" x14ac:dyDescent="0.25">
      <c r="A429">
        <v>19.850000000000001</v>
      </c>
      <c r="B429">
        <v>1850</v>
      </c>
      <c r="C429">
        <v>28.35</v>
      </c>
      <c r="D429">
        <v>429.16666700000002</v>
      </c>
      <c r="E429">
        <v>34.85</v>
      </c>
      <c r="F429">
        <v>525</v>
      </c>
      <c r="G429">
        <v>40.85</v>
      </c>
      <c r="H429">
        <v>654.16666699999996</v>
      </c>
      <c r="I429">
        <v>45.85</v>
      </c>
      <c r="J429">
        <v>120.833333</v>
      </c>
      <c r="K429">
        <v>50.35</v>
      </c>
      <c r="L429">
        <v>162.5</v>
      </c>
    </row>
    <row r="430" spans="1:12" x14ac:dyDescent="0.25">
      <c r="A430">
        <v>19.852</v>
      </c>
      <c r="B430">
        <v>1583.333333</v>
      </c>
      <c r="C430">
        <v>28.352</v>
      </c>
      <c r="D430">
        <v>366.66666700000002</v>
      </c>
      <c r="E430">
        <v>34.851999999999997</v>
      </c>
      <c r="F430">
        <v>420.83333299999998</v>
      </c>
      <c r="G430">
        <v>40.851999999999997</v>
      </c>
      <c r="H430">
        <v>554.16666699999996</v>
      </c>
      <c r="I430">
        <v>45.851999999999997</v>
      </c>
      <c r="J430">
        <v>183.33333300000001</v>
      </c>
      <c r="K430">
        <v>50.351999999999997</v>
      </c>
      <c r="L430">
        <v>125</v>
      </c>
    </row>
    <row r="431" spans="1:12" x14ac:dyDescent="0.25">
      <c r="A431">
        <v>19.853999999999999</v>
      </c>
      <c r="B431">
        <v>1687.5</v>
      </c>
      <c r="C431">
        <v>28.353999999999999</v>
      </c>
      <c r="D431">
        <v>458.33333299999998</v>
      </c>
      <c r="E431">
        <v>34.853999999999999</v>
      </c>
      <c r="F431">
        <v>354.16666700000002</v>
      </c>
      <c r="G431">
        <v>40.853999999999999</v>
      </c>
      <c r="H431">
        <v>554.16666699999996</v>
      </c>
      <c r="I431">
        <v>45.853999999999999</v>
      </c>
      <c r="J431">
        <v>166.66666699999999</v>
      </c>
      <c r="K431">
        <v>50.353999999999999</v>
      </c>
      <c r="L431">
        <v>141.66666699999999</v>
      </c>
    </row>
    <row r="432" spans="1:12" x14ac:dyDescent="0.25">
      <c r="A432">
        <v>19.856000000000002</v>
      </c>
      <c r="B432">
        <v>1662.5</v>
      </c>
      <c r="C432">
        <v>28.356000000000002</v>
      </c>
      <c r="D432">
        <v>425</v>
      </c>
      <c r="E432">
        <v>34.856000000000002</v>
      </c>
      <c r="F432">
        <v>441.66666700000002</v>
      </c>
      <c r="G432">
        <v>40.856000000000002</v>
      </c>
      <c r="H432">
        <v>720.83333300000004</v>
      </c>
      <c r="I432">
        <v>45.856000000000002</v>
      </c>
      <c r="J432">
        <v>170.83333300000001</v>
      </c>
      <c r="K432">
        <v>50.356000000000002</v>
      </c>
      <c r="L432">
        <v>150</v>
      </c>
    </row>
    <row r="433" spans="1:12" x14ac:dyDescent="0.25">
      <c r="A433">
        <v>19.858000000000001</v>
      </c>
      <c r="B433">
        <v>1733.333333</v>
      </c>
      <c r="C433">
        <v>28.358000000000001</v>
      </c>
      <c r="D433">
        <v>466.66666700000002</v>
      </c>
      <c r="E433">
        <v>34.857999999999997</v>
      </c>
      <c r="F433">
        <v>400</v>
      </c>
      <c r="G433">
        <v>40.857999999999997</v>
      </c>
      <c r="H433">
        <v>595.83333300000004</v>
      </c>
      <c r="I433">
        <v>45.857999999999997</v>
      </c>
      <c r="J433">
        <v>191.66666699999999</v>
      </c>
      <c r="K433">
        <v>50.357999999999997</v>
      </c>
      <c r="L433">
        <v>116.666667</v>
      </c>
    </row>
    <row r="434" spans="1:12" x14ac:dyDescent="0.25">
      <c r="A434">
        <v>19.86</v>
      </c>
      <c r="B434">
        <v>1679.166667</v>
      </c>
      <c r="C434">
        <v>28.36</v>
      </c>
      <c r="D434">
        <v>441.66666700000002</v>
      </c>
      <c r="E434">
        <v>34.86</v>
      </c>
      <c r="F434">
        <v>437.5</v>
      </c>
      <c r="G434">
        <v>40.86</v>
      </c>
      <c r="H434">
        <v>808.33333300000004</v>
      </c>
      <c r="I434">
        <v>45.86</v>
      </c>
      <c r="J434">
        <v>254.16666699999999</v>
      </c>
      <c r="K434">
        <v>50.36</v>
      </c>
      <c r="L434">
        <v>112.5</v>
      </c>
    </row>
    <row r="435" spans="1:12" x14ac:dyDescent="0.25">
      <c r="A435">
        <v>19.861999999999998</v>
      </c>
      <c r="B435">
        <v>1662.5</v>
      </c>
      <c r="C435">
        <v>28.361999999999998</v>
      </c>
      <c r="D435">
        <v>433.33333299999998</v>
      </c>
      <c r="E435">
        <v>34.862000000000002</v>
      </c>
      <c r="F435">
        <v>395.83333299999998</v>
      </c>
      <c r="G435">
        <v>40.862000000000002</v>
      </c>
      <c r="H435">
        <v>650</v>
      </c>
      <c r="I435">
        <v>45.862000000000002</v>
      </c>
      <c r="J435">
        <v>204.16666699999999</v>
      </c>
      <c r="K435">
        <v>50.362000000000002</v>
      </c>
      <c r="L435">
        <v>183.33333300000001</v>
      </c>
    </row>
    <row r="436" spans="1:12" x14ac:dyDescent="0.25">
      <c r="A436">
        <v>19.864000000000001</v>
      </c>
      <c r="B436">
        <v>1870.833333</v>
      </c>
      <c r="C436">
        <v>28.364000000000001</v>
      </c>
      <c r="D436">
        <v>470.83333299999998</v>
      </c>
      <c r="E436">
        <v>34.863999999999997</v>
      </c>
      <c r="F436">
        <v>466.66666700000002</v>
      </c>
      <c r="G436">
        <v>40.863999999999997</v>
      </c>
      <c r="H436">
        <v>729.16666699999996</v>
      </c>
      <c r="I436">
        <v>45.863999999999997</v>
      </c>
      <c r="J436">
        <v>233.33333300000001</v>
      </c>
      <c r="K436">
        <v>50.363999999999997</v>
      </c>
      <c r="L436">
        <v>129.16666699999999</v>
      </c>
    </row>
    <row r="437" spans="1:12" x14ac:dyDescent="0.25">
      <c r="A437">
        <v>19.866</v>
      </c>
      <c r="B437">
        <v>1858.333333</v>
      </c>
      <c r="C437">
        <v>28.366</v>
      </c>
      <c r="D437">
        <v>441.66666700000002</v>
      </c>
      <c r="E437">
        <v>34.866</v>
      </c>
      <c r="F437">
        <v>437.5</v>
      </c>
      <c r="G437">
        <v>40.866</v>
      </c>
      <c r="H437">
        <v>662.5</v>
      </c>
      <c r="I437">
        <v>45.866</v>
      </c>
      <c r="J437">
        <v>179.16666699999999</v>
      </c>
      <c r="K437">
        <v>50.366</v>
      </c>
      <c r="L437">
        <v>108.333333</v>
      </c>
    </row>
    <row r="438" spans="1:12" x14ac:dyDescent="0.25">
      <c r="A438">
        <v>19.867999999999999</v>
      </c>
      <c r="B438">
        <v>1879.166667</v>
      </c>
      <c r="C438">
        <v>28.367999999999999</v>
      </c>
      <c r="D438">
        <v>487.5</v>
      </c>
      <c r="E438">
        <v>34.868000000000002</v>
      </c>
      <c r="F438">
        <v>433.33333299999998</v>
      </c>
      <c r="G438">
        <v>40.868000000000002</v>
      </c>
      <c r="H438">
        <v>887.5</v>
      </c>
      <c r="I438">
        <v>45.868000000000002</v>
      </c>
      <c r="J438">
        <v>162.5</v>
      </c>
      <c r="K438">
        <v>50.368000000000002</v>
      </c>
      <c r="L438">
        <v>145.83333300000001</v>
      </c>
    </row>
    <row r="439" spans="1:12" x14ac:dyDescent="0.25">
      <c r="A439">
        <v>19.87</v>
      </c>
      <c r="B439">
        <v>1695.833333</v>
      </c>
      <c r="C439">
        <v>28.37</v>
      </c>
      <c r="D439">
        <v>416.66666700000002</v>
      </c>
      <c r="E439">
        <v>34.869999999999997</v>
      </c>
      <c r="F439">
        <v>458.33333299999998</v>
      </c>
      <c r="G439">
        <v>40.869999999999997</v>
      </c>
      <c r="H439">
        <v>670.83333300000004</v>
      </c>
      <c r="I439">
        <v>45.87</v>
      </c>
      <c r="J439">
        <v>187.5</v>
      </c>
      <c r="K439">
        <v>50.37</v>
      </c>
      <c r="L439">
        <v>87.5</v>
      </c>
    </row>
    <row r="440" spans="1:12" x14ac:dyDescent="0.25">
      <c r="A440">
        <v>19.872</v>
      </c>
      <c r="B440">
        <v>2133.333333</v>
      </c>
      <c r="C440">
        <v>28.372</v>
      </c>
      <c r="D440">
        <v>504.16666700000002</v>
      </c>
      <c r="E440">
        <v>34.872</v>
      </c>
      <c r="F440">
        <v>391.66666700000002</v>
      </c>
      <c r="G440">
        <v>40.872</v>
      </c>
      <c r="H440">
        <v>712.5</v>
      </c>
      <c r="I440">
        <v>45.872</v>
      </c>
      <c r="J440">
        <v>216.66666699999999</v>
      </c>
      <c r="K440">
        <v>50.372</v>
      </c>
      <c r="L440">
        <v>95.833332999999996</v>
      </c>
    </row>
    <row r="441" spans="1:12" x14ac:dyDescent="0.25">
      <c r="A441">
        <v>19.873999999999999</v>
      </c>
      <c r="B441">
        <v>1645.833333</v>
      </c>
      <c r="C441">
        <v>28.373999999999999</v>
      </c>
      <c r="D441">
        <v>433.33333299999998</v>
      </c>
      <c r="E441">
        <v>34.874000000000002</v>
      </c>
      <c r="F441">
        <v>412.5</v>
      </c>
      <c r="G441">
        <v>40.874000000000002</v>
      </c>
      <c r="H441">
        <v>883.33333300000004</v>
      </c>
      <c r="I441">
        <v>45.874000000000002</v>
      </c>
      <c r="J441">
        <v>208.33333300000001</v>
      </c>
      <c r="K441">
        <v>50.374000000000002</v>
      </c>
      <c r="L441">
        <v>183.33333300000001</v>
      </c>
    </row>
    <row r="442" spans="1:12" x14ac:dyDescent="0.25">
      <c r="A442">
        <v>19.876000000000001</v>
      </c>
      <c r="B442">
        <v>2125</v>
      </c>
      <c r="C442">
        <v>28.376000000000001</v>
      </c>
      <c r="D442">
        <v>558.33333300000004</v>
      </c>
      <c r="E442">
        <v>34.875999999999998</v>
      </c>
      <c r="F442">
        <v>466.66666700000002</v>
      </c>
      <c r="G442">
        <v>40.875999999999998</v>
      </c>
      <c r="H442">
        <v>908.33333300000004</v>
      </c>
      <c r="I442">
        <v>45.875999999999998</v>
      </c>
      <c r="J442">
        <v>220.83333300000001</v>
      </c>
      <c r="K442">
        <v>50.375999999999998</v>
      </c>
      <c r="L442">
        <v>154.16666699999999</v>
      </c>
    </row>
    <row r="443" spans="1:12" x14ac:dyDescent="0.25">
      <c r="A443">
        <v>19.878</v>
      </c>
      <c r="B443">
        <v>1650</v>
      </c>
      <c r="C443">
        <v>28.378</v>
      </c>
      <c r="D443">
        <v>458.33333299999998</v>
      </c>
      <c r="E443">
        <v>34.878</v>
      </c>
      <c r="F443">
        <v>470.83333299999998</v>
      </c>
      <c r="G443">
        <v>40.878</v>
      </c>
      <c r="H443">
        <v>862.5</v>
      </c>
      <c r="I443">
        <v>45.878</v>
      </c>
      <c r="J443">
        <v>183.33333300000001</v>
      </c>
      <c r="K443">
        <v>50.378</v>
      </c>
      <c r="L443">
        <v>137.5</v>
      </c>
    </row>
    <row r="444" spans="1:12" x14ac:dyDescent="0.25">
      <c r="A444">
        <v>19.88</v>
      </c>
      <c r="B444">
        <v>2150</v>
      </c>
      <c r="C444">
        <v>28.38</v>
      </c>
      <c r="D444">
        <v>512.5</v>
      </c>
      <c r="E444">
        <v>34.880000000000003</v>
      </c>
      <c r="F444">
        <v>466.66666700000002</v>
      </c>
      <c r="G444">
        <v>40.880000000000003</v>
      </c>
      <c r="H444">
        <v>779.16666699999996</v>
      </c>
      <c r="I444">
        <v>45.88</v>
      </c>
      <c r="J444">
        <v>254.16666699999999</v>
      </c>
      <c r="K444">
        <v>50.38</v>
      </c>
      <c r="L444">
        <v>170.83333300000001</v>
      </c>
    </row>
    <row r="445" spans="1:12" x14ac:dyDescent="0.25">
      <c r="A445">
        <v>19.882000000000001</v>
      </c>
      <c r="B445">
        <v>1783.333333</v>
      </c>
      <c r="C445">
        <v>28.382000000000001</v>
      </c>
      <c r="D445">
        <v>487.5</v>
      </c>
      <c r="E445">
        <v>34.881999999999998</v>
      </c>
      <c r="F445">
        <v>425</v>
      </c>
      <c r="G445">
        <v>40.881999999999998</v>
      </c>
      <c r="H445">
        <v>829.16666699999996</v>
      </c>
      <c r="I445">
        <v>45.881999999999998</v>
      </c>
      <c r="J445">
        <v>233.33333300000001</v>
      </c>
      <c r="K445">
        <v>50.381999999999998</v>
      </c>
      <c r="L445">
        <v>141.66666699999999</v>
      </c>
    </row>
    <row r="446" spans="1:12" x14ac:dyDescent="0.25">
      <c r="A446">
        <v>19.884</v>
      </c>
      <c r="B446">
        <v>2295.833333</v>
      </c>
      <c r="C446">
        <v>28.384</v>
      </c>
      <c r="D446">
        <v>512.5</v>
      </c>
      <c r="E446">
        <v>34.884</v>
      </c>
      <c r="F446">
        <v>525</v>
      </c>
      <c r="G446">
        <v>40.884</v>
      </c>
      <c r="H446">
        <v>958.33333300000004</v>
      </c>
      <c r="I446">
        <v>45.884</v>
      </c>
      <c r="J446">
        <v>241.66666699999999</v>
      </c>
      <c r="K446">
        <v>50.384</v>
      </c>
      <c r="L446">
        <v>120.833333</v>
      </c>
    </row>
    <row r="447" spans="1:12" x14ac:dyDescent="0.25">
      <c r="A447">
        <v>19.885999999999999</v>
      </c>
      <c r="B447">
        <v>1841.666667</v>
      </c>
      <c r="C447">
        <v>28.385999999999999</v>
      </c>
      <c r="D447">
        <v>500</v>
      </c>
      <c r="E447">
        <v>34.886000000000003</v>
      </c>
      <c r="F447">
        <v>454.16666700000002</v>
      </c>
      <c r="G447">
        <v>40.886000000000003</v>
      </c>
      <c r="H447">
        <v>1016.666667</v>
      </c>
      <c r="I447">
        <v>45.886000000000003</v>
      </c>
      <c r="J447">
        <v>158.33333300000001</v>
      </c>
      <c r="K447">
        <v>50.386000000000003</v>
      </c>
      <c r="L447">
        <v>154.16666699999999</v>
      </c>
    </row>
    <row r="448" spans="1:12" x14ac:dyDescent="0.25">
      <c r="A448">
        <v>19.888000000000002</v>
      </c>
      <c r="B448">
        <v>2254.166667</v>
      </c>
      <c r="C448">
        <v>28.388000000000002</v>
      </c>
      <c r="D448">
        <v>620.83333300000004</v>
      </c>
      <c r="E448">
        <v>34.887999999999998</v>
      </c>
      <c r="F448">
        <v>462.5</v>
      </c>
      <c r="G448">
        <v>40.887999999999998</v>
      </c>
      <c r="H448">
        <v>925</v>
      </c>
      <c r="I448">
        <v>45.887999999999998</v>
      </c>
      <c r="J448">
        <v>241.66666699999999</v>
      </c>
      <c r="K448">
        <v>50.387999999999998</v>
      </c>
      <c r="L448">
        <v>195.83333300000001</v>
      </c>
    </row>
    <row r="449" spans="1:12" x14ac:dyDescent="0.25">
      <c r="A449">
        <v>19.89</v>
      </c>
      <c r="B449">
        <v>1966.666667</v>
      </c>
      <c r="C449">
        <v>28.39</v>
      </c>
      <c r="D449">
        <v>575</v>
      </c>
      <c r="E449">
        <v>34.89</v>
      </c>
      <c r="F449">
        <v>437.5</v>
      </c>
      <c r="G449">
        <v>40.89</v>
      </c>
      <c r="H449">
        <v>1216.666667</v>
      </c>
      <c r="I449">
        <v>45.89</v>
      </c>
      <c r="J449">
        <v>258.33333299999998</v>
      </c>
      <c r="K449">
        <v>50.39</v>
      </c>
      <c r="L449">
        <v>179.16666699999999</v>
      </c>
    </row>
    <row r="450" spans="1:12" x14ac:dyDescent="0.25">
      <c r="A450">
        <v>19.891999999999999</v>
      </c>
      <c r="B450">
        <v>2287.5</v>
      </c>
      <c r="C450">
        <v>28.391999999999999</v>
      </c>
      <c r="D450">
        <v>566.66666699999996</v>
      </c>
      <c r="E450">
        <v>34.892000000000003</v>
      </c>
      <c r="F450">
        <v>466.66666700000002</v>
      </c>
      <c r="G450">
        <v>40.892000000000003</v>
      </c>
      <c r="H450">
        <v>1137.5</v>
      </c>
      <c r="I450">
        <v>45.892000000000003</v>
      </c>
      <c r="J450">
        <v>233.33333300000001</v>
      </c>
      <c r="K450">
        <v>50.392000000000003</v>
      </c>
      <c r="L450">
        <v>145.83333300000001</v>
      </c>
    </row>
    <row r="451" spans="1:12" x14ac:dyDescent="0.25">
      <c r="A451">
        <v>19.893999999999998</v>
      </c>
      <c r="B451">
        <v>1983.333333</v>
      </c>
      <c r="C451">
        <v>28.393999999999998</v>
      </c>
      <c r="D451">
        <v>525</v>
      </c>
      <c r="E451">
        <v>34.893999999999998</v>
      </c>
      <c r="F451">
        <v>387.5</v>
      </c>
      <c r="G451">
        <v>40.893999999999998</v>
      </c>
      <c r="H451">
        <v>1358.333333</v>
      </c>
      <c r="I451">
        <v>45.893999999999998</v>
      </c>
      <c r="J451">
        <v>225</v>
      </c>
      <c r="K451">
        <v>50.393999999999998</v>
      </c>
      <c r="L451">
        <v>137.5</v>
      </c>
    </row>
    <row r="452" spans="1:12" x14ac:dyDescent="0.25">
      <c r="A452">
        <v>19.896000000000001</v>
      </c>
      <c r="B452">
        <v>2545.833333</v>
      </c>
      <c r="C452">
        <v>28.396000000000001</v>
      </c>
      <c r="D452">
        <v>600</v>
      </c>
      <c r="E452">
        <v>34.896000000000001</v>
      </c>
      <c r="F452">
        <v>383.33333299999998</v>
      </c>
      <c r="G452">
        <v>40.896000000000001</v>
      </c>
      <c r="H452">
        <v>1183.333333</v>
      </c>
      <c r="I452">
        <v>45.896000000000001</v>
      </c>
      <c r="J452">
        <v>287.5</v>
      </c>
      <c r="K452">
        <v>50.396000000000001</v>
      </c>
      <c r="L452">
        <v>204.16666699999999</v>
      </c>
    </row>
    <row r="453" spans="1:12" x14ac:dyDescent="0.25">
      <c r="A453">
        <v>19.898</v>
      </c>
      <c r="B453">
        <v>2045.833333</v>
      </c>
      <c r="C453">
        <v>28.398</v>
      </c>
      <c r="D453">
        <v>750</v>
      </c>
      <c r="E453">
        <v>34.898000000000003</v>
      </c>
      <c r="F453">
        <v>429.16666700000002</v>
      </c>
      <c r="G453">
        <v>40.898000000000003</v>
      </c>
      <c r="H453">
        <v>1166.666667</v>
      </c>
      <c r="I453">
        <v>45.898000000000003</v>
      </c>
      <c r="J453">
        <v>275</v>
      </c>
      <c r="K453">
        <v>50.398000000000003</v>
      </c>
      <c r="L453">
        <v>120.833333</v>
      </c>
    </row>
    <row r="454" spans="1:12" x14ac:dyDescent="0.25">
      <c r="A454">
        <v>19.899999999999999</v>
      </c>
      <c r="B454">
        <v>2429.166667</v>
      </c>
      <c r="C454">
        <v>28.4</v>
      </c>
      <c r="D454">
        <v>541.66666699999996</v>
      </c>
      <c r="E454">
        <v>34.9</v>
      </c>
      <c r="F454">
        <v>479.16666700000002</v>
      </c>
      <c r="G454">
        <v>40.9</v>
      </c>
      <c r="H454">
        <v>1233.333333</v>
      </c>
      <c r="I454">
        <v>45.9</v>
      </c>
      <c r="J454">
        <v>270.83333299999998</v>
      </c>
      <c r="K454">
        <v>50.4</v>
      </c>
      <c r="L454">
        <v>154.16666699999999</v>
      </c>
    </row>
    <row r="455" spans="1:12" x14ac:dyDescent="0.25">
      <c r="A455">
        <v>19.902000000000001</v>
      </c>
      <c r="B455">
        <v>2070.833333</v>
      </c>
      <c r="C455">
        <v>28.402000000000001</v>
      </c>
      <c r="D455">
        <v>566.66666699999996</v>
      </c>
      <c r="E455">
        <v>34.902000000000001</v>
      </c>
      <c r="F455">
        <v>504.16666700000002</v>
      </c>
      <c r="G455">
        <v>40.902000000000001</v>
      </c>
      <c r="H455">
        <v>1604.166667</v>
      </c>
      <c r="I455">
        <v>45.902000000000001</v>
      </c>
      <c r="J455">
        <v>295.83333299999998</v>
      </c>
      <c r="K455">
        <v>50.402000000000001</v>
      </c>
      <c r="L455">
        <v>129.16666699999999</v>
      </c>
    </row>
    <row r="456" spans="1:12" x14ac:dyDescent="0.25">
      <c r="A456">
        <v>19.904</v>
      </c>
      <c r="B456">
        <v>2462.5</v>
      </c>
      <c r="C456">
        <v>28.404</v>
      </c>
      <c r="D456">
        <v>637.5</v>
      </c>
      <c r="E456">
        <v>34.904000000000003</v>
      </c>
      <c r="F456">
        <v>416.66666700000002</v>
      </c>
      <c r="G456">
        <v>40.904000000000003</v>
      </c>
      <c r="H456">
        <v>1337.5</v>
      </c>
      <c r="I456">
        <v>45.904000000000003</v>
      </c>
      <c r="J456">
        <v>220.83333300000001</v>
      </c>
      <c r="K456">
        <v>50.404000000000003</v>
      </c>
      <c r="L456">
        <v>170.83333300000001</v>
      </c>
    </row>
    <row r="457" spans="1:12" x14ac:dyDescent="0.25">
      <c r="A457">
        <v>19.905999999999999</v>
      </c>
      <c r="B457">
        <v>2520.833333</v>
      </c>
      <c r="C457">
        <v>28.405999999999999</v>
      </c>
      <c r="D457">
        <v>741.66666699999996</v>
      </c>
      <c r="E457">
        <v>34.905999999999999</v>
      </c>
      <c r="F457">
        <v>408.33333299999998</v>
      </c>
      <c r="G457">
        <v>40.905999999999999</v>
      </c>
      <c r="H457">
        <v>1395.833333</v>
      </c>
      <c r="I457">
        <v>45.905999999999999</v>
      </c>
      <c r="J457">
        <v>304.16666700000002</v>
      </c>
      <c r="K457">
        <v>50.405999999999999</v>
      </c>
      <c r="L457">
        <v>116.666667</v>
      </c>
    </row>
    <row r="458" spans="1:12" x14ac:dyDescent="0.25">
      <c r="A458">
        <v>19.908000000000001</v>
      </c>
      <c r="B458">
        <v>2450</v>
      </c>
      <c r="C458">
        <v>28.408000000000001</v>
      </c>
      <c r="D458">
        <v>483.33333299999998</v>
      </c>
      <c r="E458">
        <v>34.908000000000001</v>
      </c>
      <c r="F458">
        <v>487.5</v>
      </c>
      <c r="G458">
        <v>40.908000000000001</v>
      </c>
      <c r="H458">
        <v>1312.5</v>
      </c>
      <c r="I458">
        <v>45.908000000000001</v>
      </c>
      <c r="J458">
        <v>279.16666700000002</v>
      </c>
      <c r="K458">
        <v>50.408000000000001</v>
      </c>
      <c r="L458">
        <v>183.33333300000001</v>
      </c>
    </row>
    <row r="459" spans="1:12" x14ac:dyDescent="0.25">
      <c r="A459">
        <v>19.91</v>
      </c>
      <c r="B459">
        <v>2358.333333</v>
      </c>
      <c r="C459">
        <v>28.41</v>
      </c>
      <c r="D459">
        <v>775</v>
      </c>
      <c r="E459">
        <v>34.909999999999997</v>
      </c>
      <c r="F459">
        <v>462.5</v>
      </c>
      <c r="G459">
        <v>40.909999999999997</v>
      </c>
      <c r="H459">
        <v>1695.833333</v>
      </c>
      <c r="I459">
        <v>45.91</v>
      </c>
      <c r="J459">
        <v>308.33333299999998</v>
      </c>
      <c r="K459">
        <v>50.41</v>
      </c>
      <c r="L459">
        <v>141.66666699999999</v>
      </c>
    </row>
    <row r="460" spans="1:12" x14ac:dyDescent="0.25">
      <c r="A460">
        <v>19.911999999999999</v>
      </c>
      <c r="B460">
        <v>2204.166667</v>
      </c>
      <c r="C460">
        <v>28.411999999999999</v>
      </c>
      <c r="D460">
        <v>641.66666699999996</v>
      </c>
      <c r="E460">
        <v>34.911999999999999</v>
      </c>
      <c r="F460">
        <v>537.5</v>
      </c>
      <c r="G460">
        <v>40.911999999999999</v>
      </c>
      <c r="H460">
        <v>1608.333333</v>
      </c>
      <c r="I460">
        <v>45.911999999999999</v>
      </c>
      <c r="J460">
        <v>266.66666700000002</v>
      </c>
      <c r="K460">
        <v>50.411999999999999</v>
      </c>
      <c r="L460">
        <v>179.16666699999999</v>
      </c>
    </row>
    <row r="461" spans="1:12" x14ac:dyDescent="0.25">
      <c r="A461">
        <v>19.914000000000001</v>
      </c>
      <c r="B461">
        <v>2816.666667</v>
      </c>
      <c r="C461">
        <v>28.414000000000001</v>
      </c>
      <c r="D461">
        <v>691.66666699999996</v>
      </c>
      <c r="E461">
        <v>34.914000000000001</v>
      </c>
      <c r="F461">
        <v>345.83333299999998</v>
      </c>
      <c r="G461">
        <v>40.914000000000001</v>
      </c>
      <c r="H461">
        <v>1654.166667</v>
      </c>
      <c r="I461">
        <v>45.914000000000001</v>
      </c>
      <c r="J461">
        <v>304.16666700000002</v>
      </c>
      <c r="K461">
        <v>50.414000000000001</v>
      </c>
      <c r="L461">
        <v>145.83333300000001</v>
      </c>
    </row>
    <row r="462" spans="1:12" x14ac:dyDescent="0.25">
      <c r="A462">
        <v>19.916</v>
      </c>
      <c r="B462">
        <v>2429.166667</v>
      </c>
      <c r="C462">
        <v>28.416</v>
      </c>
      <c r="D462">
        <v>662.5</v>
      </c>
      <c r="E462">
        <v>34.915999999999997</v>
      </c>
      <c r="F462">
        <v>445.83333299999998</v>
      </c>
      <c r="G462">
        <v>40.915999999999997</v>
      </c>
      <c r="H462">
        <v>1670.833333</v>
      </c>
      <c r="I462">
        <v>45.915999999999997</v>
      </c>
      <c r="J462">
        <v>312.5</v>
      </c>
      <c r="K462">
        <v>50.415999999999997</v>
      </c>
      <c r="L462">
        <v>129.16666699999999</v>
      </c>
    </row>
    <row r="463" spans="1:12" x14ac:dyDescent="0.25">
      <c r="A463">
        <v>19.917999999999999</v>
      </c>
      <c r="B463">
        <v>2925</v>
      </c>
      <c r="C463">
        <v>28.417999999999999</v>
      </c>
      <c r="D463">
        <v>775</v>
      </c>
      <c r="E463">
        <v>34.917999999999999</v>
      </c>
      <c r="F463">
        <v>483.33333299999998</v>
      </c>
      <c r="G463">
        <v>40.917999999999999</v>
      </c>
      <c r="H463">
        <v>1912.5</v>
      </c>
      <c r="I463">
        <v>45.917999999999999</v>
      </c>
      <c r="J463">
        <v>362.5</v>
      </c>
      <c r="K463">
        <v>50.417999999999999</v>
      </c>
      <c r="L463">
        <v>154.16666699999999</v>
      </c>
    </row>
    <row r="464" spans="1:12" x14ac:dyDescent="0.25">
      <c r="A464">
        <v>19.920000000000002</v>
      </c>
      <c r="B464">
        <v>2341.666667</v>
      </c>
      <c r="C464">
        <v>28.42</v>
      </c>
      <c r="D464">
        <v>754.16666699999996</v>
      </c>
      <c r="E464">
        <v>34.92</v>
      </c>
      <c r="F464">
        <v>475</v>
      </c>
      <c r="G464">
        <v>40.92</v>
      </c>
      <c r="H464">
        <v>1858.333333</v>
      </c>
      <c r="I464">
        <v>45.92</v>
      </c>
      <c r="J464">
        <v>308.33333299999998</v>
      </c>
      <c r="K464">
        <v>50.42</v>
      </c>
      <c r="L464">
        <v>195.83333300000001</v>
      </c>
    </row>
    <row r="465" spans="1:12" x14ac:dyDescent="0.25">
      <c r="A465">
        <v>19.922000000000001</v>
      </c>
      <c r="B465">
        <v>3145.833333</v>
      </c>
      <c r="C465">
        <v>28.422000000000001</v>
      </c>
      <c r="D465">
        <v>883.33333300000004</v>
      </c>
      <c r="E465">
        <v>34.921999999999997</v>
      </c>
      <c r="F465">
        <v>470.83333299999998</v>
      </c>
      <c r="G465">
        <v>40.921999999999997</v>
      </c>
      <c r="H465">
        <v>1712.5</v>
      </c>
      <c r="I465">
        <v>45.921999999999997</v>
      </c>
      <c r="J465">
        <v>312.5</v>
      </c>
      <c r="K465">
        <v>50.421999999999997</v>
      </c>
      <c r="L465">
        <v>91.666667000000004</v>
      </c>
    </row>
    <row r="466" spans="1:12" x14ac:dyDescent="0.25">
      <c r="A466">
        <v>19.923999999999999</v>
      </c>
      <c r="B466">
        <v>2445.833333</v>
      </c>
      <c r="C466">
        <v>28.423999999999999</v>
      </c>
      <c r="D466">
        <v>658.33333300000004</v>
      </c>
      <c r="E466">
        <v>34.923999999999999</v>
      </c>
      <c r="F466">
        <v>420.83333299999998</v>
      </c>
      <c r="G466">
        <v>40.923999999999999</v>
      </c>
      <c r="H466">
        <v>1758.333333</v>
      </c>
      <c r="I466">
        <v>45.923999999999999</v>
      </c>
      <c r="J466">
        <v>329.16666700000002</v>
      </c>
      <c r="K466">
        <v>50.423999999999999</v>
      </c>
      <c r="L466">
        <v>208.33333300000001</v>
      </c>
    </row>
    <row r="467" spans="1:12" x14ac:dyDescent="0.25">
      <c r="A467">
        <v>19.925999999999998</v>
      </c>
      <c r="B467">
        <v>3058.333333</v>
      </c>
      <c r="C467">
        <v>28.425999999999998</v>
      </c>
      <c r="D467">
        <v>754.16666699999996</v>
      </c>
      <c r="E467">
        <v>34.926000000000002</v>
      </c>
      <c r="F467">
        <v>458.33333299999998</v>
      </c>
      <c r="G467">
        <v>40.926000000000002</v>
      </c>
      <c r="H467">
        <v>2004.166667</v>
      </c>
      <c r="I467">
        <v>45.926000000000002</v>
      </c>
      <c r="J467">
        <v>391.66666700000002</v>
      </c>
      <c r="K467">
        <v>50.426000000000002</v>
      </c>
      <c r="L467">
        <v>166.66666699999999</v>
      </c>
    </row>
    <row r="468" spans="1:12" x14ac:dyDescent="0.25">
      <c r="A468">
        <v>19.928000000000001</v>
      </c>
      <c r="B468">
        <v>2362.5</v>
      </c>
      <c r="C468">
        <v>28.428000000000001</v>
      </c>
      <c r="D468">
        <v>712.5</v>
      </c>
      <c r="E468">
        <v>34.927999999999997</v>
      </c>
      <c r="F468">
        <v>508.33333299999998</v>
      </c>
      <c r="G468">
        <v>40.927999999999997</v>
      </c>
      <c r="H468">
        <v>2066.666667</v>
      </c>
      <c r="I468">
        <v>45.927999999999997</v>
      </c>
      <c r="J468">
        <v>395.83333299999998</v>
      </c>
      <c r="K468">
        <v>50.427999999999997</v>
      </c>
      <c r="L468">
        <v>175</v>
      </c>
    </row>
    <row r="469" spans="1:12" x14ac:dyDescent="0.25">
      <c r="A469">
        <v>19.93</v>
      </c>
      <c r="B469">
        <v>3583.333333</v>
      </c>
      <c r="C469">
        <v>28.43</v>
      </c>
      <c r="D469">
        <v>891.66666699999996</v>
      </c>
      <c r="E469">
        <v>34.93</v>
      </c>
      <c r="F469">
        <v>454.16666700000002</v>
      </c>
      <c r="G469">
        <v>40.93</v>
      </c>
      <c r="H469">
        <v>2041.666667</v>
      </c>
      <c r="I469">
        <v>45.93</v>
      </c>
      <c r="J469">
        <v>312.5</v>
      </c>
      <c r="K469">
        <v>50.43</v>
      </c>
      <c r="L469">
        <v>158.33333300000001</v>
      </c>
    </row>
    <row r="470" spans="1:12" x14ac:dyDescent="0.25">
      <c r="A470">
        <v>19.931999999999999</v>
      </c>
      <c r="B470">
        <v>2545.833333</v>
      </c>
      <c r="C470">
        <v>28.431999999999999</v>
      </c>
      <c r="D470">
        <v>816.66666699999996</v>
      </c>
      <c r="E470">
        <v>34.932000000000002</v>
      </c>
      <c r="F470">
        <v>495.83333299999998</v>
      </c>
      <c r="G470">
        <v>40.932000000000002</v>
      </c>
      <c r="H470">
        <v>2004.166667</v>
      </c>
      <c r="I470">
        <v>45.932000000000002</v>
      </c>
      <c r="J470">
        <v>395.83333299999998</v>
      </c>
      <c r="K470">
        <v>50.432000000000002</v>
      </c>
      <c r="L470">
        <v>158.33333300000001</v>
      </c>
    </row>
    <row r="471" spans="1:12" x14ac:dyDescent="0.25">
      <c r="A471">
        <v>19.934000000000001</v>
      </c>
      <c r="B471">
        <v>3725</v>
      </c>
      <c r="C471">
        <v>28.434000000000001</v>
      </c>
      <c r="D471">
        <v>887.5</v>
      </c>
      <c r="E471">
        <v>34.933999999999997</v>
      </c>
      <c r="F471">
        <v>437.5</v>
      </c>
      <c r="G471">
        <v>40.933999999999997</v>
      </c>
      <c r="H471">
        <v>2466.666667</v>
      </c>
      <c r="I471">
        <v>45.933999999999997</v>
      </c>
      <c r="J471">
        <v>412.5</v>
      </c>
      <c r="K471">
        <v>50.433999999999997</v>
      </c>
      <c r="L471">
        <v>170.83333300000001</v>
      </c>
    </row>
    <row r="472" spans="1:12" x14ac:dyDescent="0.25">
      <c r="A472">
        <v>19.936</v>
      </c>
      <c r="B472">
        <v>2337.5</v>
      </c>
      <c r="C472">
        <v>28.436</v>
      </c>
      <c r="D472">
        <v>737.5</v>
      </c>
      <c r="E472">
        <v>34.936</v>
      </c>
      <c r="F472">
        <v>570.83333300000004</v>
      </c>
      <c r="G472">
        <v>40.936</v>
      </c>
      <c r="H472">
        <v>2362.5</v>
      </c>
      <c r="I472">
        <v>45.936</v>
      </c>
      <c r="J472">
        <v>366.66666700000002</v>
      </c>
      <c r="K472">
        <v>50.436</v>
      </c>
      <c r="L472">
        <v>112.5</v>
      </c>
    </row>
    <row r="473" spans="1:12" x14ac:dyDescent="0.25">
      <c r="A473">
        <v>19.937999999999999</v>
      </c>
      <c r="B473">
        <v>3720.833333</v>
      </c>
      <c r="C473">
        <v>28.437999999999999</v>
      </c>
      <c r="D473">
        <v>991.66666699999996</v>
      </c>
      <c r="E473">
        <v>34.938000000000002</v>
      </c>
      <c r="F473">
        <v>508.33333299999998</v>
      </c>
      <c r="G473">
        <v>40.938000000000002</v>
      </c>
      <c r="H473">
        <v>2137.5</v>
      </c>
      <c r="I473">
        <v>45.938000000000002</v>
      </c>
      <c r="J473">
        <v>445.83333299999998</v>
      </c>
      <c r="K473">
        <v>50.438000000000002</v>
      </c>
      <c r="L473">
        <v>183.33333300000001</v>
      </c>
    </row>
    <row r="474" spans="1:12" x14ac:dyDescent="0.25">
      <c r="A474">
        <v>19.940000000000001</v>
      </c>
      <c r="B474">
        <v>2925</v>
      </c>
      <c r="C474">
        <v>28.44</v>
      </c>
      <c r="D474">
        <v>804.16666699999996</v>
      </c>
      <c r="E474">
        <v>34.94</v>
      </c>
      <c r="F474">
        <v>537.5</v>
      </c>
      <c r="G474">
        <v>40.94</v>
      </c>
      <c r="H474">
        <v>2266.666667</v>
      </c>
      <c r="I474">
        <v>45.94</v>
      </c>
      <c r="J474">
        <v>458.33333299999998</v>
      </c>
      <c r="K474">
        <v>50.44</v>
      </c>
      <c r="L474">
        <v>112.5</v>
      </c>
    </row>
    <row r="475" spans="1:12" x14ac:dyDescent="0.25">
      <c r="A475">
        <v>19.942</v>
      </c>
      <c r="B475">
        <v>3495.833333</v>
      </c>
      <c r="C475">
        <v>28.442</v>
      </c>
      <c r="D475">
        <v>941.66666699999996</v>
      </c>
      <c r="E475">
        <v>34.942</v>
      </c>
      <c r="F475">
        <v>583.33333300000004</v>
      </c>
      <c r="G475">
        <v>40.942</v>
      </c>
      <c r="H475">
        <v>2691.666667</v>
      </c>
      <c r="I475">
        <v>45.942</v>
      </c>
      <c r="J475">
        <v>412.5</v>
      </c>
      <c r="K475">
        <v>50.442</v>
      </c>
      <c r="L475">
        <v>183.33333300000001</v>
      </c>
    </row>
    <row r="476" spans="1:12" x14ac:dyDescent="0.25">
      <c r="A476">
        <v>19.943999999999999</v>
      </c>
      <c r="B476">
        <v>2829.166667</v>
      </c>
      <c r="C476">
        <v>28.443999999999999</v>
      </c>
      <c r="D476">
        <v>929.16666699999996</v>
      </c>
      <c r="E476">
        <v>34.944000000000003</v>
      </c>
      <c r="F476">
        <v>508.33333299999998</v>
      </c>
      <c r="G476">
        <v>40.944000000000003</v>
      </c>
      <c r="H476">
        <v>2762.5</v>
      </c>
      <c r="I476">
        <v>45.944000000000003</v>
      </c>
      <c r="J476">
        <v>425</v>
      </c>
      <c r="K476">
        <v>50.444000000000003</v>
      </c>
      <c r="L476">
        <v>166.66666699999999</v>
      </c>
    </row>
    <row r="477" spans="1:12" x14ac:dyDescent="0.25">
      <c r="A477">
        <v>19.946000000000002</v>
      </c>
      <c r="B477">
        <v>4045.833333</v>
      </c>
      <c r="C477">
        <v>28.446000000000002</v>
      </c>
      <c r="D477">
        <v>1045.833333</v>
      </c>
      <c r="E477">
        <v>34.945999999999998</v>
      </c>
      <c r="F477">
        <v>450</v>
      </c>
      <c r="G477">
        <v>40.945999999999998</v>
      </c>
      <c r="H477">
        <v>2375</v>
      </c>
      <c r="I477">
        <v>45.945999999999998</v>
      </c>
      <c r="J477">
        <v>441.66666700000002</v>
      </c>
      <c r="K477">
        <v>50.445999999999998</v>
      </c>
      <c r="L477">
        <v>125</v>
      </c>
    </row>
    <row r="478" spans="1:12" x14ac:dyDescent="0.25">
      <c r="A478">
        <v>19.948</v>
      </c>
      <c r="B478">
        <v>3387.5</v>
      </c>
      <c r="C478">
        <v>28.448</v>
      </c>
      <c r="D478">
        <v>950</v>
      </c>
      <c r="E478">
        <v>34.948</v>
      </c>
      <c r="F478">
        <v>425</v>
      </c>
      <c r="G478">
        <v>40.948</v>
      </c>
      <c r="H478">
        <v>2408.333333</v>
      </c>
      <c r="I478">
        <v>45.948</v>
      </c>
      <c r="J478">
        <v>508.33333299999998</v>
      </c>
      <c r="K478">
        <v>50.448</v>
      </c>
      <c r="L478">
        <v>212.5</v>
      </c>
    </row>
    <row r="479" spans="1:12" x14ac:dyDescent="0.25">
      <c r="A479">
        <v>19.95</v>
      </c>
      <c r="B479">
        <v>3975</v>
      </c>
      <c r="C479">
        <v>28.45</v>
      </c>
      <c r="D479">
        <v>933.33333300000004</v>
      </c>
      <c r="E479">
        <v>34.950000000000003</v>
      </c>
      <c r="F479">
        <v>504.16666700000002</v>
      </c>
      <c r="G479">
        <v>40.950000000000003</v>
      </c>
      <c r="H479">
        <v>2750</v>
      </c>
      <c r="I479">
        <v>45.95</v>
      </c>
      <c r="J479">
        <v>454.16666700000002</v>
      </c>
      <c r="K479">
        <v>50.45</v>
      </c>
      <c r="L479">
        <v>116.666667</v>
      </c>
    </row>
    <row r="480" spans="1:12" x14ac:dyDescent="0.25">
      <c r="A480">
        <v>19.952000000000002</v>
      </c>
      <c r="B480">
        <v>3062.5</v>
      </c>
      <c r="C480">
        <v>28.452000000000002</v>
      </c>
      <c r="D480">
        <v>1208.333333</v>
      </c>
      <c r="E480">
        <v>34.951999999999998</v>
      </c>
      <c r="F480">
        <v>520.83333300000004</v>
      </c>
      <c r="G480">
        <v>40.951999999999998</v>
      </c>
      <c r="H480">
        <v>3241.666667</v>
      </c>
      <c r="I480">
        <v>45.951999999999998</v>
      </c>
      <c r="J480">
        <v>508.33333299999998</v>
      </c>
      <c r="K480">
        <v>50.451999999999998</v>
      </c>
      <c r="L480">
        <v>200</v>
      </c>
    </row>
    <row r="481" spans="1:12" x14ac:dyDescent="0.25">
      <c r="A481">
        <v>19.954000000000001</v>
      </c>
      <c r="B481">
        <v>3716.666667</v>
      </c>
      <c r="C481">
        <v>28.454000000000001</v>
      </c>
      <c r="D481">
        <v>987.5</v>
      </c>
      <c r="E481">
        <v>34.954000000000001</v>
      </c>
      <c r="F481">
        <v>541.66666699999996</v>
      </c>
      <c r="G481">
        <v>40.954000000000001</v>
      </c>
      <c r="H481">
        <v>2800</v>
      </c>
      <c r="I481">
        <v>45.954000000000001</v>
      </c>
      <c r="J481">
        <v>433.33333299999998</v>
      </c>
      <c r="K481">
        <v>50.454000000000001</v>
      </c>
      <c r="L481">
        <v>150</v>
      </c>
    </row>
    <row r="482" spans="1:12" x14ac:dyDescent="0.25">
      <c r="A482">
        <v>19.956</v>
      </c>
      <c r="B482">
        <v>3608.333333</v>
      </c>
      <c r="C482">
        <v>28.456</v>
      </c>
      <c r="D482">
        <v>1079.166667</v>
      </c>
      <c r="E482">
        <v>34.956000000000003</v>
      </c>
      <c r="F482">
        <v>462.5</v>
      </c>
      <c r="G482">
        <v>40.956000000000003</v>
      </c>
      <c r="H482">
        <v>2750</v>
      </c>
      <c r="I482">
        <v>45.956000000000003</v>
      </c>
      <c r="J482">
        <v>558.33333300000004</v>
      </c>
      <c r="K482">
        <v>50.456000000000003</v>
      </c>
      <c r="L482">
        <v>166.66666699999999</v>
      </c>
    </row>
    <row r="483" spans="1:12" x14ac:dyDescent="0.25">
      <c r="A483">
        <v>19.957999999999998</v>
      </c>
      <c r="B483">
        <v>3825</v>
      </c>
      <c r="C483">
        <v>28.457999999999998</v>
      </c>
      <c r="D483">
        <v>1041.666667</v>
      </c>
      <c r="E483">
        <v>34.957999999999998</v>
      </c>
      <c r="F483">
        <v>570.83333300000004</v>
      </c>
      <c r="G483">
        <v>40.957999999999998</v>
      </c>
      <c r="H483">
        <v>2891.666667</v>
      </c>
      <c r="I483">
        <v>45.957999999999998</v>
      </c>
      <c r="J483">
        <v>495.83333299999998</v>
      </c>
      <c r="K483">
        <v>50.457999999999998</v>
      </c>
      <c r="L483">
        <v>137.5</v>
      </c>
    </row>
    <row r="484" spans="1:12" x14ac:dyDescent="0.25">
      <c r="A484">
        <v>19.96</v>
      </c>
      <c r="B484">
        <v>3695.833333</v>
      </c>
      <c r="C484">
        <v>28.46</v>
      </c>
      <c r="D484">
        <v>1270.833333</v>
      </c>
      <c r="E484">
        <v>34.96</v>
      </c>
      <c r="F484">
        <v>487.5</v>
      </c>
      <c r="G484">
        <v>40.96</v>
      </c>
      <c r="H484">
        <v>3191.666667</v>
      </c>
      <c r="I484">
        <v>45.96</v>
      </c>
      <c r="J484">
        <v>554.16666699999996</v>
      </c>
      <c r="K484">
        <v>50.46</v>
      </c>
      <c r="L484">
        <v>137.5</v>
      </c>
    </row>
    <row r="485" spans="1:12" x14ac:dyDescent="0.25">
      <c r="A485">
        <v>19.962</v>
      </c>
      <c r="B485">
        <v>3616.666667</v>
      </c>
      <c r="C485">
        <v>28.462</v>
      </c>
      <c r="D485">
        <v>1125</v>
      </c>
      <c r="E485">
        <v>34.962000000000003</v>
      </c>
      <c r="F485">
        <v>562.5</v>
      </c>
      <c r="G485">
        <v>40.962000000000003</v>
      </c>
      <c r="H485">
        <v>2883.333333</v>
      </c>
      <c r="I485">
        <v>45.962000000000003</v>
      </c>
      <c r="J485">
        <v>537.5</v>
      </c>
      <c r="K485">
        <v>50.462000000000003</v>
      </c>
      <c r="L485">
        <v>183.33333300000001</v>
      </c>
    </row>
    <row r="486" spans="1:12" x14ac:dyDescent="0.25">
      <c r="A486">
        <v>19.963999999999999</v>
      </c>
      <c r="B486">
        <v>4516.6666670000004</v>
      </c>
      <c r="C486">
        <v>28.463999999999999</v>
      </c>
      <c r="D486">
        <v>1333.333333</v>
      </c>
      <c r="E486">
        <v>34.963999999999999</v>
      </c>
      <c r="F486">
        <v>541.66666699999996</v>
      </c>
      <c r="G486">
        <v>40.963999999999999</v>
      </c>
      <c r="H486">
        <v>2787.5</v>
      </c>
      <c r="I486">
        <v>45.963999999999999</v>
      </c>
      <c r="J486">
        <v>679.16666699999996</v>
      </c>
      <c r="K486">
        <v>50.463999999999999</v>
      </c>
      <c r="L486">
        <v>175</v>
      </c>
    </row>
    <row r="487" spans="1:12" x14ac:dyDescent="0.25">
      <c r="A487">
        <v>19.966000000000001</v>
      </c>
      <c r="B487">
        <v>3625</v>
      </c>
      <c r="C487">
        <v>28.466000000000001</v>
      </c>
      <c r="D487">
        <v>1075</v>
      </c>
      <c r="E487">
        <v>34.966000000000001</v>
      </c>
      <c r="F487">
        <v>504.16666700000002</v>
      </c>
      <c r="G487">
        <v>40.966000000000001</v>
      </c>
      <c r="H487">
        <v>2825</v>
      </c>
      <c r="I487">
        <v>45.966000000000001</v>
      </c>
      <c r="J487">
        <v>516.66666699999996</v>
      </c>
      <c r="K487">
        <v>50.466000000000001</v>
      </c>
      <c r="L487">
        <v>133.33333300000001</v>
      </c>
    </row>
    <row r="488" spans="1:12" x14ac:dyDescent="0.25">
      <c r="A488">
        <v>19.968</v>
      </c>
      <c r="B488">
        <v>4175</v>
      </c>
      <c r="C488">
        <v>28.468</v>
      </c>
      <c r="D488">
        <v>1350</v>
      </c>
      <c r="E488">
        <v>34.968000000000004</v>
      </c>
      <c r="F488">
        <v>566.66666699999996</v>
      </c>
      <c r="G488">
        <v>40.968000000000004</v>
      </c>
      <c r="H488">
        <v>3333.333333</v>
      </c>
      <c r="I488">
        <v>45.968000000000004</v>
      </c>
      <c r="J488">
        <v>633.33333300000004</v>
      </c>
      <c r="K488">
        <v>50.468000000000004</v>
      </c>
      <c r="L488">
        <v>166.66666699999999</v>
      </c>
    </row>
    <row r="489" spans="1:12" x14ac:dyDescent="0.25">
      <c r="A489">
        <v>19.97</v>
      </c>
      <c r="B489">
        <v>3716.666667</v>
      </c>
      <c r="C489">
        <v>28.47</v>
      </c>
      <c r="D489">
        <v>1179.166667</v>
      </c>
      <c r="E489">
        <v>34.97</v>
      </c>
      <c r="F489">
        <v>500</v>
      </c>
      <c r="G489">
        <v>40.97</v>
      </c>
      <c r="H489">
        <v>3070.833333</v>
      </c>
      <c r="I489">
        <v>45.97</v>
      </c>
      <c r="J489">
        <v>616.66666699999996</v>
      </c>
      <c r="K489">
        <v>50.47</v>
      </c>
      <c r="L489">
        <v>204.16666699999999</v>
      </c>
    </row>
    <row r="490" spans="1:12" x14ac:dyDescent="0.25">
      <c r="A490">
        <v>19.972000000000001</v>
      </c>
      <c r="B490">
        <v>4987.5</v>
      </c>
      <c r="C490">
        <v>28.472000000000001</v>
      </c>
      <c r="D490">
        <v>1441.666667</v>
      </c>
      <c r="E490">
        <v>34.972000000000001</v>
      </c>
      <c r="F490">
        <v>545.83333300000004</v>
      </c>
      <c r="G490">
        <v>40.972000000000001</v>
      </c>
      <c r="H490">
        <v>2758.333333</v>
      </c>
      <c r="I490">
        <v>45.972000000000001</v>
      </c>
      <c r="J490">
        <v>662.5</v>
      </c>
      <c r="K490">
        <v>50.472000000000001</v>
      </c>
      <c r="L490">
        <v>116.666667</v>
      </c>
    </row>
    <row r="491" spans="1:12" x14ac:dyDescent="0.25">
      <c r="A491">
        <v>19.974</v>
      </c>
      <c r="B491">
        <v>3783.333333</v>
      </c>
      <c r="C491">
        <v>28.474</v>
      </c>
      <c r="D491">
        <v>1087.5</v>
      </c>
      <c r="E491">
        <v>34.973999999999997</v>
      </c>
      <c r="F491">
        <v>625</v>
      </c>
      <c r="G491">
        <v>40.973999999999997</v>
      </c>
      <c r="H491">
        <v>2445.833333</v>
      </c>
      <c r="I491">
        <v>45.973999999999997</v>
      </c>
      <c r="J491">
        <v>600</v>
      </c>
      <c r="K491">
        <v>50.473999999999997</v>
      </c>
      <c r="L491">
        <v>183.33333300000001</v>
      </c>
    </row>
    <row r="492" spans="1:12" x14ac:dyDescent="0.25">
      <c r="A492">
        <v>19.975999999999999</v>
      </c>
      <c r="B492">
        <v>4845.8333329999996</v>
      </c>
      <c r="C492">
        <v>28.475999999999999</v>
      </c>
      <c r="D492">
        <v>1233.333333</v>
      </c>
      <c r="E492">
        <v>34.975999999999999</v>
      </c>
      <c r="F492">
        <v>662.5</v>
      </c>
      <c r="G492">
        <v>40.975999999999999</v>
      </c>
      <c r="H492">
        <v>3075</v>
      </c>
      <c r="I492">
        <v>45.975999999999999</v>
      </c>
      <c r="J492">
        <v>712.5</v>
      </c>
      <c r="K492">
        <v>50.475999999999999</v>
      </c>
      <c r="L492">
        <v>208.33333300000001</v>
      </c>
    </row>
    <row r="493" spans="1:12" x14ac:dyDescent="0.25">
      <c r="A493">
        <v>19.978000000000002</v>
      </c>
      <c r="B493">
        <v>3704.166667</v>
      </c>
      <c r="C493">
        <v>28.478000000000002</v>
      </c>
      <c r="D493">
        <v>1112.5</v>
      </c>
      <c r="E493">
        <v>34.978000000000002</v>
      </c>
      <c r="F493">
        <v>562.5</v>
      </c>
      <c r="G493">
        <v>40.978000000000002</v>
      </c>
      <c r="H493">
        <v>2883.333333</v>
      </c>
      <c r="I493">
        <v>45.978000000000002</v>
      </c>
      <c r="J493">
        <v>729.16666699999996</v>
      </c>
      <c r="K493">
        <v>50.478000000000002</v>
      </c>
      <c r="L493">
        <v>154.16666699999999</v>
      </c>
    </row>
    <row r="494" spans="1:12" x14ac:dyDescent="0.25">
      <c r="A494">
        <v>19.98</v>
      </c>
      <c r="B494">
        <v>5504.1666670000004</v>
      </c>
      <c r="C494">
        <v>28.48</v>
      </c>
      <c r="D494">
        <v>1641.666667</v>
      </c>
      <c r="E494">
        <v>34.979999999999997</v>
      </c>
      <c r="F494">
        <v>537.5</v>
      </c>
      <c r="G494">
        <v>40.98</v>
      </c>
      <c r="H494">
        <v>2508.333333</v>
      </c>
      <c r="I494">
        <v>45.98</v>
      </c>
      <c r="J494">
        <v>775</v>
      </c>
      <c r="K494">
        <v>50.48</v>
      </c>
      <c r="L494">
        <v>179.16666699999999</v>
      </c>
    </row>
    <row r="495" spans="1:12" x14ac:dyDescent="0.25">
      <c r="A495">
        <v>19.981999999999999</v>
      </c>
      <c r="B495">
        <v>3945.833333</v>
      </c>
      <c r="C495">
        <v>28.481999999999999</v>
      </c>
      <c r="D495">
        <v>1266.666667</v>
      </c>
      <c r="E495">
        <v>34.981999999999999</v>
      </c>
      <c r="F495">
        <v>579.16666699999996</v>
      </c>
      <c r="G495">
        <v>40.981999999999999</v>
      </c>
      <c r="H495">
        <v>2587.5</v>
      </c>
      <c r="I495">
        <v>45.981999999999999</v>
      </c>
      <c r="J495">
        <v>808.33333300000004</v>
      </c>
      <c r="K495">
        <v>50.481999999999999</v>
      </c>
      <c r="L495">
        <v>183.33333300000001</v>
      </c>
    </row>
    <row r="496" spans="1:12" x14ac:dyDescent="0.25">
      <c r="A496">
        <v>19.984000000000002</v>
      </c>
      <c r="B496">
        <v>5908.3333329999996</v>
      </c>
      <c r="C496">
        <v>28.484000000000002</v>
      </c>
      <c r="D496">
        <v>1675</v>
      </c>
      <c r="E496">
        <v>34.984000000000002</v>
      </c>
      <c r="F496">
        <v>533.33333300000004</v>
      </c>
      <c r="G496">
        <v>40.984000000000002</v>
      </c>
      <c r="H496">
        <v>2770.833333</v>
      </c>
      <c r="I496">
        <v>45.984000000000002</v>
      </c>
      <c r="J496">
        <v>720.83333300000004</v>
      </c>
      <c r="K496">
        <v>50.484000000000002</v>
      </c>
      <c r="L496">
        <v>216.66666699999999</v>
      </c>
    </row>
    <row r="497" spans="1:12" x14ac:dyDescent="0.25">
      <c r="A497">
        <v>19.986000000000001</v>
      </c>
      <c r="B497">
        <v>4004.166667</v>
      </c>
      <c r="C497">
        <v>28.486000000000001</v>
      </c>
      <c r="D497">
        <v>1437.5</v>
      </c>
      <c r="E497">
        <v>34.985999999999997</v>
      </c>
      <c r="F497">
        <v>604.16666699999996</v>
      </c>
      <c r="G497">
        <v>40.985999999999997</v>
      </c>
      <c r="H497">
        <v>2691.666667</v>
      </c>
      <c r="I497">
        <v>45.985999999999997</v>
      </c>
      <c r="J497">
        <v>754.16666699999996</v>
      </c>
      <c r="K497">
        <v>50.485999999999997</v>
      </c>
      <c r="L497">
        <v>158.33333300000001</v>
      </c>
    </row>
    <row r="498" spans="1:12" x14ac:dyDescent="0.25">
      <c r="A498">
        <v>19.988</v>
      </c>
      <c r="B498">
        <v>6000</v>
      </c>
      <c r="C498">
        <v>28.488</v>
      </c>
      <c r="D498">
        <v>1787.5</v>
      </c>
      <c r="E498">
        <v>34.988</v>
      </c>
      <c r="F498">
        <v>608.33333300000004</v>
      </c>
      <c r="G498">
        <v>40.988</v>
      </c>
      <c r="H498">
        <v>2258.333333</v>
      </c>
      <c r="I498">
        <v>45.988</v>
      </c>
      <c r="J498">
        <v>829.16666699999996</v>
      </c>
      <c r="K498">
        <v>50.488</v>
      </c>
      <c r="L498">
        <v>150</v>
      </c>
    </row>
    <row r="499" spans="1:12" x14ac:dyDescent="0.25">
      <c r="A499">
        <v>19.989999999999998</v>
      </c>
      <c r="B499">
        <v>4762.5</v>
      </c>
      <c r="C499">
        <v>28.49</v>
      </c>
      <c r="D499">
        <v>1575</v>
      </c>
      <c r="E499">
        <v>34.99</v>
      </c>
      <c r="F499">
        <v>554.16666699999996</v>
      </c>
      <c r="G499">
        <v>40.99</v>
      </c>
      <c r="H499">
        <v>2104.166667</v>
      </c>
      <c r="I499">
        <v>45.99</v>
      </c>
      <c r="J499">
        <v>833.33333300000004</v>
      </c>
      <c r="K499">
        <v>50.49</v>
      </c>
      <c r="L499">
        <v>183.33333300000001</v>
      </c>
    </row>
    <row r="500" spans="1:12" x14ac:dyDescent="0.25">
      <c r="A500">
        <v>19.992000000000001</v>
      </c>
      <c r="B500">
        <v>5812.5</v>
      </c>
      <c r="C500">
        <v>28.492000000000001</v>
      </c>
      <c r="D500">
        <v>1695.833333</v>
      </c>
      <c r="E500">
        <v>34.991999999999997</v>
      </c>
      <c r="F500">
        <v>604.16666699999996</v>
      </c>
      <c r="G500">
        <v>40.991999999999997</v>
      </c>
      <c r="H500">
        <v>2462.5</v>
      </c>
      <c r="I500">
        <v>45.991999999999997</v>
      </c>
      <c r="J500">
        <v>750</v>
      </c>
      <c r="K500">
        <v>50.491999999999997</v>
      </c>
      <c r="L500">
        <v>237.5</v>
      </c>
    </row>
    <row r="501" spans="1:12" x14ac:dyDescent="0.25">
      <c r="A501">
        <v>19.994</v>
      </c>
      <c r="B501">
        <v>4654.1666670000004</v>
      </c>
      <c r="C501">
        <v>28.494</v>
      </c>
      <c r="D501">
        <v>1716.666667</v>
      </c>
      <c r="E501">
        <v>34.994</v>
      </c>
      <c r="F501">
        <v>666.66666699999996</v>
      </c>
      <c r="G501">
        <v>40.994</v>
      </c>
      <c r="H501">
        <v>2537.5</v>
      </c>
      <c r="I501">
        <v>45.994</v>
      </c>
      <c r="J501">
        <v>908.33333300000004</v>
      </c>
      <c r="K501">
        <v>50.494</v>
      </c>
      <c r="L501">
        <v>137.5</v>
      </c>
    </row>
    <row r="502" spans="1:12" x14ac:dyDescent="0.25">
      <c r="A502">
        <v>19.995999999999999</v>
      </c>
      <c r="B502">
        <v>6479.1666670000004</v>
      </c>
      <c r="C502">
        <v>28.495999999999999</v>
      </c>
      <c r="D502">
        <v>1904.166667</v>
      </c>
      <c r="E502">
        <v>34.996000000000002</v>
      </c>
      <c r="F502">
        <v>629.16666699999996</v>
      </c>
      <c r="G502">
        <v>40.996000000000002</v>
      </c>
      <c r="H502">
        <v>2033.333333</v>
      </c>
      <c r="I502">
        <v>45.996000000000002</v>
      </c>
      <c r="J502">
        <v>950</v>
      </c>
      <c r="K502">
        <v>50.496000000000002</v>
      </c>
      <c r="L502">
        <v>187.5</v>
      </c>
    </row>
    <row r="503" spans="1:12" x14ac:dyDescent="0.25">
      <c r="A503">
        <v>19.998000000000001</v>
      </c>
      <c r="B503">
        <v>5250</v>
      </c>
      <c r="C503">
        <v>28.498000000000001</v>
      </c>
      <c r="D503">
        <v>1679.166667</v>
      </c>
      <c r="E503">
        <v>34.997999999999998</v>
      </c>
      <c r="F503">
        <v>550</v>
      </c>
      <c r="G503">
        <v>40.997999999999998</v>
      </c>
      <c r="H503">
        <v>1691.666667</v>
      </c>
      <c r="I503">
        <v>45.997999999999998</v>
      </c>
      <c r="J503">
        <v>975</v>
      </c>
      <c r="K503">
        <v>50.497999999999998</v>
      </c>
      <c r="L503">
        <v>191.66666699999999</v>
      </c>
    </row>
    <row r="504" spans="1:12" x14ac:dyDescent="0.25">
      <c r="A504">
        <v>20</v>
      </c>
      <c r="B504">
        <v>6200</v>
      </c>
      <c r="C504">
        <v>28.5</v>
      </c>
      <c r="D504">
        <v>1937.5</v>
      </c>
      <c r="E504">
        <v>35</v>
      </c>
      <c r="F504">
        <v>641.66666699999996</v>
      </c>
      <c r="G504">
        <v>41</v>
      </c>
      <c r="H504">
        <v>1991.666667</v>
      </c>
      <c r="I504">
        <v>46</v>
      </c>
      <c r="J504">
        <v>829.16666699999996</v>
      </c>
      <c r="K504">
        <v>50.5</v>
      </c>
      <c r="L504">
        <v>154.16666699999999</v>
      </c>
    </row>
    <row r="505" spans="1:12" x14ac:dyDescent="0.25">
      <c r="A505">
        <v>20.001999999999999</v>
      </c>
      <c r="B505">
        <v>5300</v>
      </c>
      <c r="C505">
        <v>28.501999999999999</v>
      </c>
      <c r="D505">
        <v>2000</v>
      </c>
      <c r="E505">
        <v>35.002000000000002</v>
      </c>
      <c r="F505">
        <v>666.66666699999996</v>
      </c>
      <c r="G505">
        <v>41.002000000000002</v>
      </c>
      <c r="H505">
        <v>2120.833333</v>
      </c>
      <c r="I505">
        <v>46.002000000000002</v>
      </c>
      <c r="J505">
        <v>995.83333300000004</v>
      </c>
      <c r="K505">
        <v>50.502000000000002</v>
      </c>
      <c r="L505">
        <v>162.5</v>
      </c>
    </row>
    <row r="506" spans="1:12" x14ac:dyDescent="0.25">
      <c r="A506">
        <v>20.004000000000001</v>
      </c>
      <c r="B506">
        <v>6145.8333329999996</v>
      </c>
      <c r="C506">
        <v>28.504000000000001</v>
      </c>
      <c r="D506">
        <v>1762.5</v>
      </c>
      <c r="E506">
        <v>35.003999999999998</v>
      </c>
      <c r="F506">
        <v>666.66666699999996</v>
      </c>
      <c r="G506">
        <v>41.003999999999998</v>
      </c>
      <c r="H506">
        <v>1745.833333</v>
      </c>
      <c r="I506">
        <v>46.003999999999998</v>
      </c>
      <c r="J506">
        <v>908.33333300000004</v>
      </c>
      <c r="K506">
        <v>50.503999999999998</v>
      </c>
      <c r="L506">
        <v>179.16666699999999</v>
      </c>
    </row>
    <row r="507" spans="1:12" x14ac:dyDescent="0.25">
      <c r="A507">
        <v>20.006</v>
      </c>
      <c r="B507">
        <v>6262.5</v>
      </c>
      <c r="C507">
        <v>28.506</v>
      </c>
      <c r="D507">
        <v>2120.833333</v>
      </c>
      <c r="E507">
        <v>35.006</v>
      </c>
      <c r="F507">
        <v>708.33333300000004</v>
      </c>
      <c r="G507">
        <v>41.006</v>
      </c>
      <c r="H507">
        <v>1508.333333</v>
      </c>
      <c r="I507">
        <v>46.006</v>
      </c>
      <c r="J507">
        <v>1133.333333</v>
      </c>
      <c r="K507">
        <v>50.506</v>
      </c>
      <c r="L507">
        <v>208.33333300000001</v>
      </c>
    </row>
    <row r="508" spans="1:12" x14ac:dyDescent="0.25">
      <c r="A508">
        <v>20.007999999999999</v>
      </c>
      <c r="B508">
        <v>6437.5</v>
      </c>
      <c r="C508">
        <v>28.507999999999999</v>
      </c>
      <c r="D508">
        <v>1912.5</v>
      </c>
      <c r="E508">
        <v>35.008000000000003</v>
      </c>
      <c r="F508">
        <v>600</v>
      </c>
      <c r="G508">
        <v>41.008000000000003</v>
      </c>
      <c r="H508">
        <v>1525</v>
      </c>
      <c r="I508">
        <v>46.008000000000003</v>
      </c>
      <c r="J508">
        <v>958.33333300000004</v>
      </c>
      <c r="K508">
        <v>50.508000000000003</v>
      </c>
      <c r="L508">
        <v>195.83333300000001</v>
      </c>
    </row>
    <row r="509" spans="1:12" x14ac:dyDescent="0.25">
      <c r="A509">
        <v>20.010000000000002</v>
      </c>
      <c r="B509">
        <v>6475</v>
      </c>
      <c r="C509">
        <v>28.51</v>
      </c>
      <c r="D509">
        <v>2283.333333</v>
      </c>
      <c r="E509">
        <v>35.01</v>
      </c>
      <c r="F509">
        <v>583.33333300000004</v>
      </c>
      <c r="G509">
        <v>41.01</v>
      </c>
      <c r="H509">
        <v>1741.666667</v>
      </c>
      <c r="I509">
        <v>46.01</v>
      </c>
      <c r="J509">
        <v>1141.666667</v>
      </c>
      <c r="K509">
        <v>50.51</v>
      </c>
      <c r="L509">
        <v>195.83333300000001</v>
      </c>
    </row>
    <row r="510" spans="1:12" x14ac:dyDescent="0.25">
      <c r="A510">
        <v>20.012</v>
      </c>
      <c r="B510">
        <v>6320.8333329999996</v>
      </c>
      <c r="C510">
        <v>28.512</v>
      </c>
      <c r="D510">
        <v>2145.833333</v>
      </c>
      <c r="E510">
        <v>35.012</v>
      </c>
      <c r="F510">
        <v>595.83333300000004</v>
      </c>
      <c r="G510">
        <v>41.012</v>
      </c>
      <c r="H510">
        <v>1604.166667</v>
      </c>
      <c r="I510">
        <v>46.012</v>
      </c>
      <c r="J510">
        <v>1204.166667</v>
      </c>
      <c r="K510">
        <v>50.512</v>
      </c>
      <c r="L510">
        <v>254.16666699999999</v>
      </c>
    </row>
    <row r="511" spans="1:12" x14ac:dyDescent="0.25">
      <c r="A511">
        <v>20.013999999999999</v>
      </c>
      <c r="B511">
        <v>7525</v>
      </c>
      <c r="C511">
        <v>28.513999999999999</v>
      </c>
      <c r="D511">
        <v>2533.333333</v>
      </c>
      <c r="E511">
        <v>35.014000000000003</v>
      </c>
      <c r="F511">
        <v>675</v>
      </c>
      <c r="G511">
        <v>41.014000000000003</v>
      </c>
      <c r="H511">
        <v>1283.333333</v>
      </c>
      <c r="I511">
        <v>46.014000000000003</v>
      </c>
      <c r="J511">
        <v>1133.333333</v>
      </c>
      <c r="K511">
        <v>50.514000000000003</v>
      </c>
      <c r="L511">
        <v>216.66666699999999</v>
      </c>
    </row>
    <row r="512" spans="1:12" x14ac:dyDescent="0.25">
      <c r="A512">
        <v>20.015999999999998</v>
      </c>
      <c r="B512">
        <v>6879.1666670000004</v>
      </c>
      <c r="C512">
        <v>28.515999999999998</v>
      </c>
      <c r="D512">
        <v>2200</v>
      </c>
      <c r="E512">
        <v>35.015999999999998</v>
      </c>
      <c r="F512">
        <v>708.33333300000004</v>
      </c>
      <c r="G512">
        <v>41.015999999999998</v>
      </c>
      <c r="H512">
        <v>1262.5</v>
      </c>
      <c r="I512">
        <v>46.015999999999998</v>
      </c>
      <c r="J512">
        <v>1116.666667</v>
      </c>
      <c r="K512">
        <v>50.515999999999998</v>
      </c>
      <c r="L512">
        <v>220.83333300000001</v>
      </c>
    </row>
    <row r="513" spans="1:12" x14ac:dyDescent="0.25">
      <c r="A513">
        <v>20.018000000000001</v>
      </c>
      <c r="B513">
        <v>7754.1666670000004</v>
      </c>
      <c r="C513">
        <v>28.518000000000001</v>
      </c>
      <c r="D513">
        <v>2616.666667</v>
      </c>
      <c r="E513">
        <v>35.018000000000001</v>
      </c>
      <c r="F513">
        <v>654.16666699999996</v>
      </c>
      <c r="G513">
        <v>41.018000000000001</v>
      </c>
      <c r="H513">
        <v>1516.666667</v>
      </c>
      <c r="I513">
        <v>46.018000000000001</v>
      </c>
      <c r="J513">
        <v>1200</v>
      </c>
      <c r="K513">
        <v>50.518000000000001</v>
      </c>
      <c r="L513">
        <v>229.16666699999999</v>
      </c>
    </row>
    <row r="514" spans="1:12" x14ac:dyDescent="0.25">
      <c r="A514">
        <v>20.02</v>
      </c>
      <c r="B514">
        <v>6275</v>
      </c>
      <c r="C514">
        <v>28.52</v>
      </c>
      <c r="D514">
        <v>2295.833333</v>
      </c>
      <c r="E514">
        <v>35.020000000000003</v>
      </c>
      <c r="F514">
        <v>741.66666699999996</v>
      </c>
      <c r="G514">
        <v>41.02</v>
      </c>
      <c r="H514">
        <v>1191.666667</v>
      </c>
      <c r="I514">
        <v>46.02</v>
      </c>
      <c r="J514">
        <v>1175</v>
      </c>
      <c r="K514">
        <v>50.52</v>
      </c>
      <c r="L514">
        <v>220.83333300000001</v>
      </c>
    </row>
    <row r="515" spans="1:12" x14ac:dyDescent="0.25">
      <c r="A515">
        <v>20.021999999999998</v>
      </c>
      <c r="B515">
        <v>8587.5</v>
      </c>
      <c r="C515">
        <v>28.521999999999998</v>
      </c>
      <c r="D515">
        <v>2687.5</v>
      </c>
      <c r="E515">
        <v>35.021999999999998</v>
      </c>
      <c r="F515">
        <v>658.33333300000004</v>
      </c>
      <c r="G515">
        <v>41.021999999999998</v>
      </c>
      <c r="H515">
        <v>1079.166667</v>
      </c>
      <c r="I515">
        <v>46.021999999999998</v>
      </c>
      <c r="J515">
        <v>1245.833333</v>
      </c>
      <c r="K515">
        <v>50.521999999999998</v>
      </c>
      <c r="L515">
        <v>216.66666699999999</v>
      </c>
    </row>
    <row r="516" spans="1:12" x14ac:dyDescent="0.25">
      <c r="A516">
        <v>20.024000000000001</v>
      </c>
      <c r="B516">
        <v>6600</v>
      </c>
      <c r="C516">
        <v>28.524000000000001</v>
      </c>
      <c r="D516">
        <v>2445.833333</v>
      </c>
      <c r="E516">
        <v>35.024000000000001</v>
      </c>
      <c r="F516">
        <v>687.5</v>
      </c>
      <c r="G516">
        <v>41.024000000000001</v>
      </c>
      <c r="H516">
        <v>1100</v>
      </c>
      <c r="I516">
        <v>46.024000000000001</v>
      </c>
      <c r="J516">
        <v>1379.166667</v>
      </c>
      <c r="K516">
        <v>50.524000000000001</v>
      </c>
      <c r="L516">
        <v>208.33333300000001</v>
      </c>
    </row>
    <row r="517" spans="1:12" x14ac:dyDescent="0.25">
      <c r="A517">
        <v>20.026</v>
      </c>
      <c r="B517">
        <v>9245.8333330000005</v>
      </c>
      <c r="C517">
        <v>28.526</v>
      </c>
      <c r="D517">
        <v>2933.333333</v>
      </c>
      <c r="E517">
        <v>35.026000000000003</v>
      </c>
      <c r="F517">
        <v>650</v>
      </c>
      <c r="G517">
        <v>41.026000000000003</v>
      </c>
      <c r="H517">
        <v>1345.833333</v>
      </c>
      <c r="I517">
        <v>46.026000000000003</v>
      </c>
      <c r="J517">
        <v>1262.5</v>
      </c>
      <c r="K517">
        <v>50.526000000000003</v>
      </c>
      <c r="L517">
        <v>200</v>
      </c>
    </row>
    <row r="518" spans="1:12" x14ac:dyDescent="0.25">
      <c r="A518">
        <v>20.027999999999999</v>
      </c>
      <c r="B518">
        <v>6891.6666670000004</v>
      </c>
      <c r="C518">
        <v>28.527999999999999</v>
      </c>
      <c r="D518">
        <v>2641.666667</v>
      </c>
      <c r="E518">
        <v>35.027999999999999</v>
      </c>
      <c r="F518">
        <v>712.5</v>
      </c>
      <c r="G518">
        <v>41.027999999999999</v>
      </c>
      <c r="H518">
        <v>975</v>
      </c>
      <c r="I518">
        <v>46.027999999999999</v>
      </c>
      <c r="J518">
        <v>1266.666667</v>
      </c>
      <c r="K518">
        <v>50.527999999999999</v>
      </c>
      <c r="L518">
        <v>237.5</v>
      </c>
    </row>
    <row r="519" spans="1:12" x14ac:dyDescent="0.25">
      <c r="A519">
        <v>20.03</v>
      </c>
      <c r="B519">
        <v>9183.3333330000005</v>
      </c>
      <c r="C519">
        <v>28.53</v>
      </c>
      <c r="D519">
        <v>3229.166667</v>
      </c>
      <c r="E519">
        <v>35.03</v>
      </c>
      <c r="F519">
        <v>775</v>
      </c>
      <c r="G519">
        <v>41.03</v>
      </c>
      <c r="H519">
        <v>795.83333300000004</v>
      </c>
      <c r="I519">
        <v>46.03</v>
      </c>
      <c r="J519">
        <v>1341.666667</v>
      </c>
      <c r="K519">
        <v>50.53</v>
      </c>
      <c r="L519">
        <v>200</v>
      </c>
    </row>
    <row r="520" spans="1:12" x14ac:dyDescent="0.25">
      <c r="A520">
        <v>20.032</v>
      </c>
      <c r="B520">
        <v>7145.8333329999996</v>
      </c>
      <c r="C520">
        <v>28.532</v>
      </c>
      <c r="D520">
        <v>2629.166667</v>
      </c>
      <c r="E520">
        <v>35.031999999999996</v>
      </c>
      <c r="F520">
        <v>733.33333300000004</v>
      </c>
      <c r="G520">
        <v>41.031999999999996</v>
      </c>
      <c r="H520">
        <v>883.33333300000004</v>
      </c>
      <c r="I520">
        <v>46.031999999999996</v>
      </c>
      <c r="J520">
        <v>1358.333333</v>
      </c>
      <c r="K520">
        <v>50.531999999999996</v>
      </c>
      <c r="L520">
        <v>237.5</v>
      </c>
    </row>
    <row r="521" spans="1:12" x14ac:dyDescent="0.25">
      <c r="A521">
        <v>20.033999999999999</v>
      </c>
      <c r="B521">
        <v>9991.6666669999995</v>
      </c>
      <c r="C521">
        <v>28.533999999999999</v>
      </c>
      <c r="D521">
        <v>3104.166667</v>
      </c>
      <c r="E521">
        <v>35.033999999999999</v>
      </c>
      <c r="F521">
        <v>595.83333300000004</v>
      </c>
      <c r="G521">
        <v>41.033999999999999</v>
      </c>
      <c r="H521">
        <v>979.16666699999996</v>
      </c>
      <c r="I521">
        <v>46.033999999999999</v>
      </c>
      <c r="J521">
        <v>1529.166667</v>
      </c>
      <c r="K521">
        <v>50.533999999999999</v>
      </c>
      <c r="L521">
        <v>245.83333300000001</v>
      </c>
    </row>
    <row r="522" spans="1:12" x14ac:dyDescent="0.25">
      <c r="A522">
        <v>20.036000000000001</v>
      </c>
      <c r="B522">
        <v>7708.3333329999996</v>
      </c>
      <c r="C522">
        <v>28.536000000000001</v>
      </c>
      <c r="D522">
        <v>3041.666667</v>
      </c>
      <c r="E522">
        <v>35.036000000000001</v>
      </c>
      <c r="F522">
        <v>783.33333300000004</v>
      </c>
      <c r="G522">
        <v>41.036000000000001</v>
      </c>
      <c r="H522">
        <v>925</v>
      </c>
      <c r="I522">
        <v>46.036000000000001</v>
      </c>
      <c r="J522">
        <v>1416.666667</v>
      </c>
      <c r="K522">
        <v>50.536000000000001</v>
      </c>
      <c r="L522">
        <v>225</v>
      </c>
    </row>
    <row r="523" spans="1:12" x14ac:dyDescent="0.25">
      <c r="A523">
        <v>20.038</v>
      </c>
      <c r="B523">
        <v>10050</v>
      </c>
      <c r="C523">
        <v>28.538</v>
      </c>
      <c r="D523">
        <v>3625</v>
      </c>
      <c r="E523">
        <v>35.037999999999997</v>
      </c>
      <c r="F523">
        <v>825</v>
      </c>
      <c r="G523">
        <v>41.037999999999997</v>
      </c>
      <c r="H523">
        <v>783.33333300000004</v>
      </c>
      <c r="I523">
        <v>46.037999999999997</v>
      </c>
      <c r="J523">
        <v>1516.666667</v>
      </c>
      <c r="K523">
        <v>50.537999999999997</v>
      </c>
      <c r="L523">
        <v>170.83333300000001</v>
      </c>
    </row>
    <row r="524" spans="1:12" x14ac:dyDescent="0.25">
      <c r="A524">
        <v>20.04</v>
      </c>
      <c r="B524">
        <v>8258.3333330000005</v>
      </c>
      <c r="C524">
        <v>28.54</v>
      </c>
      <c r="D524">
        <v>3245.833333</v>
      </c>
      <c r="E524">
        <v>35.04</v>
      </c>
      <c r="F524">
        <v>850</v>
      </c>
      <c r="G524">
        <v>41.04</v>
      </c>
      <c r="H524">
        <v>654.16666699999996</v>
      </c>
      <c r="I524">
        <v>46.04</v>
      </c>
      <c r="J524">
        <v>1495.833333</v>
      </c>
      <c r="K524">
        <v>50.54</v>
      </c>
      <c r="L524">
        <v>200</v>
      </c>
    </row>
    <row r="525" spans="1:12" x14ac:dyDescent="0.25">
      <c r="A525">
        <v>20.042000000000002</v>
      </c>
      <c r="B525">
        <v>11037.5</v>
      </c>
      <c r="C525">
        <v>28.542000000000002</v>
      </c>
      <c r="D525">
        <v>3595.833333</v>
      </c>
      <c r="E525">
        <v>35.042000000000002</v>
      </c>
      <c r="F525">
        <v>862.5</v>
      </c>
      <c r="G525">
        <v>41.042000000000002</v>
      </c>
      <c r="H525">
        <v>775</v>
      </c>
      <c r="I525">
        <v>46.042000000000002</v>
      </c>
      <c r="J525">
        <v>1412.5</v>
      </c>
      <c r="K525">
        <v>50.542000000000002</v>
      </c>
      <c r="L525">
        <v>191.66666699999999</v>
      </c>
    </row>
    <row r="526" spans="1:12" x14ac:dyDescent="0.25">
      <c r="A526">
        <v>20.044</v>
      </c>
      <c r="B526">
        <v>8200</v>
      </c>
      <c r="C526">
        <v>28.544</v>
      </c>
      <c r="D526">
        <v>3641.666667</v>
      </c>
      <c r="E526">
        <v>35.043999999999997</v>
      </c>
      <c r="F526">
        <v>887.5</v>
      </c>
      <c r="G526">
        <v>41.043999999999997</v>
      </c>
      <c r="H526">
        <v>800</v>
      </c>
      <c r="I526">
        <v>46.043999999999997</v>
      </c>
      <c r="J526">
        <v>1375</v>
      </c>
      <c r="K526">
        <v>50.543999999999997</v>
      </c>
      <c r="L526">
        <v>250</v>
      </c>
    </row>
    <row r="527" spans="1:12" x14ac:dyDescent="0.25">
      <c r="A527">
        <v>20.045999999999999</v>
      </c>
      <c r="B527">
        <v>10525</v>
      </c>
      <c r="C527">
        <v>28.545999999999999</v>
      </c>
      <c r="D527">
        <v>3600</v>
      </c>
      <c r="E527">
        <v>35.045999999999999</v>
      </c>
      <c r="F527">
        <v>820.83333300000004</v>
      </c>
      <c r="G527">
        <v>41.045999999999999</v>
      </c>
      <c r="H527">
        <v>808.33333300000004</v>
      </c>
      <c r="I527">
        <v>46.045999999999999</v>
      </c>
      <c r="J527">
        <v>1387.5</v>
      </c>
      <c r="K527">
        <v>50.545999999999999</v>
      </c>
      <c r="L527">
        <v>162.5</v>
      </c>
    </row>
    <row r="528" spans="1:12" x14ac:dyDescent="0.25">
      <c r="A528">
        <v>20.047999999999998</v>
      </c>
      <c r="B528">
        <v>9716.6666669999995</v>
      </c>
      <c r="C528">
        <v>28.547999999999998</v>
      </c>
      <c r="D528">
        <v>3829.166667</v>
      </c>
      <c r="E528">
        <v>35.048000000000002</v>
      </c>
      <c r="F528">
        <v>900</v>
      </c>
      <c r="G528">
        <v>41.048000000000002</v>
      </c>
      <c r="H528">
        <v>695.83333300000004</v>
      </c>
      <c r="I528">
        <v>46.048000000000002</v>
      </c>
      <c r="J528">
        <v>1520.833333</v>
      </c>
      <c r="K528">
        <v>50.548000000000002</v>
      </c>
      <c r="L528">
        <v>245.83333300000001</v>
      </c>
    </row>
    <row r="529" spans="1:12" x14ac:dyDescent="0.25">
      <c r="A529">
        <v>20.05</v>
      </c>
      <c r="B529">
        <v>11845.833333</v>
      </c>
      <c r="C529">
        <v>28.55</v>
      </c>
      <c r="D529">
        <v>3954.166667</v>
      </c>
      <c r="E529">
        <v>35.049999999999997</v>
      </c>
      <c r="F529">
        <v>858.33333300000004</v>
      </c>
      <c r="G529">
        <v>41.05</v>
      </c>
      <c r="H529">
        <v>629.16666699999996</v>
      </c>
      <c r="I529">
        <v>46.05</v>
      </c>
      <c r="J529">
        <v>1429.166667</v>
      </c>
      <c r="K529">
        <v>50.55</v>
      </c>
      <c r="L529">
        <v>287.5</v>
      </c>
    </row>
    <row r="530" spans="1:12" x14ac:dyDescent="0.25">
      <c r="A530">
        <v>20.052</v>
      </c>
      <c r="B530">
        <v>10237.5</v>
      </c>
      <c r="C530">
        <v>28.552</v>
      </c>
      <c r="D530">
        <v>4191.6666670000004</v>
      </c>
      <c r="E530">
        <v>35.052</v>
      </c>
      <c r="F530">
        <v>950</v>
      </c>
      <c r="G530">
        <v>41.052</v>
      </c>
      <c r="H530">
        <v>650</v>
      </c>
      <c r="I530">
        <v>46.052</v>
      </c>
      <c r="J530">
        <v>1508.333333</v>
      </c>
      <c r="K530">
        <v>50.552</v>
      </c>
      <c r="L530">
        <v>262.5</v>
      </c>
    </row>
    <row r="531" spans="1:12" x14ac:dyDescent="0.25">
      <c r="A531">
        <v>20.053999999999998</v>
      </c>
      <c r="B531">
        <v>10908.333333</v>
      </c>
      <c r="C531">
        <v>28.553999999999998</v>
      </c>
      <c r="D531">
        <v>4133.3333329999996</v>
      </c>
      <c r="E531">
        <v>35.054000000000002</v>
      </c>
      <c r="F531">
        <v>854.16666699999996</v>
      </c>
      <c r="G531">
        <v>41.054000000000002</v>
      </c>
      <c r="H531">
        <v>604.16666699999996</v>
      </c>
      <c r="I531">
        <v>46.054000000000002</v>
      </c>
      <c r="J531">
        <v>1454.166667</v>
      </c>
      <c r="K531">
        <v>50.554000000000002</v>
      </c>
      <c r="L531">
        <v>304.16666700000002</v>
      </c>
    </row>
    <row r="532" spans="1:12" x14ac:dyDescent="0.25">
      <c r="A532">
        <v>20.056000000000001</v>
      </c>
      <c r="B532">
        <v>11458.333333</v>
      </c>
      <c r="C532">
        <v>28.556000000000001</v>
      </c>
      <c r="D532">
        <v>4612.5</v>
      </c>
      <c r="E532">
        <v>35.055999999999997</v>
      </c>
      <c r="F532">
        <v>966.66666699999996</v>
      </c>
      <c r="G532">
        <v>41.055999999999997</v>
      </c>
      <c r="H532">
        <v>570.83333300000004</v>
      </c>
      <c r="I532">
        <v>46.055999999999997</v>
      </c>
      <c r="J532">
        <v>1350</v>
      </c>
      <c r="K532">
        <v>50.555999999999997</v>
      </c>
      <c r="L532">
        <v>279.16666700000002</v>
      </c>
    </row>
    <row r="533" spans="1:12" x14ac:dyDescent="0.25">
      <c r="A533">
        <v>20.058</v>
      </c>
      <c r="B533">
        <v>12287.5</v>
      </c>
      <c r="C533">
        <v>28.558</v>
      </c>
      <c r="D533">
        <v>4316.6666670000004</v>
      </c>
      <c r="E533">
        <v>35.058</v>
      </c>
      <c r="F533">
        <v>958.33333300000004</v>
      </c>
      <c r="G533">
        <v>41.058</v>
      </c>
      <c r="H533">
        <v>641.66666699999996</v>
      </c>
      <c r="I533">
        <v>46.058</v>
      </c>
      <c r="J533">
        <v>1479.166667</v>
      </c>
      <c r="K533">
        <v>50.558</v>
      </c>
      <c r="L533">
        <v>275</v>
      </c>
    </row>
    <row r="534" spans="1:12" x14ac:dyDescent="0.25">
      <c r="A534">
        <v>20.059999999999999</v>
      </c>
      <c r="B534">
        <v>12720.833333</v>
      </c>
      <c r="C534">
        <v>28.56</v>
      </c>
      <c r="D534">
        <v>4750</v>
      </c>
      <c r="E534">
        <v>35.06</v>
      </c>
      <c r="F534">
        <v>1037.5</v>
      </c>
      <c r="G534">
        <v>41.06</v>
      </c>
      <c r="H534">
        <v>625</v>
      </c>
      <c r="I534">
        <v>46.06</v>
      </c>
      <c r="J534">
        <v>1437.5</v>
      </c>
      <c r="K534">
        <v>50.56</v>
      </c>
      <c r="L534">
        <v>254.16666699999999</v>
      </c>
    </row>
    <row r="535" spans="1:12" x14ac:dyDescent="0.25">
      <c r="A535">
        <v>20.062000000000001</v>
      </c>
      <c r="B535">
        <v>11300</v>
      </c>
      <c r="C535">
        <v>28.562000000000001</v>
      </c>
      <c r="D535">
        <v>4366.6666670000004</v>
      </c>
      <c r="E535">
        <v>35.061999999999998</v>
      </c>
      <c r="F535">
        <v>1129.166667</v>
      </c>
      <c r="G535">
        <v>41.061999999999998</v>
      </c>
      <c r="H535">
        <v>550</v>
      </c>
      <c r="I535">
        <v>46.061999999999998</v>
      </c>
      <c r="J535">
        <v>1379.166667</v>
      </c>
      <c r="K535">
        <v>50.561999999999998</v>
      </c>
      <c r="L535">
        <v>283.33333299999998</v>
      </c>
    </row>
    <row r="536" spans="1:12" x14ac:dyDescent="0.25">
      <c r="A536">
        <v>20.064</v>
      </c>
      <c r="B536">
        <v>13666.666667</v>
      </c>
      <c r="C536">
        <v>28.564</v>
      </c>
      <c r="D536">
        <v>5425</v>
      </c>
      <c r="E536">
        <v>35.064</v>
      </c>
      <c r="F536">
        <v>841.66666699999996</v>
      </c>
      <c r="G536">
        <v>41.064</v>
      </c>
      <c r="H536">
        <v>450</v>
      </c>
      <c r="I536">
        <v>46.064</v>
      </c>
      <c r="J536">
        <v>1354.166667</v>
      </c>
      <c r="K536">
        <v>50.564</v>
      </c>
      <c r="L536">
        <v>237.5</v>
      </c>
    </row>
    <row r="537" spans="1:12" x14ac:dyDescent="0.25">
      <c r="A537">
        <v>20.065999999999999</v>
      </c>
      <c r="B537">
        <v>12654.166667</v>
      </c>
      <c r="C537">
        <v>28.565999999999999</v>
      </c>
      <c r="D537">
        <v>4666.6666670000004</v>
      </c>
      <c r="E537">
        <v>35.066000000000003</v>
      </c>
      <c r="F537">
        <v>1116.666667</v>
      </c>
      <c r="G537">
        <v>41.066000000000003</v>
      </c>
      <c r="H537">
        <v>529.16666699999996</v>
      </c>
      <c r="I537">
        <v>46.066000000000003</v>
      </c>
      <c r="J537">
        <v>1333.333333</v>
      </c>
      <c r="K537">
        <v>50.566000000000003</v>
      </c>
      <c r="L537">
        <v>262.5</v>
      </c>
    </row>
    <row r="538" spans="1:12" x14ac:dyDescent="0.25">
      <c r="A538">
        <v>20.068000000000001</v>
      </c>
      <c r="B538">
        <v>14725</v>
      </c>
      <c r="C538">
        <v>28.568000000000001</v>
      </c>
      <c r="D538">
        <v>5525</v>
      </c>
      <c r="E538">
        <v>35.067999999999998</v>
      </c>
      <c r="F538">
        <v>916.66666699999996</v>
      </c>
      <c r="G538">
        <v>41.067999999999998</v>
      </c>
      <c r="H538">
        <v>545.83333300000004</v>
      </c>
      <c r="I538">
        <v>46.067999999999998</v>
      </c>
      <c r="J538">
        <v>1470.833333</v>
      </c>
      <c r="K538">
        <v>50.567999999999998</v>
      </c>
      <c r="L538">
        <v>287.5</v>
      </c>
    </row>
    <row r="539" spans="1:12" x14ac:dyDescent="0.25">
      <c r="A539">
        <v>20.07</v>
      </c>
      <c r="B539">
        <v>12037.5</v>
      </c>
      <c r="C539">
        <v>28.57</v>
      </c>
      <c r="D539">
        <v>5141.6666670000004</v>
      </c>
      <c r="E539">
        <v>35.07</v>
      </c>
      <c r="F539">
        <v>1104.166667</v>
      </c>
      <c r="G539">
        <v>41.07</v>
      </c>
      <c r="H539">
        <v>520.83333300000004</v>
      </c>
      <c r="I539">
        <v>46.07</v>
      </c>
      <c r="J539">
        <v>1275</v>
      </c>
      <c r="K539">
        <v>50.57</v>
      </c>
      <c r="L539">
        <v>300</v>
      </c>
    </row>
    <row r="540" spans="1:12" x14ac:dyDescent="0.25">
      <c r="A540">
        <v>20.071999999999999</v>
      </c>
      <c r="B540">
        <v>14970.833333</v>
      </c>
      <c r="C540">
        <v>28.571999999999999</v>
      </c>
      <c r="D540">
        <v>6104.1666670000004</v>
      </c>
      <c r="E540">
        <v>35.072000000000003</v>
      </c>
      <c r="F540">
        <v>1129.166667</v>
      </c>
      <c r="G540">
        <v>41.072000000000003</v>
      </c>
      <c r="H540">
        <v>470.83333299999998</v>
      </c>
      <c r="I540">
        <v>46.072000000000003</v>
      </c>
      <c r="J540">
        <v>1325</v>
      </c>
      <c r="K540">
        <v>50.572000000000003</v>
      </c>
      <c r="L540">
        <v>295.83333299999998</v>
      </c>
    </row>
    <row r="541" spans="1:12" x14ac:dyDescent="0.25">
      <c r="A541">
        <v>20.074000000000002</v>
      </c>
      <c r="B541">
        <v>13175</v>
      </c>
      <c r="C541">
        <v>28.574000000000002</v>
      </c>
      <c r="D541">
        <v>5620.8333329999996</v>
      </c>
      <c r="E541">
        <v>35.073999999999998</v>
      </c>
      <c r="F541">
        <v>1175</v>
      </c>
      <c r="G541">
        <v>41.073999999999998</v>
      </c>
      <c r="H541">
        <v>541.66666699999996</v>
      </c>
      <c r="I541">
        <v>46.073999999999998</v>
      </c>
      <c r="J541">
        <v>1358.333333</v>
      </c>
      <c r="K541">
        <v>50.573999999999998</v>
      </c>
      <c r="L541">
        <v>254.16666699999999</v>
      </c>
    </row>
    <row r="542" spans="1:12" x14ac:dyDescent="0.25">
      <c r="A542">
        <v>20.076000000000001</v>
      </c>
      <c r="B542">
        <v>17758.333332999999</v>
      </c>
      <c r="C542">
        <v>28.576000000000001</v>
      </c>
      <c r="D542">
        <v>6404.1666670000004</v>
      </c>
      <c r="E542">
        <v>35.076000000000001</v>
      </c>
      <c r="F542">
        <v>1000</v>
      </c>
      <c r="G542">
        <v>41.076000000000001</v>
      </c>
      <c r="H542">
        <v>520.83333300000004</v>
      </c>
      <c r="I542">
        <v>46.076000000000001</v>
      </c>
      <c r="J542">
        <v>1275</v>
      </c>
      <c r="K542">
        <v>50.576000000000001</v>
      </c>
      <c r="L542">
        <v>262.5</v>
      </c>
    </row>
    <row r="543" spans="1:12" x14ac:dyDescent="0.25">
      <c r="A543">
        <v>20.077999999999999</v>
      </c>
      <c r="B543">
        <v>13470.833333</v>
      </c>
      <c r="C543">
        <v>28.577999999999999</v>
      </c>
      <c r="D543">
        <v>5645.8333329999996</v>
      </c>
      <c r="E543">
        <v>35.078000000000003</v>
      </c>
      <c r="F543">
        <v>1275</v>
      </c>
      <c r="G543">
        <v>41.078000000000003</v>
      </c>
      <c r="H543">
        <v>475</v>
      </c>
      <c r="I543">
        <v>46.078000000000003</v>
      </c>
      <c r="J543">
        <v>1300</v>
      </c>
      <c r="K543">
        <v>50.578000000000003</v>
      </c>
      <c r="L543">
        <v>270.83333299999998</v>
      </c>
    </row>
    <row r="544" spans="1:12" x14ac:dyDescent="0.25">
      <c r="A544">
        <v>20.079999999999998</v>
      </c>
      <c r="B544">
        <v>17358.333332999999</v>
      </c>
      <c r="C544">
        <v>28.58</v>
      </c>
      <c r="D544">
        <v>6954.1666670000004</v>
      </c>
      <c r="E544">
        <v>35.08</v>
      </c>
      <c r="F544">
        <v>1104.166667</v>
      </c>
      <c r="G544">
        <v>41.08</v>
      </c>
      <c r="H544">
        <v>516.66666699999996</v>
      </c>
      <c r="I544">
        <v>46.08</v>
      </c>
      <c r="J544">
        <v>1358.333333</v>
      </c>
      <c r="K544">
        <v>50.58</v>
      </c>
      <c r="L544">
        <v>312.5</v>
      </c>
    </row>
    <row r="545" spans="1:12" x14ac:dyDescent="0.25">
      <c r="A545">
        <v>20.082000000000001</v>
      </c>
      <c r="B545">
        <v>14670.833333</v>
      </c>
      <c r="C545">
        <v>28.582000000000001</v>
      </c>
      <c r="D545">
        <v>6450</v>
      </c>
      <c r="E545">
        <v>35.082000000000001</v>
      </c>
      <c r="F545">
        <v>1270.833333</v>
      </c>
      <c r="G545">
        <v>41.082000000000001</v>
      </c>
      <c r="H545">
        <v>495.83333299999998</v>
      </c>
      <c r="I545">
        <v>46.082000000000001</v>
      </c>
      <c r="J545">
        <v>1120.833333</v>
      </c>
      <c r="K545">
        <v>50.582000000000001</v>
      </c>
      <c r="L545">
        <v>270.83333299999998</v>
      </c>
    </row>
    <row r="546" spans="1:12" x14ac:dyDescent="0.25">
      <c r="A546">
        <v>20.084</v>
      </c>
      <c r="B546">
        <v>20337.5</v>
      </c>
      <c r="C546">
        <v>28.584</v>
      </c>
      <c r="D546">
        <v>6987.5</v>
      </c>
      <c r="E546">
        <v>35.084000000000003</v>
      </c>
      <c r="F546">
        <v>1220.833333</v>
      </c>
      <c r="G546">
        <v>41.084000000000003</v>
      </c>
      <c r="H546">
        <v>445.83333299999998</v>
      </c>
      <c r="I546">
        <v>46.084000000000003</v>
      </c>
      <c r="J546">
        <v>1133.333333</v>
      </c>
      <c r="K546">
        <v>50.584000000000003</v>
      </c>
      <c r="L546">
        <v>358.33333299999998</v>
      </c>
    </row>
    <row r="547" spans="1:12" x14ac:dyDescent="0.25">
      <c r="A547">
        <v>20.085999999999999</v>
      </c>
      <c r="B547">
        <v>15050</v>
      </c>
      <c r="C547">
        <v>28.585999999999999</v>
      </c>
      <c r="D547">
        <v>6341.6666670000004</v>
      </c>
      <c r="E547">
        <v>35.085999999999999</v>
      </c>
      <c r="F547">
        <v>1370.833333</v>
      </c>
      <c r="G547">
        <v>41.085999999999999</v>
      </c>
      <c r="H547">
        <v>520.83333300000004</v>
      </c>
      <c r="I547">
        <v>46.085999999999999</v>
      </c>
      <c r="J547">
        <v>1266.666667</v>
      </c>
      <c r="K547">
        <v>50.585999999999999</v>
      </c>
      <c r="L547">
        <v>275</v>
      </c>
    </row>
    <row r="548" spans="1:12" x14ac:dyDescent="0.25">
      <c r="A548">
        <v>20.088000000000001</v>
      </c>
      <c r="B548">
        <v>19175</v>
      </c>
      <c r="C548">
        <v>28.588000000000001</v>
      </c>
      <c r="D548">
        <v>7541.6666670000004</v>
      </c>
      <c r="E548">
        <v>35.088000000000001</v>
      </c>
      <c r="F548">
        <v>1170.833333</v>
      </c>
      <c r="G548">
        <v>41.088000000000001</v>
      </c>
      <c r="H548">
        <v>445.83333299999998</v>
      </c>
      <c r="I548">
        <v>46.088000000000001</v>
      </c>
      <c r="J548">
        <v>1320.833333</v>
      </c>
      <c r="K548">
        <v>50.588000000000001</v>
      </c>
      <c r="L548">
        <v>316.66666700000002</v>
      </c>
    </row>
    <row r="549" spans="1:12" x14ac:dyDescent="0.25">
      <c r="A549">
        <v>20.09</v>
      </c>
      <c r="B549">
        <v>16716.666667000001</v>
      </c>
      <c r="C549">
        <v>28.59</v>
      </c>
      <c r="D549">
        <v>7875</v>
      </c>
      <c r="E549">
        <v>35.090000000000003</v>
      </c>
      <c r="F549">
        <v>1304.166667</v>
      </c>
      <c r="G549">
        <v>41.09</v>
      </c>
      <c r="H549">
        <v>466.66666700000002</v>
      </c>
      <c r="I549">
        <v>46.09</v>
      </c>
      <c r="J549">
        <v>1133.333333</v>
      </c>
      <c r="K549">
        <v>50.59</v>
      </c>
      <c r="L549">
        <v>266.66666700000002</v>
      </c>
    </row>
    <row r="550" spans="1:12" x14ac:dyDescent="0.25">
      <c r="A550">
        <v>20.091999999999999</v>
      </c>
      <c r="B550">
        <v>22700</v>
      </c>
      <c r="C550">
        <v>28.591999999999999</v>
      </c>
      <c r="D550">
        <v>8050</v>
      </c>
      <c r="E550">
        <v>35.091999999999999</v>
      </c>
      <c r="F550">
        <v>1341.666667</v>
      </c>
      <c r="G550">
        <v>41.091999999999999</v>
      </c>
      <c r="H550">
        <v>425</v>
      </c>
      <c r="I550">
        <v>46.091999999999999</v>
      </c>
      <c r="J550">
        <v>1108.333333</v>
      </c>
      <c r="K550">
        <v>50.591999999999999</v>
      </c>
      <c r="L550">
        <v>345.83333299999998</v>
      </c>
    </row>
    <row r="551" spans="1:12" x14ac:dyDescent="0.25">
      <c r="A551">
        <v>20.094000000000001</v>
      </c>
      <c r="B551">
        <v>18208.333332999999</v>
      </c>
      <c r="C551">
        <v>28.594000000000001</v>
      </c>
      <c r="D551">
        <v>8054.1666670000004</v>
      </c>
      <c r="E551">
        <v>35.094000000000001</v>
      </c>
      <c r="F551">
        <v>1408.333333</v>
      </c>
      <c r="G551">
        <v>41.094000000000001</v>
      </c>
      <c r="H551">
        <v>558.33333300000004</v>
      </c>
      <c r="I551">
        <v>46.094000000000001</v>
      </c>
      <c r="J551">
        <v>1016.666667</v>
      </c>
      <c r="K551">
        <v>50.594000000000001</v>
      </c>
      <c r="L551">
        <v>325</v>
      </c>
    </row>
    <row r="552" spans="1:12" x14ac:dyDescent="0.25">
      <c r="A552">
        <v>20.096</v>
      </c>
      <c r="B552">
        <v>21325</v>
      </c>
      <c r="C552">
        <v>28.596</v>
      </c>
      <c r="D552">
        <v>8716.6666669999995</v>
      </c>
      <c r="E552">
        <v>35.095999999999997</v>
      </c>
      <c r="F552">
        <v>1362.5</v>
      </c>
      <c r="G552">
        <v>41.095999999999997</v>
      </c>
      <c r="H552">
        <v>454.16666700000002</v>
      </c>
      <c r="I552">
        <v>46.095999999999997</v>
      </c>
      <c r="J552">
        <v>970.83333300000004</v>
      </c>
      <c r="K552">
        <v>50.595999999999997</v>
      </c>
      <c r="L552">
        <v>325</v>
      </c>
    </row>
    <row r="553" spans="1:12" x14ac:dyDescent="0.25">
      <c r="A553">
        <v>20.097999999999999</v>
      </c>
      <c r="B553">
        <v>19900</v>
      </c>
      <c r="C553">
        <v>28.597999999999999</v>
      </c>
      <c r="D553">
        <v>9079.1666669999995</v>
      </c>
      <c r="E553">
        <v>35.097999999999999</v>
      </c>
      <c r="F553">
        <v>1479.166667</v>
      </c>
      <c r="G553">
        <v>41.097999999999999</v>
      </c>
      <c r="H553">
        <v>520.83333300000004</v>
      </c>
      <c r="I553">
        <v>46.097999999999999</v>
      </c>
      <c r="J553">
        <v>1008.333333</v>
      </c>
      <c r="K553">
        <v>50.597999999999999</v>
      </c>
      <c r="L553">
        <v>295.83333299999998</v>
      </c>
    </row>
    <row r="554" spans="1:12" x14ac:dyDescent="0.25">
      <c r="A554">
        <v>20.100000000000001</v>
      </c>
      <c r="B554">
        <v>24695.833332999999</v>
      </c>
      <c r="C554">
        <v>28.6</v>
      </c>
      <c r="D554">
        <v>9095.8333330000005</v>
      </c>
      <c r="E554">
        <v>35.1</v>
      </c>
      <c r="F554">
        <v>1345.833333</v>
      </c>
      <c r="G554">
        <v>41.1</v>
      </c>
      <c r="H554">
        <v>454.16666700000002</v>
      </c>
      <c r="I554">
        <v>46.1</v>
      </c>
      <c r="J554">
        <v>995.83333300000004</v>
      </c>
      <c r="K554">
        <v>50.6</v>
      </c>
      <c r="L554">
        <v>387.5</v>
      </c>
    </row>
    <row r="555" spans="1:12" x14ac:dyDescent="0.25">
      <c r="A555">
        <v>20.102</v>
      </c>
      <c r="B555">
        <v>22891.666667000001</v>
      </c>
      <c r="C555">
        <v>28.602</v>
      </c>
      <c r="D555">
        <v>9525</v>
      </c>
      <c r="E555">
        <v>35.101999999999997</v>
      </c>
      <c r="F555">
        <v>1545.833333</v>
      </c>
      <c r="G555">
        <v>41.101999999999997</v>
      </c>
      <c r="H555">
        <v>579.16666699999996</v>
      </c>
      <c r="I555">
        <v>46.101999999999997</v>
      </c>
      <c r="J555">
        <v>858.33333300000004</v>
      </c>
      <c r="K555">
        <v>50.601999999999997</v>
      </c>
      <c r="L555">
        <v>354.16666700000002</v>
      </c>
    </row>
    <row r="556" spans="1:12" x14ac:dyDescent="0.25">
      <c r="A556">
        <v>20.103999999999999</v>
      </c>
      <c r="B556">
        <v>22466.666667000001</v>
      </c>
      <c r="C556">
        <v>28.603999999999999</v>
      </c>
      <c r="D556">
        <v>9625</v>
      </c>
      <c r="E556">
        <v>35.103999999999999</v>
      </c>
      <c r="F556">
        <v>1600</v>
      </c>
      <c r="G556">
        <v>41.103999999999999</v>
      </c>
      <c r="H556">
        <v>441.66666700000002</v>
      </c>
      <c r="I556">
        <v>46.103999999999999</v>
      </c>
      <c r="J556">
        <v>791.66666699999996</v>
      </c>
      <c r="K556">
        <v>50.603999999999999</v>
      </c>
      <c r="L556">
        <v>400</v>
      </c>
    </row>
    <row r="557" spans="1:12" x14ac:dyDescent="0.25">
      <c r="A557">
        <v>20.106000000000002</v>
      </c>
      <c r="B557">
        <v>24133.333332999999</v>
      </c>
      <c r="C557">
        <v>28.606000000000002</v>
      </c>
      <c r="D557">
        <v>10962.5</v>
      </c>
      <c r="E557">
        <v>35.106000000000002</v>
      </c>
      <c r="F557">
        <v>1537.5</v>
      </c>
      <c r="G557">
        <v>41.106000000000002</v>
      </c>
      <c r="H557">
        <v>533.33333300000004</v>
      </c>
      <c r="I557">
        <v>46.106000000000002</v>
      </c>
      <c r="J557">
        <v>920.83333300000004</v>
      </c>
      <c r="K557">
        <v>50.606000000000002</v>
      </c>
      <c r="L557">
        <v>325</v>
      </c>
    </row>
    <row r="558" spans="1:12" x14ac:dyDescent="0.25">
      <c r="A558">
        <v>20.108000000000001</v>
      </c>
      <c r="B558">
        <v>26579.166667000001</v>
      </c>
      <c r="C558">
        <v>28.608000000000001</v>
      </c>
      <c r="D558">
        <v>10162.5</v>
      </c>
      <c r="E558">
        <v>35.107999999999997</v>
      </c>
      <c r="F558">
        <v>1720.833333</v>
      </c>
      <c r="G558">
        <v>41.107999999999997</v>
      </c>
      <c r="H558">
        <v>512.5</v>
      </c>
      <c r="I558">
        <v>46.107999999999997</v>
      </c>
      <c r="J558">
        <v>812.5</v>
      </c>
      <c r="K558">
        <v>50.607999999999997</v>
      </c>
      <c r="L558">
        <v>420.83333299999998</v>
      </c>
    </row>
    <row r="559" spans="1:12" x14ac:dyDescent="0.25">
      <c r="A559">
        <v>20.11</v>
      </c>
      <c r="B559">
        <v>27991.666667000001</v>
      </c>
      <c r="C559">
        <v>28.61</v>
      </c>
      <c r="D559">
        <v>11225</v>
      </c>
      <c r="E559">
        <v>35.11</v>
      </c>
      <c r="F559">
        <v>1554.166667</v>
      </c>
      <c r="G559">
        <v>41.11</v>
      </c>
      <c r="H559">
        <v>537.5</v>
      </c>
      <c r="I559">
        <v>46.11</v>
      </c>
      <c r="J559">
        <v>879.16666699999996</v>
      </c>
      <c r="K559">
        <v>50.61</v>
      </c>
      <c r="L559">
        <v>337.5</v>
      </c>
    </row>
    <row r="560" spans="1:12" x14ac:dyDescent="0.25">
      <c r="A560">
        <v>20.111999999999998</v>
      </c>
      <c r="B560">
        <v>25341.666667000001</v>
      </c>
      <c r="C560">
        <v>28.611999999999998</v>
      </c>
      <c r="D560">
        <v>10400</v>
      </c>
      <c r="E560">
        <v>35.112000000000002</v>
      </c>
      <c r="F560">
        <v>1904.166667</v>
      </c>
      <c r="G560">
        <v>41.112000000000002</v>
      </c>
      <c r="H560">
        <v>504.16666700000002</v>
      </c>
      <c r="I560">
        <v>46.112000000000002</v>
      </c>
      <c r="J560">
        <v>762.5</v>
      </c>
      <c r="K560">
        <v>50.612000000000002</v>
      </c>
      <c r="L560">
        <v>433.33333299999998</v>
      </c>
    </row>
    <row r="561" spans="1:12" x14ac:dyDescent="0.25">
      <c r="A561">
        <v>20.114000000000001</v>
      </c>
      <c r="B561">
        <v>28716.666667000001</v>
      </c>
      <c r="C561">
        <v>28.614000000000001</v>
      </c>
      <c r="D561">
        <v>12500</v>
      </c>
      <c r="E561">
        <v>35.113999999999997</v>
      </c>
      <c r="F561">
        <v>1641.666667</v>
      </c>
      <c r="G561">
        <v>41.113999999999997</v>
      </c>
      <c r="H561">
        <v>541.66666699999996</v>
      </c>
      <c r="I561">
        <v>46.113999999999997</v>
      </c>
      <c r="J561">
        <v>716.66666699999996</v>
      </c>
      <c r="K561">
        <v>50.613999999999997</v>
      </c>
      <c r="L561">
        <v>445.83333299999998</v>
      </c>
    </row>
    <row r="562" spans="1:12" x14ac:dyDescent="0.25">
      <c r="A562">
        <v>20.116</v>
      </c>
      <c r="B562">
        <v>27950</v>
      </c>
      <c r="C562">
        <v>28.616</v>
      </c>
      <c r="D562">
        <v>12145.833333</v>
      </c>
      <c r="E562">
        <v>35.116</v>
      </c>
      <c r="F562">
        <v>1820.833333</v>
      </c>
      <c r="G562">
        <v>41.116</v>
      </c>
      <c r="H562">
        <v>604.16666699999996</v>
      </c>
      <c r="I562">
        <v>46.116</v>
      </c>
      <c r="J562">
        <v>641.66666699999996</v>
      </c>
      <c r="K562">
        <v>50.616</v>
      </c>
      <c r="L562">
        <v>391.66666700000002</v>
      </c>
    </row>
    <row r="563" spans="1:12" x14ac:dyDescent="0.25">
      <c r="A563">
        <v>20.117999999999999</v>
      </c>
      <c r="B563">
        <v>35062.5</v>
      </c>
      <c r="C563">
        <v>28.617999999999999</v>
      </c>
      <c r="D563">
        <v>13191.666667</v>
      </c>
      <c r="E563">
        <v>35.118000000000002</v>
      </c>
      <c r="F563">
        <v>1883.333333</v>
      </c>
      <c r="G563">
        <v>41.118000000000002</v>
      </c>
      <c r="H563">
        <v>587.5</v>
      </c>
      <c r="I563">
        <v>46.118000000000002</v>
      </c>
      <c r="J563">
        <v>704.16666699999996</v>
      </c>
      <c r="K563">
        <v>50.618000000000002</v>
      </c>
      <c r="L563">
        <v>420.83333299999998</v>
      </c>
    </row>
    <row r="564" spans="1:12" x14ac:dyDescent="0.25">
      <c r="A564">
        <v>20.12</v>
      </c>
      <c r="B564">
        <v>28416.666667000001</v>
      </c>
      <c r="C564">
        <v>28.62</v>
      </c>
      <c r="D564">
        <v>11987.5</v>
      </c>
      <c r="E564">
        <v>35.119999999999997</v>
      </c>
      <c r="F564">
        <v>2066.666667</v>
      </c>
      <c r="G564">
        <v>41.12</v>
      </c>
      <c r="H564">
        <v>475</v>
      </c>
      <c r="I564">
        <v>46.12</v>
      </c>
      <c r="J564">
        <v>766.66666699999996</v>
      </c>
      <c r="K564">
        <v>50.62</v>
      </c>
      <c r="L564">
        <v>466.66666700000002</v>
      </c>
    </row>
    <row r="565" spans="1:12" x14ac:dyDescent="0.25">
      <c r="A565">
        <v>20.122</v>
      </c>
      <c r="B565">
        <v>33112.5</v>
      </c>
      <c r="C565">
        <v>28.622</v>
      </c>
      <c r="D565">
        <v>14254.166667</v>
      </c>
      <c r="E565">
        <v>35.122</v>
      </c>
      <c r="F565">
        <v>1804.166667</v>
      </c>
      <c r="G565">
        <v>41.122</v>
      </c>
      <c r="H565">
        <v>516.66666699999996</v>
      </c>
      <c r="I565">
        <v>46.122</v>
      </c>
      <c r="J565">
        <v>612.5</v>
      </c>
      <c r="K565">
        <v>50.622</v>
      </c>
      <c r="L565">
        <v>508.33333299999998</v>
      </c>
    </row>
    <row r="566" spans="1:12" x14ac:dyDescent="0.25">
      <c r="A566">
        <v>20.123999999999999</v>
      </c>
      <c r="B566">
        <v>31562.5</v>
      </c>
      <c r="C566">
        <v>28.623999999999999</v>
      </c>
      <c r="D566">
        <v>13345.833333</v>
      </c>
      <c r="E566">
        <v>35.124000000000002</v>
      </c>
      <c r="F566">
        <v>2054.166667</v>
      </c>
      <c r="G566">
        <v>41.124000000000002</v>
      </c>
      <c r="H566">
        <v>458.33333299999998</v>
      </c>
      <c r="I566">
        <v>46.124000000000002</v>
      </c>
      <c r="J566">
        <v>583.33333300000004</v>
      </c>
      <c r="K566">
        <v>50.624000000000002</v>
      </c>
      <c r="L566">
        <v>504.16666700000002</v>
      </c>
    </row>
    <row r="567" spans="1:12" x14ac:dyDescent="0.25">
      <c r="A567">
        <v>20.126000000000001</v>
      </c>
      <c r="B567">
        <v>41108.333333000002</v>
      </c>
      <c r="C567">
        <v>28.626000000000001</v>
      </c>
      <c r="D567">
        <v>14458.333333</v>
      </c>
      <c r="E567">
        <v>35.125999999999998</v>
      </c>
      <c r="F567">
        <v>1925</v>
      </c>
      <c r="G567">
        <v>41.125999999999998</v>
      </c>
      <c r="H567">
        <v>583.33333300000004</v>
      </c>
      <c r="I567">
        <v>46.125999999999998</v>
      </c>
      <c r="J567">
        <v>616.66666699999996</v>
      </c>
      <c r="K567">
        <v>50.625999999999998</v>
      </c>
      <c r="L567">
        <v>537.5</v>
      </c>
    </row>
    <row r="568" spans="1:12" x14ac:dyDescent="0.25">
      <c r="A568">
        <v>20.128</v>
      </c>
      <c r="B568">
        <v>33100</v>
      </c>
      <c r="C568">
        <v>28.628</v>
      </c>
      <c r="D568">
        <v>13225</v>
      </c>
      <c r="E568">
        <v>35.128</v>
      </c>
      <c r="F568">
        <v>2233.333333</v>
      </c>
      <c r="G568">
        <v>41.128</v>
      </c>
      <c r="H568">
        <v>595.83333300000004</v>
      </c>
      <c r="I568">
        <v>46.128</v>
      </c>
      <c r="J568">
        <v>691.66666699999996</v>
      </c>
      <c r="K568">
        <v>50.628</v>
      </c>
      <c r="L568">
        <v>612.5</v>
      </c>
    </row>
    <row r="569" spans="1:12" x14ac:dyDescent="0.25">
      <c r="A569">
        <v>20.13</v>
      </c>
      <c r="B569">
        <v>38208.333333000002</v>
      </c>
      <c r="C569">
        <v>28.63</v>
      </c>
      <c r="D569">
        <v>15108.333333</v>
      </c>
      <c r="E569">
        <v>35.130000000000003</v>
      </c>
      <c r="F569">
        <v>2125</v>
      </c>
      <c r="G569">
        <v>41.13</v>
      </c>
      <c r="H569">
        <v>570.83333300000004</v>
      </c>
      <c r="I569">
        <v>46.13</v>
      </c>
      <c r="J569">
        <v>591.66666699999996</v>
      </c>
      <c r="K569">
        <v>50.63</v>
      </c>
      <c r="L569">
        <v>566.66666699999996</v>
      </c>
    </row>
    <row r="570" spans="1:12" x14ac:dyDescent="0.25">
      <c r="A570">
        <v>20.132000000000001</v>
      </c>
      <c r="B570">
        <v>36754.166666999998</v>
      </c>
      <c r="C570">
        <v>28.632000000000001</v>
      </c>
      <c r="D570">
        <v>15841.666667</v>
      </c>
      <c r="E570">
        <v>35.131999999999998</v>
      </c>
      <c r="F570">
        <v>2287.5</v>
      </c>
      <c r="G570">
        <v>41.131999999999998</v>
      </c>
      <c r="H570">
        <v>575</v>
      </c>
      <c r="I570">
        <v>46.131999999999998</v>
      </c>
      <c r="J570">
        <v>629.16666699999996</v>
      </c>
      <c r="K570">
        <v>50.631999999999998</v>
      </c>
      <c r="L570">
        <v>591.66666699999996</v>
      </c>
    </row>
    <row r="571" spans="1:12" x14ac:dyDescent="0.25">
      <c r="A571">
        <v>20.134</v>
      </c>
      <c r="B571">
        <v>48891.666666999998</v>
      </c>
      <c r="C571">
        <v>28.634</v>
      </c>
      <c r="D571">
        <v>15637.5</v>
      </c>
      <c r="E571">
        <v>35.134</v>
      </c>
      <c r="F571">
        <v>2304.166667</v>
      </c>
      <c r="G571">
        <v>41.134</v>
      </c>
      <c r="H571">
        <v>670.83333300000004</v>
      </c>
      <c r="I571">
        <v>46.134</v>
      </c>
      <c r="J571">
        <v>508.33333299999998</v>
      </c>
      <c r="K571">
        <v>50.634</v>
      </c>
      <c r="L571">
        <v>525</v>
      </c>
    </row>
    <row r="572" spans="1:12" x14ac:dyDescent="0.25">
      <c r="A572">
        <v>20.135999999999999</v>
      </c>
      <c r="B572">
        <v>40145.833333000002</v>
      </c>
      <c r="C572">
        <v>28.635999999999999</v>
      </c>
      <c r="D572">
        <v>15062.5</v>
      </c>
      <c r="E572">
        <v>35.136000000000003</v>
      </c>
      <c r="F572">
        <v>2250</v>
      </c>
      <c r="G572">
        <v>41.136000000000003</v>
      </c>
      <c r="H572">
        <v>687.5</v>
      </c>
      <c r="I572">
        <v>46.136000000000003</v>
      </c>
      <c r="J572">
        <v>570.83333300000004</v>
      </c>
      <c r="K572">
        <v>50.636000000000003</v>
      </c>
      <c r="L572">
        <v>475</v>
      </c>
    </row>
    <row r="573" spans="1:12" x14ac:dyDescent="0.25">
      <c r="A573">
        <v>20.138000000000002</v>
      </c>
      <c r="B573">
        <v>43087.5</v>
      </c>
      <c r="C573">
        <v>28.638000000000002</v>
      </c>
      <c r="D573">
        <v>16095.833333</v>
      </c>
      <c r="E573">
        <v>35.137999999999998</v>
      </c>
      <c r="F573">
        <v>2191.666667</v>
      </c>
      <c r="G573">
        <v>41.137999999999998</v>
      </c>
      <c r="H573">
        <v>662.5</v>
      </c>
      <c r="I573">
        <v>46.137999999999998</v>
      </c>
      <c r="J573">
        <v>487.5</v>
      </c>
      <c r="K573">
        <v>50.637999999999998</v>
      </c>
      <c r="L573">
        <v>504.16666700000002</v>
      </c>
    </row>
    <row r="574" spans="1:12" x14ac:dyDescent="0.25">
      <c r="A574">
        <v>20.14</v>
      </c>
      <c r="B574">
        <v>43058.333333000002</v>
      </c>
      <c r="C574">
        <v>28.64</v>
      </c>
      <c r="D574">
        <v>16979.166667000001</v>
      </c>
      <c r="E574">
        <v>35.14</v>
      </c>
      <c r="F574">
        <v>2858.333333</v>
      </c>
      <c r="G574">
        <v>41.14</v>
      </c>
      <c r="H574">
        <v>637.5</v>
      </c>
      <c r="I574">
        <v>46.14</v>
      </c>
      <c r="J574">
        <v>470.83333299999998</v>
      </c>
      <c r="K574">
        <v>50.64</v>
      </c>
      <c r="L574">
        <v>612.5</v>
      </c>
    </row>
    <row r="575" spans="1:12" x14ac:dyDescent="0.25">
      <c r="A575">
        <v>20.141999999999999</v>
      </c>
      <c r="B575">
        <v>55858.333333000002</v>
      </c>
      <c r="C575">
        <v>28.641999999999999</v>
      </c>
      <c r="D575">
        <v>17366.666667000001</v>
      </c>
      <c r="E575">
        <v>35.142000000000003</v>
      </c>
      <c r="F575">
        <v>2545.833333</v>
      </c>
      <c r="G575">
        <v>41.142000000000003</v>
      </c>
      <c r="H575">
        <v>608.33333300000004</v>
      </c>
      <c r="I575">
        <v>46.142000000000003</v>
      </c>
      <c r="J575">
        <v>516.66666699999996</v>
      </c>
      <c r="K575">
        <v>50.642000000000003</v>
      </c>
      <c r="L575">
        <v>604.16666699999996</v>
      </c>
    </row>
    <row r="576" spans="1:12" x14ac:dyDescent="0.25">
      <c r="A576">
        <v>20.143999999999998</v>
      </c>
      <c r="B576">
        <v>50029.166666999998</v>
      </c>
      <c r="C576">
        <v>28.643999999999998</v>
      </c>
      <c r="D576">
        <v>16237.5</v>
      </c>
      <c r="E576">
        <v>35.143999999999998</v>
      </c>
      <c r="F576">
        <v>2866.666667</v>
      </c>
      <c r="G576">
        <v>41.143999999999998</v>
      </c>
      <c r="H576">
        <v>716.66666699999996</v>
      </c>
      <c r="I576">
        <v>46.143999999999998</v>
      </c>
      <c r="J576">
        <v>491.66666700000002</v>
      </c>
      <c r="K576">
        <v>50.643999999999998</v>
      </c>
      <c r="L576">
        <v>687.5</v>
      </c>
    </row>
    <row r="577" spans="1:12" x14ac:dyDescent="0.25">
      <c r="A577">
        <v>20.146000000000001</v>
      </c>
      <c r="B577">
        <v>48316.666666999998</v>
      </c>
      <c r="C577">
        <v>28.646000000000001</v>
      </c>
      <c r="D577">
        <v>16862.5</v>
      </c>
      <c r="E577">
        <v>35.146000000000001</v>
      </c>
      <c r="F577">
        <v>2825</v>
      </c>
      <c r="G577">
        <v>41.146000000000001</v>
      </c>
      <c r="H577">
        <v>654.16666699999996</v>
      </c>
      <c r="I577">
        <v>46.146000000000001</v>
      </c>
      <c r="J577">
        <v>470.83333299999998</v>
      </c>
      <c r="K577">
        <v>50.646000000000001</v>
      </c>
      <c r="L577">
        <v>666.66666699999996</v>
      </c>
    </row>
    <row r="578" spans="1:12" x14ac:dyDescent="0.25">
      <c r="A578">
        <v>20.148</v>
      </c>
      <c r="B578">
        <v>48995.833333000002</v>
      </c>
      <c r="C578">
        <v>28.648</v>
      </c>
      <c r="D578">
        <v>18087.5</v>
      </c>
      <c r="E578">
        <v>35.148000000000003</v>
      </c>
      <c r="F578">
        <v>3020.833333</v>
      </c>
      <c r="G578">
        <v>41.148000000000003</v>
      </c>
      <c r="H578">
        <v>666.66666699999996</v>
      </c>
      <c r="I578">
        <v>46.148000000000003</v>
      </c>
      <c r="J578">
        <v>433.33333299999998</v>
      </c>
      <c r="K578">
        <v>50.648000000000003</v>
      </c>
      <c r="L578">
        <v>779.16666699999996</v>
      </c>
    </row>
    <row r="579" spans="1:12" x14ac:dyDescent="0.25">
      <c r="A579">
        <v>20.149999999999999</v>
      </c>
      <c r="B579">
        <v>60754.166666999998</v>
      </c>
      <c r="C579">
        <v>28.65</v>
      </c>
      <c r="D579">
        <v>17533.333332999999</v>
      </c>
      <c r="E579">
        <v>35.15</v>
      </c>
      <c r="F579">
        <v>2825</v>
      </c>
      <c r="G579">
        <v>41.15</v>
      </c>
      <c r="H579">
        <v>712.5</v>
      </c>
      <c r="I579">
        <v>46.15</v>
      </c>
      <c r="J579">
        <v>412.5</v>
      </c>
      <c r="K579">
        <v>50.65</v>
      </c>
      <c r="L579">
        <v>729.16666699999996</v>
      </c>
    </row>
    <row r="580" spans="1:12" x14ac:dyDescent="0.25">
      <c r="A580">
        <v>20.152000000000001</v>
      </c>
      <c r="B580">
        <v>60454.166666999998</v>
      </c>
      <c r="C580">
        <v>28.652000000000001</v>
      </c>
      <c r="D580">
        <v>17925</v>
      </c>
      <c r="E580">
        <v>35.152000000000001</v>
      </c>
      <c r="F580">
        <v>3179.166667</v>
      </c>
      <c r="G580">
        <v>41.152000000000001</v>
      </c>
      <c r="H580">
        <v>908.33333300000004</v>
      </c>
      <c r="I580">
        <v>46.152000000000001</v>
      </c>
      <c r="J580">
        <v>379.16666700000002</v>
      </c>
      <c r="K580">
        <v>50.652000000000001</v>
      </c>
      <c r="L580">
        <v>762.5</v>
      </c>
    </row>
    <row r="581" spans="1:12" x14ac:dyDescent="0.25">
      <c r="A581">
        <v>20.154</v>
      </c>
      <c r="B581">
        <v>53362.5</v>
      </c>
      <c r="C581">
        <v>28.654</v>
      </c>
      <c r="D581">
        <v>16458.333332999999</v>
      </c>
      <c r="E581">
        <v>35.154000000000003</v>
      </c>
      <c r="F581">
        <v>3050</v>
      </c>
      <c r="G581">
        <v>41.154000000000003</v>
      </c>
      <c r="H581">
        <v>695.83333300000004</v>
      </c>
      <c r="I581">
        <v>46.154000000000003</v>
      </c>
      <c r="J581">
        <v>362.5</v>
      </c>
      <c r="K581">
        <v>50.654000000000003</v>
      </c>
      <c r="L581">
        <v>691.66666699999996</v>
      </c>
    </row>
    <row r="582" spans="1:12" x14ac:dyDescent="0.25">
      <c r="A582">
        <v>20.155999999999999</v>
      </c>
      <c r="B582">
        <v>55575</v>
      </c>
      <c r="C582">
        <v>28.655999999999999</v>
      </c>
      <c r="D582">
        <v>18595.833332999999</v>
      </c>
      <c r="E582">
        <v>35.155999999999999</v>
      </c>
      <c r="F582">
        <v>3120.833333</v>
      </c>
      <c r="G582">
        <v>41.155999999999999</v>
      </c>
      <c r="H582">
        <v>662.5</v>
      </c>
      <c r="I582">
        <v>46.155999999999999</v>
      </c>
      <c r="J582">
        <v>375</v>
      </c>
      <c r="K582">
        <v>50.655999999999999</v>
      </c>
      <c r="L582">
        <v>708.33333300000004</v>
      </c>
    </row>
    <row r="583" spans="1:12" x14ac:dyDescent="0.25">
      <c r="A583">
        <v>20.158000000000001</v>
      </c>
      <c r="B583">
        <v>63966.666666999998</v>
      </c>
      <c r="C583">
        <v>28.658000000000001</v>
      </c>
      <c r="D583">
        <v>16891.666667000001</v>
      </c>
      <c r="E583">
        <v>35.158000000000001</v>
      </c>
      <c r="F583">
        <v>3416.666667</v>
      </c>
      <c r="G583">
        <v>41.158000000000001</v>
      </c>
      <c r="H583">
        <v>791.66666699999996</v>
      </c>
      <c r="I583">
        <v>46.158000000000001</v>
      </c>
      <c r="J583">
        <v>454.16666700000002</v>
      </c>
      <c r="K583">
        <v>50.658000000000001</v>
      </c>
      <c r="L583">
        <v>800</v>
      </c>
    </row>
    <row r="584" spans="1:12" x14ac:dyDescent="0.25">
      <c r="A584">
        <v>20.16</v>
      </c>
      <c r="B584">
        <v>69625</v>
      </c>
      <c r="C584">
        <v>28.66</v>
      </c>
      <c r="D584">
        <v>17750</v>
      </c>
      <c r="E584">
        <v>35.159999999999997</v>
      </c>
      <c r="F584">
        <v>3487.5</v>
      </c>
      <c r="G584">
        <v>41.16</v>
      </c>
      <c r="H584">
        <v>895.83333300000004</v>
      </c>
      <c r="I584">
        <v>46.16</v>
      </c>
      <c r="J584">
        <v>341.66666700000002</v>
      </c>
      <c r="K584">
        <v>50.66</v>
      </c>
      <c r="L584">
        <v>729.16666699999996</v>
      </c>
    </row>
    <row r="585" spans="1:12" x14ac:dyDescent="0.25">
      <c r="A585">
        <v>20.161999999999999</v>
      </c>
      <c r="B585">
        <v>56300</v>
      </c>
      <c r="C585">
        <v>28.661999999999999</v>
      </c>
      <c r="D585">
        <v>15770.833333</v>
      </c>
      <c r="E585">
        <v>35.161999999999999</v>
      </c>
      <c r="F585">
        <v>3800</v>
      </c>
      <c r="G585">
        <v>41.161999999999999</v>
      </c>
      <c r="H585">
        <v>820.83333300000004</v>
      </c>
      <c r="I585">
        <v>46.161999999999999</v>
      </c>
      <c r="J585">
        <v>429.16666700000002</v>
      </c>
      <c r="K585">
        <v>50.661999999999999</v>
      </c>
      <c r="L585">
        <v>862.5</v>
      </c>
    </row>
    <row r="586" spans="1:12" x14ac:dyDescent="0.25">
      <c r="A586">
        <v>20.164000000000001</v>
      </c>
      <c r="B586">
        <v>58433.333333000002</v>
      </c>
      <c r="C586">
        <v>28.664000000000001</v>
      </c>
      <c r="D586">
        <v>17462.5</v>
      </c>
      <c r="E586">
        <v>35.164000000000001</v>
      </c>
      <c r="F586">
        <v>3408.333333</v>
      </c>
      <c r="G586">
        <v>41.164000000000001</v>
      </c>
      <c r="H586">
        <v>804.16666699999996</v>
      </c>
      <c r="I586">
        <v>46.164000000000001</v>
      </c>
      <c r="J586">
        <v>391.66666700000002</v>
      </c>
      <c r="K586">
        <v>50.664000000000001</v>
      </c>
      <c r="L586">
        <v>1037.5</v>
      </c>
    </row>
    <row r="587" spans="1:12" x14ac:dyDescent="0.25">
      <c r="A587">
        <v>20.166</v>
      </c>
      <c r="B587">
        <v>62466.666666999998</v>
      </c>
      <c r="C587">
        <v>28.666</v>
      </c>
      <c r="D587">
        <v>17070.833332999999</v>
      </c>
      <c r="E587">
        <v>35.165999999999997</v>
      </c>
      <c r="F587">
        <v>3925</v>
      </c>
      <c r="G587">
        <v>41.165999999999997</v>
      </c>
      <c r="H587">
        <v>908.33333300000004</v>
      </c>
      <c r="I587">
        <v>46.165999999999997</v>
      </c>
      <c r="J587">
        <v>337.5</v>
      </c>
      <c r="K587">
        <v>50.665999999999997</v>
      </c>
      <c r="L587">
        <v>1058.333333</v>
      </c>
    </row>
    <row r="588" spans="1:12" x14ac:dyDescent="0.25">
      <c r="A588">
        <v>20.167999999999999</v>
      </c>
      <c r="B588">
        <v>73325</v>
      </c>
      <c r="C588">
        <v>28.667999999999999</v>
      </c>
      <c r="D588">
        <v>16479.166667000001</v>
      </c>
      <c r="E588">
        <v>35.167999999999999</v>
      </c>
      <c r="F588">
        <v>3970.833333</v>
      </c>
      <c r="G588">
        <v>41.167999999999999</v>
      </c>
      <c r="H588">
        <v>958.33333300000004</v>
      </c>
      <c r="I588">
        <v>46.167999999999999</v>
      </c>
      <c r="J588">
        <v>395.83333299999998</v>
      </c>
      <c r="K588">
        <v>50.667999999999999</v>
      </c>
      <c r="L588">
        <v>1025</v>
      </c>
    </row>
    <row r="589" spans="1:12" x14ac:dyDescent="0.25">
      <c r="A589">
        <v>20.170000000000002</v>
      </c>
      <c r="B589">
        <v>55237.5</v>
      </c>
      <c r="C589">
        <v>28.67</v>
      </c>
      <c r="D589">
        <v>14037.5</v>
      </c>
      <c r="E589">
        <v>35.17</v>
      </c>
      <c r="F589">
        <v>4054.166667</v>
      </c>
      <c r="G589">
        <v>41.17</v>
      </c>
      <c r="H589">
        <v>887.5</v>
      </c>
      <c r="I589">
        <v>46.17</v>
      </c>
      <c r="J589">
        <v>304.16666700000002</v>
      </c>
      <c r="K589">
        <v>50.67</v>
      </c>
      <c r="L589">
        <v>1133.333333</v>
      </c>
    </row>
    <row r="590" spans="1:12" x14ac:dyDescent="0.25">
      <c r="A590">
        <v>20.172000000000001</v>
      </c>
      <c r="B590">
        <v>56554.166666999998</v>
      </c>
      <c r="C590">
        <v>28.672000000000001</v>
      </c>
      <c r="D590">
        <v>14695.833333</v>
      </c>
      <c r="E590">
        <v>35.171999999999997</v>
      </c>
      <c r="F590">
        <v>3912.5</v>
      </c>
      <c r="G590">
        <v>41.171999999999997</v>
      </c>
      <c r="H590">
        <v>933.33333300000004</v>
      </c>
      <c r="I590">
        <v>46.171999999999997</v>
      </c>
      <c r="J590">
        <v>333.33333299999998</v>
      </c>
      <c r="K590">
        <v>50.671999999999997</v>
      </c>
      <c r="L590">
        <v>1008.333333</v>
      </c>
    </row>
    <row r="591" spans="1:12" x14ac:dyDescent="0.25">
      <c r="A591">
        <v>20.173999999999999</v>
      </c>
      <c r="B591">
        <v>58154.166666999998</v>
      </c>
      <c r="C591">
        <v>28.673999999999999</v>
      </c>
      <c r="D591">
        <v>15083.333333</v>
      </c>
      <c r="E591">
        <v>35.173999999999999</v>
      </c>
      <c r="F591">
        <v>4679.1666670000004</v>
      </c>
      <c r="G591">
        <v>41.173999999999999</v>
      </c>
      <c r="H591">
        <v>904.16666699999996</v>
      </c>
      <c r="I591">
        <v>46.173999999999999</v>
      </c>
      <c r="J591">
        <v>254.16666699999999</v>
      </c>
      <c r="K591">
        <v>50.673999999999999</v>
      </c>
      <c r="L591">
        <v>1083.333333</v>
      </c>
    </row>
    <row r="592" spans="1:12" x14ac:dyDescent="0.25">
      <c r="A592">
        <v>20.175999999999998</v>
      </c>
      <c r="B592">
        <v>70079.166666999998</v>
      </c>
      <c r="C592">
        <v>28.675999999999998</v>
      </c>
      <c r="D592">
        <v>15254.166667</v>
      </c>
      <c r="E592">
        <v>35.176000000000002</v>
      </c>
      <c r="F592">
        <v>4120.8333329999996</v>
      </c>
      <c r="G592">
        <v>41.176000000000002</v>
      </c>
      <c r="H592">
        <v>1237.5</v>
      </c>
      <c r="I592">
        <v>46.176000000000002</v>
      </c>
      <c r="J592">
        <v>416.66666700000002</v>
      </c>
      <c r="K592">
        <v>50.676000000000002</v>
      </c>
      <c r="L592">
        <v>1050</v>
      </c>
    </row>
    <row r="593" spans="1:12" x14ac:dyDescent="0.25">
      <c r="A593">
        <v>20.178000000000001</v>
      </c>
      <c r="B593">
        <v>54200</v>
      </c>
      <c r="C593">
        <v>28.678000000000001</v>
      </c>
      <c r="D593">
        <v>12391.666667</v>
      </c>
      <c r="E593">
        <v>35.177999999999997</v>
      </c>
      <c r="F593">
        <v>4808.3333329999996</v>
      </c>
      <c r="G593">
        <v>41.177999999999997</v>
      </c>
      <c r="H593">
        <v>1045.833333</v>
      </c>
      <c r="I593">
        <v>46.177999999999997</v>
      </c>
      <c r="J593">
        <v>320.83333299999998</v>
      </c>
      <c r="K593">
        <v>50.677999999999997</v>
      </c>
      <c r="L593">
        <v>1141.666667</v>
      </c>
    </row>
    <row r="594" spans="1:12" x14ac:dyDescent="0.25">
      <c r="A594">
        <v>20.18</v>
      </c>
      <c r="B594">
        <v>49991.666666999998</v>
      </c>
      <c r="C594">
        <v>28.68</v>
      </c>
      <c r="D594">
        <v>13254.166667</v>
      </c>
      <c r="E594">
        <v>35.18</v>
      </c>
      <c r="F594">
        <v>4370.8333329999996</v>
      </c>
      <c r="G594">
        <v>41.18</v>
      </c>
      <c r="H594">
        <v>1025</v>
      </c>
      <c r="I594">
        <v>46.18</v>
      </c>
      <c r="J594">
        <v>320.83333299999998</v>
      </c>
      <c r="K594">
        <v>50.68</v>
      </c>
      <c r="L594">
        <v>1133.333333</v>
      </c>
    </row>
    <row r="595" spans="1:12" x14ac:dyDescent="0.25">
      <c r="A595">
        <v>20.181999999999999</v>
      </c>
      <c r="B595">
        <v>49400</v>
      </c>
      <c r="C595">
        <v>28.681999999999999</v>
      </c>
      <c r="D595">
        <v>13379.166667</v>
      </c>
      <c r="E595">
        <v>35.182000000000002</v>
      </c>
      <c r="F595">
        <v>5062.5</v>
      </c>
      <c r="G595">
        <v>41.182000000000002</v>
      </c>
      <c r="H595">
        <v>975</v>
      </c>
      <c r="I595">
        <v>46.182000000000002</v>
      </c>
      <c r="J595">
        <v>304.16666700000002</v>
      </c>
      <c r="K595">
        <v>50.682000000000002</v>
      </c>
      <c r="L595">
        <v>1170.833333</v>
      </c>
    </row>
    <row r="596" spans="1:12" x14ac:dyDescent="0.25">
      <c r="A596">
        <v>20.184000000000001</v>
      </c>
      <c r="B596">
        <v>60941.666666999998</v>
      </c>
      <c r="C596">
        <v>28.684000000000001</v>
      </c>
      <c r="D596">
        <v>13016.666667</v>
      </c>
      <c r="E596">
        <v>35.183999999999997</v>
      </c>
      <c r="F596">
        <v>4987.5</v>
      </c>
      <c r="G596">
        <v>41.183999999999997</v>
      </c>
      <c r="H596">
        <v>1145.833333</v>
      </c>
      <c r="I596">
        <v>46.183999999999997</v>
      </c>
      <c r="J596">
        <v>345.83333299999998</v>
      </c>
      <c r="K596">
        <v>50.683999999999997</v>
      </c>
      <c r="L596">
        <v>1345.833333</v>
      </c>
    </row>
    <row r="597" spans="1:12" x14ac:dyDescent="0.25">
      <c r="A597">
        <v>20.186</v>
      </c>
      <c r="B597">
        <v>48937.5</v>
      </c>
      <c r="C597">
        <v>28.686</v>
      </c>
      <c r="D597">
        <v>11129.166667</v>
      </c>
      <c r="E597">
        <v>35.186</v>
      </c>
      <c r="F597">
        <v>5529.1666670000004</v>
      </c>
      <c r="G597">
        <v>41.186</v>
      </c>
      <c r="H597">
        <v>1158.333333</v>
      </c>
      <c r="I597">
        <v>46.186</v>
      </c>
      <c r="J597">
        <v>283.33333299999998</v>
      </c>
      <c r="K597">
        <v>50.686</v>
      </c>
      <c r="L597">
        <v>1362.5</v>
      </c>
    </row>
    <row r="598" spans="1:12" x14ac:dyDescent="0.25">
      <c r="A598">
        <v>20.187999999999999</v>
      </c>
      <c r="B598">
        <v>43800</v>
      </c>
      <c r="C598">
        <v>28.687999999999999</v>
      </c>
      <c r="D598">
        <v>10562.5</v>
      </c>
      <c r="E598">
        <v>35.188000000000002</v>
      </c>
      <c r="F598">
        <v>5108.3333329999996</v>
      </c>
      <c r="G598">
        <v>41.188000000000002</v>
      </c>
      <c r="H598">
        <v>1075</v>
      </c>
      <c r="I598">
        <v>46.188000000000002</v>
      </c>
      <c r="J598">
        <v>337.5</v>
      </c>
      <c r="K598">
        <v>50.688000000000002</v>
      </c>
      <c r="L598">
        <v>1383.333333</v>
      </c>
    </row>
    <row r="599" spans="1:12" x14ac:dyDescent="0.25">
      <c r="A599">
        <v>20.190000000000001</v>
      </c>
      <c r="B599">
        <v>40620.833333000002</v>
      </c>
      <c r="C599">
        <v>28.69</v>
      </c>
      <c r="D599">
        <v>11420.833333</v>
      </c>
      <c r="E599">
        <v>35.19</v>
      </c>
      <c r="F599">
        <v>5783.3333329999996</v>
      </c>
      <c r="G599">
        <v>41.19</v>
      </c>
      <c r="H599">
        <v>1170.833333</v>
      </c>
      <c r="I599">
        <v>46.19</v>
      </c>
      <c r="J599">
        <v>287.5</v>
      </c>
      <c r="K599">
        <v>50.69</v>
      </c>
      <c r="L599">
        <v>1304.166667</v>
      </c>
    </row>
    <row r="600" spans="1:12" x14ac:dyDescent="0.25">
      <c r="A600">
        <v>20.192</v>
      </c>
      <c r="B600">
        <v>48504.166666999998</v>
      </c>
      <c r="C600">
        <v>28.692</v>
      </c>
      <c r="D600">
        <v>11225</v>
      </c>
      <c r="E600">
        <v>35.192</v>
      </c>
      <c r="F600">
        <v>5658.3333329999996</v>
      </c>
      <c r="G600">
        <v>41.192</v>
      </c>
      <c r="H600">
        <v>1304.166667</v>
      </c>
      <c r="I600">
        <v>46.192</v>
      </c>
      <c r="J600">
        <v>254.16666699999999</v>
      </c>
      <c r="K600">
        <v>50.692</v>
      </c>
      <c r="L600">
        <v>1491.666667</v>
      </c>
    </row>
    <row r="601" spans="1:12" x14ac:dyDescent="0.25">
      <c r="A601">
        <v>20.193999999999999</v>
      </c>
      <c r="B601">
        <v>42316.666666999998</v>
      </c>
      <c r="C601">
        <v>28.693999999999999</v>
      </c>
      <c r="D601">
        <v>9541.6666669999995</v>
      </c>
      <c r="E601">
        <v>35.194000000000003</v>
      </c>
      <c r="F601">
        <v>5995.8333329999996</v>
      </c>
      <c r="G601">
        <v>41.194000000000003</v>
      </c>
      <c r="H601">
        <v>1541.666667</v>
      </c>
      <c r="I601">
        <v>46.194000000000003</v>
      </c>
      <c r="J601">
        <v>287.5</v>
      </c>
      <c r="K601">
        <v>50.694000000000003</v>
      </c>
      <c r="L601">
        <v>1616.666667</v>
      </c>
    </row>
    <row r="602" spans="1:12" x14ac:dyDescent="0.25">
      <c r="A602">
        <v>20.196000000000002</v>
      </c>
      <c r="B602">
        <v>34850</v>
      </c>
      <c r="C602">
        <v>28.696000000000002</v>
      </c>
      <c r="D602">
        <v>8654.1666669999995</v>
      </c>
      <c r="E602">
        <v>35.195999999999998</v>
      </c>
      <c r="F602">
        <v>5825</v>
      </c>
      <c r="G602">
        <v>41.195999999999998</v>
      </c>
      <c r="H602">
        <v>1191.666667</v>
      </c>
      <c r="I602">
        <v>46.195999999999998</v>
      </c>
      <c r="J602">
        <v>295.83333299999998</v>
      </c>
      <c r="K602">
        <v>50.695999999999998</v>
      </c>
      <c r="L602">
        <v>1695.833333</v>
      </c>
    </row>
    <row r="603" spans="1:12" x14ac:dyDescent="0.25">
      <c r="A603">
        <v>20.198</v>
      </c>
      <c r="B603">
        <v>32275</v>
      </c>
      <c r="C603">
        <v>28.698</v>
      </c>
      <c r="D603">
        <v>9037.5</v>
      </c>
      <c r="E603">
        <v>35.198</v>
      </c>
      <c r="F603">
        <v>6462.5</v>
      </c>
      <c r="G603">
        <v>41.198</v>
      </c>
      <c r="H603">
        <v>1275</v>
      </c>
      <c r="I603">
        <v>46.198</v>
      </c>
      <c r="J603">
        <v>341.66666700000002</v>
      </c>
      <c r="K603">
        <v>50.698</v>
      </c>
      <c r="L603">
        <v>1575</v>
      </c>
    </row>
    <row r="604" spans="1:12" x14ac:dyDescent="0.25">
      <c r="A604">
        <v>20.2</v>
      </c>
      <c r="B604">
        <v>38016.666666999998</v>
      </c>
      <c r="C604">
        <v>28.7</v>
      </c>
      <c r="D604">
        <v>9141.6666669999995</v>
      </c>
      <c r="E604">
        <v>35.200000000000003</v>
      </c>
      <c r="F604">
        <v>6420.8333329999996</v>
      </c>
      <c r="G604">
        <v>41.2</v>
      </c>
      <c r="H604">
        <v>1433.333333</v>
      </c>
      <c r="I604">
        <v>46.2</v>
      </c>
      <c r="J604">
        <v>345.83333299999998</v>
      </c>
      <c r="K604">
        <v>50.7</v>
      </c>
      <c r="L604">
        <v>1625</v>
      </c>
    </row>
    <row r="605" spans="1:12" x14ac:dyDescent="0.25">
      <c r="A605">
        <v>20.202000000000002</v>
      </c>
      <c r="B605">
        <v>34941.666666999998</v>
      </c>
      <c r="C605">
        <v>28.702000000000002</v>
      </c>
      <c r="D605">
        <v>8045.8333329999996</v>
      </c>
      <c r="E605">
        <v>35.201999999999998</v>
      </c>
      <c r="F605">
        <v>7366.6666670000004</v>
      </c>
      <c r="G605">
        <v>41.201999999999998</v>
      </c>
      <c r="H605">
        <v>1650</v>
      </c>
      <c r="I605">
        <v>46.201999999999998</v>
      </c>
      <c r="J605">
        <v>366.66666700000002</v>
      </c>
      <c r="K605">
        <v>50.701999999999998</v>
      </c>
      <c r="L605">
        <v>1741.666667</v>
      </c>
    </row>
    <row r="606" spans="1:12" x14ac:dyDescent="0.25">
      <c r="A606">
        <v>20.204000000000001</v>
      </c>
      <c r="B606">
        <v>28050</v>
      </c>
      <c r="C606">
        <v>28.704000000000001</v>
      </c>
      <c r="D606">
        <v>6683.3333329999996</v>
      </c>
      <c r="E606">
        <v>35.204000000000001</v>
      </c>
      <c r="F606">
        <v>6812.5</v>
      </c>
      <c r="G606">
        <v>41.204000000000001</v>
      </c>
      <c r="H606">
        <v>1475</v>
      </c>
      <c r="I606">
        <v>46.204000000000001</v>
      </c>
      <c r="J606">
        <v>287.5</v>
      </c>
      <c r="K606">
        <v>50.704000000000001</v>
      </c>
      <c r="L606">
        <v>1816.666667</v>
      </c>
    </row>
    <row r="607" spans="1:12" x14ac:dyDescent="0.25">
      <c r="A607">
        <v>20.206</v>
      </c>
      <c r="B607">
        <v>25941.666667000001</v>
      </c>
      <c r="C607">
        <v>28.706</v>
      </c>
      <c r="D607">
        <v>7375</v>
      </c>
      <c r="E607">
        <v>35.206000000000003</v>
      </c>
      <c r="F607">
        <v>7300</v>
      </c>
      <c r="G607">
        <v>41.206000000000003</v>
      </c>
      <c r="H607">
        <v>1458.333333</v>
      </c>
      <c r="I607">
        <v>46.206000000000003</v>
      </c>
      <c r="J607">
        <v>395.83333299999998</v>
      </c>
      <c r="K607">
        <v>50.706000000000003</v>
      </c>
      <c r="L607">
        <v>1804.166667</v>
      </c>
    </row>
    <row r="608" spans="1:12" x14ac:dyDescent="0.25">
      <c r="A608">
        <v>20.207999999999998</v>
      </c>
      <c r="B608">
        <v>27737.5</v>
      </c>
      <c r="C608">
        <v>28.707999999999998</v>
      </c>
      <c r="D608">
        <v>7287.5</v>
      </c>
      <c r="E608">
        <v>35.207999999999998</v>
      </c>
      <c r="F608">
        <v>7716.6666670000004</v>
      </c>
      <c r="G608">
        <v>41.207999999999998</v>
      </c>
      <c r="H608">
        <v>1458.333333</v>
      </c>
      <c r="I608">
        <v>46.207999999999998</v>
      </c>
      <c r="J608">
        <v>300</v>
      </c>
      <c r="K608">
        <v>50.707999999999998</v>
      </c>
      <c r="L608">
        <v>1979.166667</v>
      </c>
    </row>
    <row r="609" spans="1:12" x14ac:dyDescent="0.25">
      <c r="A609">
        <v>20.21</v>
      </c>
      <c r="B609">
        <v>29304.166667000001</v>
      </c>
      <c r="C609">
        <v>28.71</v>
      </c>
      <c r="D609">
        <v>7004.1666670000004</v>
      </c>
      <c r="E609">
        <v>35.21</v>
      </c>
      <c r="F609">
        <v>7854.1666670000004</v>
      </c>
      <c r="G609">
        <v>41.21</v>
      </c>
      <c r="H609">
        <v>1766.666667</v>
      </c>
      <c r="I609">
        <v>46.21</v>
      </c>
      <c r="J609">
        <v>304.16666700000002</v>
      </c>
      <c r="K609">
        <v>50.71</v>
      </c>
      <c r="L609">
        <v>2100</v>
      </c>
    </row>
    <row r="610" spans="1:12" x14ac:dyDescent="0.25">
      <c r="A610">
        <v>20.212</v>
      </c>
      <c r="B610">
        <v>23112.5</v>
      </c>
      <c r="C610">
        <v>28.712</v>
      </c>
      <c r="D610">
        <v>5291.6666670000004</v>
      </c>
      <c r="E610">
        <v>35.212000000000003</v>
      </c>
      <c r="F610">
        <v>8445.8333330000005</v>
      </c>
      <c r="G610">
        <v>41.212000000000003</v>
      </c>
      <c r="H610">
        <v>1591.666667</v>
      </c>
      <c r="I610">
        <v>46.212000000000003</v>
      </c>
      <c r="J610">
        <v>345.83333299999998</v>
      </c>
      <c r="K610">
        <v>50.712000000000003</v>
      </c>
      <c r="L610">
        <v>1995.833333</v>
      </c>
    </row>
    <row r="611" spans="1:12" x14ac:dyDescent="0.25">
      <c r="A611">
        <v>20.213999999999999</v>
      </c>
      <c r="B611">
        <v>22083.333332999999</v>
      </c>
      <c r="C611">
        <v>28.713999999999999</v>
      </c>
      <c r="D611">
        <v>6262.5</v>
      </c>
      <c r="E611">
        <v>35.213999999999999</v>
      </c>
      <c r="F611">
        <v>8016.6666670000004</v>
      </c>
      <c r="G611">
        <v>41.213999999999999</v>
      </c>
      <c r="H611">
        <v>1566.666667</v>
      </c>
      <c r="I611">
        <v>46.213999999999999</v>
      </c>
      <c r="J611">
        <v>366.66666700000002</v>
      </c>
      <c r="K611">
        <v>50.713999999999999</v>
      </c>
      <c r="L611">
        <v>2154.166667</v>
      </c>
    </row>
    <row r="612" spans="1:12" x14ac:dyDescent="0.25">
      <c r="A612">
        <v>20.216000000000001</v>
      </c>
      <c r="B612">
        <v>21687.5</v>
      </c>
      <c r="C612">
        <v>28.716000000000001</v>
      </c>
      <c r="D612">
        <v>6029.1666670000004</v>
      </c>
      <c r="E612">
        <v>35.216000000000001</v>
      </c>
      <c r="F612">
        <v>9120.8333330000005</v>
      </c>
      <c r="G612">
        <v>41.216000000000001</v>
      </c>
      <c r="H612">
        <v>1520.833333</v>
      </c>
      <c r="I612">
        <v>46.216000000000001</v>
      </c>
      <c r="J612">
        <v>279.16666700000002</v>
      </c>
      <c r="K612">
        <v>50.716000000000001</v>
      </c>
      <c r="L612">
        <v>2220.833333</v>
      </c>
    </row>
    <row r="613" spans="1:12" x14ac:dyDescent="0.25">
      <c r="A613">
        <v>20.218</v>
      </c>
      <c r="B613">
        <v>25220.833332999999</v>
      </c>
      <c r="C613">
        <v>28.718</v>
      </c>
      <c r="D613">
        <v>6004.1666670000004</v>
      </c>
      <c r="E613">
        <v>35.218000000000004</v>
      </c>
      <c r="F613">
        <v>8983.3333330000005</v>
      </c>
      <c r="G613">
        <v>41.218000000000004</v>
      </c>
      <c r="H613">
        <v>1841.666667</v>
      </c>
      <c r="I613">
        <v>46.218000000000004</v>
      </c>
      <c r="J613">
        <v>312.5</v>
      </c>
      <c r="K613">
        <v>50.718000000000004</v>
      </c>
      <c r="L613">
        <v>2387.5</v>
      </c>
    </row>
    <row r="614" spans="1:12" x14ac:dyDescent="0.25">
      <c r="A614">
        <v>20.22</v>
      </c>
      <c r="B614">
        <v>18975</v>
      </c>
      <c r="C614">
        <v>28.72</v>
      </c>
      <c r="D614">
        <v>4637.5</v>
      </c>
      <c r="E614">
        <v>35.22</v>
      </c>
      <c r="F614">
        <v>10095.833333</v>
      </c>
      <c r="G614">
        <v>41.22</v>
      </c>
      <c r="H614">
        <v>1620.833333</v>
      </c>
      <c r="I614">
        <v>46.22</v>
      </c>
      <c r="J614">
        <v>254.16666699999999</v>
      </c>
      <c r="K614">
        <v>50.72</v>
      </c>
      <c r="L614">
        <v>2308.333333</v>
      </c>
    </row>
    <row r="615" spans="1:12" x14ac:dyDescent="0.25">
      <c r="A615">
        <v>20.222000000000001</v>
      </c>
      <c r="B615">
        <v>19866.666667000001</v>
      </c>
      <c r="C615">
        <v>28.722000000000001</v>
      </c>
      <c r="D615">
        <v>5462.5</v>
      </c>
      <c r="E615">
        <v>35.222000000000001</v>
      </c>
      <c r="F615">
        <v>9604.1666669999995</v>
      </c>
      <c r="G615">
        <v>41.222000000000001</v>
      </c>
      <c r="H615">
        <v>1487.5</v>
      </c>
      <c r="I615">
        <v>46.222000000000001</v>
      </c>
      <c r="J615">
        <v>283.33333299999998</v>
      </c>
      <c r="K615">
        <v>50.722000000000001</v>
      </c>
      <c r="L615">
        <v>2416.666667</v>
      </c>
    </row>
    <row r="616" spans="1:12" x14ac:dyDescent="0.25">
      <c r="A616">
        <v>20.224</v>
      </c>
      <c r="B616">
        <v>18854.166667000001</v>
      </c>
      <c r="C616">
        <v>28.724</v>
      </c>
      <c r="D616">
        <v>4929.1666670000004</v>
      </c>
      <c r="E616">
        <v>35.223999999999997</v>
      </c>
      <c r="F616">
        <v>10466.666667</v>
      </c>
      <c r="G616">
        <v>41.223999999999997</v>
      </c>
      <c r="H616">
        <v>1654.166667</v>
      </c>
      <c r="I616">
        <v>46.223999999999997</v>
      </c>
      <c r="J616">
        <v>325</v>
      </c>
      <c r="K616">
        <v>50.723999999999997</v>
      </c>
      <c r="L616">
        <v>2595.833333</v>
      </c>
    </row>
    <row r="617" spans="1:12" x14ac:dyDescent="0.25">
      <c r="A617">
        <v>20.225999999999999</v>
      </c>
      <c r="B617">
        <v>22754.166667000001</v>
      </c>
      <c r="C617">
        <v>28.725999999999999</v>
      </c>
      <c r="D617">
        <v>5433.3333329999996</v>
      </c>
      <c r="E617">
        <v>35.225999999999999</v>
      </c>
      <c r="F617">
        <v>10466.666667</v>
      </c>
      <c r="G617">
        <v>41.225999999999999</v>
      </c>
      <c r="H617">
        <v>1883.333333</v>
      </c>
      <c r="I617">
        <v>46.225999999999999</v>
      </c>
      <c r="J617">
        <v>287.5</v>
      </c>
      <c r="K617">
        <v>50.725999999999999</v>
      </c>
      <c r="L617">
        <v>2600</v>
      </c>
    </row>
    <row r="618" spans="1:12" x14ac:dyDescent="0.25">
      <c r="A618">
        <v>20.228000000000002</v>
      </c>
      <c r="B618">
        <v>17712.5</v>
      </c>
      <c r="C618">
        <v>28.728000000000002</v>
      </c>
      <c r="D618">
        <v>4604.1666670000004</v>
      </c>
      <c r="E618">
        <v>35.228000000000002</v>
      </c>
      <c r="F618">
        <v>11750</v>
      </c>
      <c r="G618">
        <v>41.228000000000002</v>
      </c>
      <c r="H618">
        <v>1654.166667</v>
      </c>
      <c r="I618">
        <v>46.228000000000002</v>
      </c>
      <c r="J618">
        <v>354.16666700000002</v>
      </c>
      <c r="K618">
        <v>50.728000000000002</v>
      </c>
      <c r="L618">
        <v>2600</v>
      </c>
    </row>
    <row r="619" spans="1:12" x14ac:dyDescent="0.25">
      <c r="A619">
        <v>20.23</v>
      </c>
      <c r="B619">
        <v>19120.833332999999</v>
      </c>
      <c r="C619">
        <v>28.73</v>
      </c>
      <c r="D619">
        <v>4820.8333329999996</v>
      </c>
      <c r="E619">
        <v>35.229999999999997</v>
      </c>
      <c r="F619">
        <v>10841.666667</v>
      </c>
      <c r="G619">
        <v>41.23</v>
      </c>
      <c r="H619">
        <v>1625</v>
      </c>
      <c r="I619">
        <v>46.23</v>
      </c>
      <c r="J619">
        <v>395.83333299999998</v>
      </c>
      <c r="K619">
        <v>50.73</v>
      </c>
      <c r="L619">
        <v>2670.833333</v>
      </c>
    </row>
    <row r="620" spans="1:12" x14ac:dyDescent="0.25">
      <c r="A620">
        <v>20.231999999999999</v>
      </c>
      <c r="B620">
        <v>17308.333332999999</v>
      </c>
      <c r="C620">
        <v>28.731999999999999</v>
      </c>
      <c r="D620">
        <v>4729.1666670000004</v>
      </c>
      <c r="E620">
        <v>35.231999999999999</v>
      </c>
      <c r="F620">
        <v>12320.833333</v>
      </c>
      <c r="G620">
        <v>41.231999999999999</v>
      </c>
      <c r="H620">
        <v>1600</v>
      </c>
      <c r="I620">
        <v>46.231999999999999</v>
      </c>
      <c r="J620">
        <v>254.16666699999999</v>
      </c>
      <c r="K620">
        <v>50.731999999999999</v>
      </c>
      <c r="L620">
        <v>2783.333333</v>
      </c>
    </row>
    <row r="621" spans="1:12" x14ac:dyDescent="0.25">
      <c r="A621">
        <v>20.234000000000002</v>
      </c>
      <c r="B621">
        <v>22108.333332999999</v>
      </c>
      <c r="C621">
        <v>28.734000000000002</v>
      </c>
      <c r="D621">
        <v>4845.8333329999996</v>
      </c>
      <c r="E621">
        <v>35.234000000000002</v>
      </c>
      <c r="F621">
        <v>11662.5</v>
      </c>
      <c r="G621">
        <v>41.234000000000002</v>
      </c>
      <c r="H621">
        <v>1733.333333</v>
      </c>
      <c r="I621">
        <v>46.234000000000002</v>
      </c>
      <c r="J621">
        <v>329.16666700000002</v>
      </c>
      <c r="K621">
        <v>50.734000000000002</v>
      </c>
      <c r="L621">
        <v>3079.166667</v>
      </c>
    </row>
    <row r="622" spans="1:12" x14ac:dyDescent="0.25">
      <c r="A622">
        <v>20.236000000000001</v>
      </c>
      <c r="B622">
        <v>17733.333332999999</v>
      </c>
      <c r="C622">
        <v>28.736000000000001</v>
      </c>
      <c r="D622">
        <v>4200</v>
      </c>
      <c r="E622">
        <v>35.235999999999997</v>
      </c>
      <c r="F622">
        <v>13333.333333</v>
      </c>
      <c r="G622">
        <v>41.235999999999997</v>
      </c>
      <c r="H622">
        <v>1641.666667</v>
      </c>
      <c r="I622">
        <v>46.235999999999997</v>
      </c>
      <c r="J622">
        <v>341.66666700000002</v>
      </c>
      <c r="K622">
        <v>50.735999999999997</v>
      </c>
      <c r="L622">
        <v>2670.833333</v>
      </c>
    </row>
    <row r="623" spans="1:12" x14ac:dyDescent="0.25">
      <c r="A623">
        <v>20.238</v>
      </c>
      <c r="B623">
        <v>19466.666667000001</v>
      </c>
      <c r="C623">
        <v>28.738</v>
      </c>
      <c r="D623">
        <v>4712.5</v>
      </c>
      <c r="E623">
        <v>35.238</v>
      </c>
      <c r="F623">
        <v>12691.666667</v>
      </c>
      <c r="G623">
        <v>41.238</v>
      </c>
      <c r="H623">
        <v>1408.333333</v>
      </c>
      <c r="I623">
        <v>46.238</v>
      </c>
      <c r="J623">
        <v>308.33333299999998</v>
      </c>
      <c r="K623">
        <v>50.738</v>
      </c>
      <c r="L623">
        <v>2991.666667</v>
      </c>
    </row>
    <row r="624" spans="1:12" x14ac:dyDescent="0.25">
      <c r="A624">
        <v>20.239999999999998</v>
      </c>
      <c r="B624">
        <v>18841.666667000001</v>
      </c>
      <c r="C624">
        <v>28.74</v>
      </c>
      <c r="D624">
        <v>4625</v>
      </c>
      <c r="E624">
        <v>35.24</v>
      </c>
      <c r="F624">
        <v>14245.833333</v>
      </c>
      <c r="G624">
        <v>41.24</v>
      </c>
      <c r="H624">
        <v>1345.833333</v>
      </c>
      <c r="I624">
        <v>46.24</v>
      </c>
      <c r="J624">
        <v>329.16666700000002</v>
      </c>
      <c r="K624">
        <v>50.74</v>
      </c>
      <c r="L624">
        <v>3154.166667</v>
      </c>
    </row>
    <row r="625" spans="1:12" x14ac:dyDescent="0.25">
      <c r="A625">
        <v>20.242000000000001</v>
      </c>
      <c r="B625">
        <v>22245.833332999999</v>
      </c>
      <c r="C625">
        <v>28.742000000000001</v>
      </c>
      <c r="D625">
        <v>4745.8333329999996</v>
      </c>
      <c r="E625">
        <v>35.241999999999997</v>
      </c>
      <c r="F625">
        <v>13812.5</v>
      </c>
      <c r="G625">
        <v>41.241999999999997</v>
      </c>
      <c r="H625">
        <v>1666.666667</v>
      </c>
      <c r="I625">
        <v>46.241999999999997</v>
      </c>
      <c r="J625">
        <v>312.5</v>
      </c>
      <c r="K625">
        <v>50.741999999999997</v>
      </c>
      <c r="L625">
        <v>3208.333333</v>
      </c>
    </row>
    <row r="626" spans="1:12" x14ac:dyDescent="0.25">
      <c r="A626">
        <v>20.244</v>
      </c>
      <c r="B626">
        <v>20358.333332999999</v>
      </c>
      <c r="C626">
        <v>28.744</v>
      </c>
      <c r="D626">
        <v>4050</v>
      </c>
      <c r="E626">
        <v>35.244</v>
      </c>
      <c r="F626">
        <v>15416.666667</v>
      </c>
      <c r="G626">
        <v>41.244</v>
      </c>
      <c r="H626">
        <v>1595.833333</v>
      </c>
      <c r="I626">
        <v>46.244</v>
      </c>
      <c r="J626">
        <v>333.33333299999998</v>
      </c>
      <c r="K626">
        <v>50.744</v>
      </c>
      <c r="L626">
        <v>3287.5</v>
      </c>
    </row>
    <row r="627" spans="1:12" x14ac:dyDescent="0.25">
      <c r="A627">
        <v>20.245999999999999</v>
      </c>
      <c r="B627">
        <v>20008.333332999999</v>
      </c>
      <c r="C627">
        <v>28.745999999999999</v>
      </c>
      <c r="D627">
        <v>4491.6666670000004</v>
      </c>
      <c r="E627">
        <v>35.246000000000002</v>
      </c>
      <c r="F627">
        <v>14837.5</v>
      </c>
      <c r="G627">
        <v>41.246000000000002</v>
      </c>
      <c r="H627">
        <v>1495.833333</v>
      </c>
      <c r="I627">
        <v>46.246000000000002</v>
      </c>
      <c r="J627">
        <v>341.66666700000002</v>
      </c>
      <c r="K627">
        <v>50.746000000000002</v>
      </c>
      <c r="L627">
        <v>3045.833333</v>
      </c>
    </row>
    <row r="628" spans="1:12" x14ac:dyDescent="0.25">
      <c r="A628">
        <v>20.248000000000001</v>
      </c>
      <c r="B628">
        <v>19912.5</v>
      </c>
      <c r="C628">
        <v>28.748000000000001</v>
      </c>
      <c r="D628">
        <v>4620.8333329999996</v>
      </c>
      <c r="E628">
        <v>35.247999999999998</v>
      </c>
      <c r="F628">
        <v>15937.5</v>
      </c>
      <c r="G628">
        <v>41.247999999999998</v>
      </c>
      <c r="H628">
        <v>1216.666667</v>
      </c>
      <c r="I628">
        <v>46.247999999999998</v>
      </c>
      <c r="J628">
        <v>354.16666700000002</v>
      </c>
      <c r="K628">
        <v>50.747999999999998</v>
      </c>
      <c r="L628">
        <v>3329.166667</v>
      </c>
    </row>
    <row r="629" spans="1:12" x14ac:dyDescent="0.25">
      <c r="A629">
        <v>20.25</v>
      </c>
      <c r="B629">
        <v>24154.166667000001</v>
      </c>
      <c r="C629">
        <v>28.75</v>
      </c>
      <c r="D629">
        <v>4412.5</v>
      </c>
      <c r="E629">
        <v>35.25</v>
      </c>
      <c r="F629">
        <v>16675</v>
      </c>
      <c r="G629">
        <v>41.25</v>
      </c>
      <c r="H629">
        <v>1412.5</v>
      </c>
      <c r="I629">
        <v>46.25</v>
      </c>
      <c r="J629">
        <v>366.66666700000002</v>
      </c>
      <c r="K629">
        <v>50.75</v>
      </c>
      <c r="L629">
        <v>3250</v>
      </c>
    </row>
    <row r="630" spans="1:12" ht="14.25" customHeight="1" x14ac:dyDescent="0.25">
      <c r="A630">
        <v>20.251999999999999</v>
      </c>
      <c r="B630">
        <v>23512.5</v>
      </c>
      <c r="C630">
        <v>28.751999999999999</v>
      </c>
      <c r="D630">
        <v>4504.1666670000004</v>
      </c>
      <c r="E630">
        <v>35.252000000000002</v>
      </c>
      <c r="F630">
        <v>17516.666667000001</v>
      </c>
      <c r="G630">
        <v>41.252000000000002</v>
      </c>
      <c r="H630">
        <v>1591.666667</v>
      </c>
      <c r="I630">
        <v>46.252000000000002</v>
      </c>
      <c r="J630">
        <v>408.33333299999998</v>
      </c>
      <c r="K630">
        <v>50.752000000000002</v>
      </c>
      <c r="L630">
        <v>3491.666667</v>
      </c>
    </row>
    <row r="631" spans="1:12" x14ac:dyDescent="0.25">
      <c r="A631">
        <v>20.254000000000001</v>
      </c>
      <c r="B631">
        <v>21512.5</v>
      </c>
      <c r="C631">
        <v>28.754000000000001</v>
      </c>
      <c r="D631">
        <v>4162.5</v>
      </c>
      <c r="E631">
        <v>35.253999999999998</v>
      </c>
      <c r="F631">
        <v>17812.5</v>
      </c>
      <c r="G631">
        <v>41.253999999999998</v>
      </c>
      <c r="H631">
        <v>1420.833333</v>
      </c>
      <c r="I631">
        <v>46.253999999999998</v>
      </c>
      <c r="J631">
        <v>379.16666700000002</v>
      </c>
      <c r="K631">
        <v>50.753999999999998</v>
      </c>
      <c r="L631">
        <v>3425</v>
      </c>
    </row>
    <row r="632" spans="1:12" x14ac:dyDescent="0.25">
      <c r="A632">
        <v>20.256</v>
      </c>
      <c r="B632">
        <v>21983.333332999999</v>
      </c>
      <c r="C632">
        <v>28.756</v>
      </c>
      <c r="D632">
        <v>4808.3333329999996</v>
      </c>
      <c r="E632">
        <v>35.256</v>
      </c>
      <c r="F632">
        <v>17941.666667000001</v>
      </c>
      <c r="G632">
        <v>41.256</v>
      </c>
      <c r="H632">
        <v>1120.833333</v>
      </c>
      <c r="I632">
        <v>46.256</v>
      </c>
      <c r="J632">
        <v>387.5</v>
      </c>
      <c r="K632">
        <v>50.756</v>
      </c>
      <c r="L632">
        <v>3262.5</v>
      </c>
    </row>
    <row r="633" spans="1:12" x14ac:dyDescent="0.25">
      <c r="A633">
        <v>20.257999999999999</v>
      </c>
      <c r="B633">
        <v>25166.666667000001</v>
      </c>
      <c r="C633">
        <v>28.757999999999999</v>
      </c>
      <c r="D633">
        <v>4370.8333329999996</v>
      </c>
      <c r="E633">
        <v>35.258000000000003</v>
      </c>
      <c r="F633">
        <v>18950</v>
      </c>
      <c r="G633">
        <v>41.258000000000003</v>
      </c>
      <c r="H633">
        <v>1225</v>
      </c>
      <c r="I633">
        <v>46.258000000000003</v>
      </c>
      <c r="J633">
        <v>375</v>
      </c>
      <c r="K633">
        <v>50.758000000000003</v>
      </c>
      <c r="L633">
        <v>3400</v>
      </c>
    </row>
    <row r="634" spans="1:12" x14ac:dyDescent="0.25">
      <c r="A634">
        <v>20.260000000000002</v>
      </c>
      <c r="B634">
        <v>27487.5</v>
      </c>
      <c r="C634">
        <v>28.76</v>
      </c>
      <c r="D634">
        <v>4745.8333329999996</v>
      </c>
      <c r="E634">
        <v>35.26</v>
      </c>
      <c r="F634">
        <v>19708.333332999999</v>
      </c>
      <c r="G634">
        <v>41.26</v>
      </c>
      <c r="H634">
        <v>1245.833333</v>
      </c>
      <c r="I634">
        <v>46.26</v>
      </c>
      <c r="J634">
        <v>412.5</v>
      </c>
      <c r="K634">
        <v>50.76</v>
      </c>
      <c r="L634">
        <v>3362.5</v>
      </c>
    </row>
    <row r="635" spans="1:12" x14ac:dyDescent="0.25">
      <c r="A635">
        <v>20.262</v>
      </c>
      <c r="B635">
        <v>23045.833332999999</v>
      </c>
      <c r="C635">
        <v>28.762</v>
      </c>
      <c r="D635">
        <v>4537.5</v>
      </c>
      <c r="E635">
        <v>35.262</v>
      </c>
      <c r="F635">
        <v>19862.5</v>
      </c>
      <c r="G635">
        <v>41.262</v>
      </c>
      <c r="H635">
        <v>1075</v>
      </c>
      <c r="I635">
        <v>46.262</v>
      </c>
      <c r="J635">
        <v>383.33333299999998</v>
      </c>
      <c r="K635">
        <v>50.762</v>
      </c>
      <c r="L635">
        <v>3208.333333</v>
      </c>
    </row>
    <row r="636" spans="1:12" x14ac:dyDescent="0.25">
      <c r="A636">
        <v>20.263999999999999</v>
      </c>
      <c r="B636">
        <v>25383.333332999999</v>
      </c>
      <c r="C636">
        <v>28.763999999999999</v>
      </c>
      <c r="D636">
        <v>5245.8333329999996</v>
      </c>
      <c r="E636">
        <v>35.264000000000003</v>
      </c>
      <c r="F636">
        <v>20412.5</v>
      </c>
      <c r="G636">
        <v>41.264000000000003</v>
      </c>
      <c r="H636">
        <v>904.16666699999996</v>
      </c>
      <c r="I636">
        <v>46.264000000000003</v>
      </c>
      <c r="J636">
        <v>445.83333299999998</v>
      </c>
      <c r="K636">
        <v>50.764000000000003</v>
      </c>
      <c r="L636">
        <v>3529.166667</v>
      </c>
    </row>
    <row r="637" spans="1:12" x14ac:dyDescent="0.25">
      <c r="A637">
        <v>20.265999999999998</v>
      </c>
      <c r="B637">
        <v>27858.333332999999</v>
      </c>
      <c r="C637">
        <v>28.765999999999998</v>
      </c>
      <c r="D637">
        <v>4608.3333329999996</v>
      </c>
      <c r="E637">
        <v>35.265999999999998</v>
      </c>
      <c r="F637">
        <v>20733.333332999999</v>
      </c>
      <c r="G637">
        <v>41.265999999999998</v>
      </c>
      <c r="H637">
        <v>933.33333300000004</v>
      </c>
      <c r="I637">
        <v>46.265999999999998</v>
      </c>
      <c r="J637">
        <v>400</v>
      </c>
      <c r="K637">
        <v>50.765999999999998</v>
      </c>
      <c r="L637">
        <v>3416.666667</v>
      </c>
    </row>
    <row r="638" spans="1:12" x14ac:dyDescent="0.25">
      <c r="A638">
        <v>20.268000000000001</v>
      </c>
      <c r="B638">
        <v>32237.5</v>
      </c>
      <c r="C638">
        <v>28.768000000000001</v>
      </c>
      <c r="D638">
        <v>5141.6666670000004</v>
      </c>
      <c r="E638">
        <v>35.268000000000001</v>
      </c>
      <c r="F638">
        <v>21175</v>
      </c>
      <c r="G638">
        <v>41.268000000000001</v>
      </c>
      <c r="H638">
        <v>1100</v>
      </c>
      <c r="I638">
        <v>46.268000000000001</v>
      </c>
      <c r="J638">
        <v>483.33333299999998</v>
      </c>
      <c r="K638">
        <v>50.768000000000001</v>
      </c>
      <c r="L638">
        <v>3345.833333</v>
      </c>
    </row>
    <row r="639" spans="1:12" x14ac:dyDescent="0.25">
      <c r="A639">
        <v>20.27</v>
      </c>
      <c r="B639">
        <v>26470.833332999999</v>
      </c>
      <c r="C639">
        <v>28.77</v>
      </c>
      <c r="D639">
        <v>4695.8333329999996</v>
      </c>
      <c r="E639">
        <v>35.270000000000003</v>
      </c>
      <c r="F639">
        <v>22691.666667000001</v>
      </c>
      <c r="G639">
        <v>41.27</v>
      </c>
      <c r="H639">
        <v>912.5</v>
      </c>
      <c r="I639">
        <v>46.27</v>
      </c>
      <c r="J639">
        <v>387.5</v>
      </c>
      <c r="K639">
        <v>50.77</v>
      </c>
      <c r="L639">
        <v>2995.833333</v>
      </c>
    </row>
    <row r="640" spans="1:12" x14ac:dyDescent="0.25">
      <c r="A640">
        <v>20.271999999999998</v>
      </c>
      <c r="B640">
        <v>28362.5</v>
      </c>
      <c r="C640">
        <v>28.771999999999998</v>
      </c>
      <c r="D640">
        <v>5616.6666670000004</v>
      </c>
      <c r="E640">
        <v>35.271999999999998</v>
      </c>
      <c r="F640">
        <v>21995.833332999999</v>
      </c>
      <c r="G640">
        <v>41.271999999999998</v>
      </c>
      <c r="H640">
        <v>804.16666699999996</v>
      </c>
      <c r="I640">
        <v>46.271999999999998</v>
      </c>
      <c r="J640">
        <v>445.83333299999998</v>
      </c>
      <c r="K640">
        <v>50.771999999999998</v>
      </c>
      <c r="L640">
        <v>3275</v>
      </c>
    </row>
    <row r="641" spans="1:12" x14ac:dyDescent="0.25">
      <c r="A641">
        <v>20.274000000000001</v>
      </c>
      <c r="B641">
        <v>30233.333332999999</v>
      </c>
      <c r="C641">
        <v>28.774000000000001</v>
      </c>
      <c r="D641">
        <v>5570.8333329999996</v>
      </c>
      <c r="E641">
        <v>35.274000000000001</v>
      </c>
      <c r="F641">
        <v>22883.333332999999</v>
      </c>
      <c r="G641">
        <v>41.274000000000001</v>
      </c>
      <c r="H641">
        <v>804.16666699999996</v>
      </c>
      <c r="I641">
        <v>46.274000000000001</v>
      </c>
      <c r="J641">
        <v>470.83333299999998</v>
      </c>
      <c r="K641">
        <v>50.774000000000001</v>
      </c>
      <c r="L641">
        <v>3304.166667</v>
      </c>
    </row>
    <row r="642" spans="1:12" x14ac:dyDescent="0.25">
      <c r="A642">
        <v>20.276</v>
      </c>
      <c r="B642">
        <v>36395.833333000002</v>
      </c>
      <c r="C642">
        <v>28.776</v>
      </c>
      <c r="D642">
        <v>5720.8333329999996</v>
      </c>
      <c r="E642">
        <v>35.276000000000003</v>
      </c>
      <c r="F642">
        <v>23025</v>
      </c>
      <c r="G642">
        <v>41.276000000000003</v>
      </c>
      <c r="H642">
        <v>937.5</v>
      </c>
      <c r="I642">
        <v>46.276000000000003</v>
      </c>
      <c r="J642">
        <v>504.16666700000002</v>
      </c>
      <c r="K642">
        <v>50.776000000000003</v>
      </c>
      <c r="L642">
        <v>2983.333333</v>
      </c>
    </row>
    <row r="643" spans="1:12" x14ac:dyDescent="0.25">
      <c r="A643">
        <v>20.277999999999999</v>
      </c>
      <c r="B643">
        <v>29970.833332999999</v>
      </c>
      <c r="C643">
        <v>28.777999999999999</v>
      </c>
      <c r="D643">
        <v>5191.6666670000004</v>
      </c>
      <c r="E643">
        <v>35.277999999999999</v>
      </c>
      <c r="F643">
        <v>24762.5</v>
      </c>
      <c r="G643">
        <v>41.277999999999999</v>
      </c>
      <c r="H643">
        <v>729.16666699999996</v>
      </c>
      <c r="I643">
        <v>46.277999999999999</v>
      </c>
      <c r="J643">
        <v>475</v>
      </c>
      <c r="K643">
        <v>50.777999999999999</v>
      </c>
      <c r="L643">
        <v>3125</v>
      </c>
    </row>
    <row r="644" spans="1:12" x14ac:dyDescent="0.25">
      <c r="A644">
        <v>20.28</v>
      </c>
      <c r="B644">
        <v>30558.333332999999</v>
      </c>
      <c r="C644">
        <v>28.78</v>
      </c>
      <c r="D644">
        <v>6025</v>
      </c>
      <c r="E644">
        <v>35.28</v>
      </c>
      <c r="F644">
        <v>23770.833332999999</v>
      </c>
      <c r="G644">
        <v>41.28</v>
      </c>
      <c r="H644">
        <v>766.66666699999996</v>
      </c>
      <c r="I644">
        <v>46.28</v>
      </c>
      <c r="J644">
        <v>416.66666700000002</v>
      </c>
      <c r="K644">
        <v>50.78</v>
      </c>
      <c r="L644">
        <v>3158.333333</v>
      </c>
    </row>
    <row r="645" spans="1:12" x14ac:dyDescent="0.25">
      <c r="A645">
        <v>20.282</v>
      </c>
      <c r="B645">
        <v>31475</v>
      </c>
      <c r="C645">
        <v>28.782</v>
      </c>
      <c r="D645">
        <v>5829.1666670000004</v>
      </c>
      <c r="E645">
        <v>35.281999999999996</v>
      </c>
      <c r="F645">
        <v>24037.5</v>
      </c>
      <c r="G645">
        <v>41.281999999999996</v>
      </c>
      <c r="H645">
        <v>612.5</v>
      </c>
      <c r="I645">
        <v>46.281999999999996</v>
      </c>
      <c r="J645">
        <v>525</v>
      </c>
      <c r="K645">
        <v>50.781999999999996</v>
      </c>
      <c r="L645">
        <v>3016.666667</v>
      </c>
    </row>
    <row r="646" spans="1:12" x14ac:dyDescent="0.25">
      <c r="A646">
        <v>20.283999999999999</v>
      </c>
      <c r="B646">
        <v>38104.166666999998</v>
      </c>
      <c r="C646">
        <v>28.783999999999999</v>
      </c>
      <c r="D646">
        <v>6241.6666670000004</v>
      </c>
      <c r="E646">
        <v>35.283999999999999</v>
      </c>
      <c r="F646">
        <v>24341.666667000001</v>
      </c>
      <c r="G646">
        <v>41.283999999999999</v>
      </c>
      <c r="H646">
        <v>670.83333300000004</v>
      </c>
      <c r="I646">
        <v>46.283999999999999</v>
      </c>
      <c r="J646">
        <v>479.16666700000002</v>
      </c>
      <c r="K646">
        <v>50.783999999999999</v>
      </c>
      <c r="L646">
        <v>3025</v>
      </c>
    </row>
    <row r="647" spans="1:12" x14ac:dyDescent="0.25">
      <c r="A647">
        <v>20.286000000000001</v>
      </c>
      <c r="B647">
        <v>32570.833332999999</v>
      </c>
      <c r="C647">
        <v>28.786000000000001</v>
      </c>
      <c r="D647">
        <v>6170.8333329999996</v>
      </c>
      <c r="E647">
        <v>35.286000000000001</v>
      </c>
      <c r="F647">
        <v>24470.833332999999</v>
      </c>
      <c r="G647">
        <v>41.286000000000001</v>
      </c>
      <c r="H647">
        <v>658.33333300000004</v>
      </c>
      <c r="I647">
        <v>46.286000000000001</v>
      </c>
      <c r="J647">
        <v>516.66666699999996</v>
      </c>
      <c r="K647">
        <v>50.786000000000001</v>
      </c>
      <c r="L647">
        <v>2808.333333</v>
      </c>
    </row>
    <row r="648" spans="1:12" x14ac:dyDescent="0.25">
      <c r="A648">
        <v>20.288</v>
      </c>
      <c r="B648">
        <v>31300</v>
      </c>
      <c r="C648">
        <v>28.788</v>
      </c>
      <c r="D648">
        <v>6729.1666670000004</v>
      </c>
      <c r="E648">
        <v>35.287999999999997</v>
      </c>
      <c r="F648">
        <v>24112.5</v>
      </c>
      <c r="G648">
        <v>41.287999999999997</v>
      </c>
      <c r="H648">
        <v>612.5</v>
      </c>
      <c r="I648">
        <v>46.287999999999997</v>
      </c>
      <c r="J648">
        <v>500</v>
      </c>
      <c r="K648">
        <v>50.787999999999997</v>
      </c>
      <c r="L648">
        <v>2550</v>
      </c>
    </row>
    <row r="649" spans="1:12" x14ac:dyDescent="0.25">
      <c r="A649">
        <v>20.29</v>
      </c>
      <c r="B649">
        <v>31354.166667000001</v>
      </c>
      <c r="C649">
        <v>28.79</v>
      </c>
      <c r="D649">
        <v>6562.5</v>
      </c>
      <c r="E649">
        <v>35.29</v>
      </c>
      <c r="F649">
        <v>24687.5</v>
      </c>
      <c r="G649">
        <v>41.29</v>
      </c>
      <c r="H649">
        <v>587.5</v>
      </c>
      <c r="I649">
        <v>46.29</v>
      </c>
      <c r="J649">
        <v>575</v>
      </c>
      <c r="K649">
        <v>50.79</v>
      </c>
      <c r="L649">
        <v>2845.833333</v>
      </c>
    </row>
    <row r="650" spans="1:12" x14ac:dyDescent="0.25">
      <c r="A650">
        <v>20.292000000000002</v>
      </c>
      <c r="B650">
        <v>37620.833333000002</v>
      </c>
      <c r="C650">
        <v>28.792000000000002</v>
      </c>
      <c r="D650">
        <v>7158.3333329999996</v>
      </c>
      <c r="E650">
        <v>35.292000000000002</v>
      </c>
      <c r="F650">
        <v>23720.833332999999</v>
      </c>
      <c r="G650">
        <v>41.292000000000002</v>
      </c>
      <c r="H650">
        <v>533.33333300000004</v>
      </c>
      <c r="I650">
        <v>46.292000000000002</v>
      </c>
      <c r="J650">
        <v>537.5</v>
      </c>
      <c r="K650">
        <v>50.792000000000002</v>
      </c>
      <c r="L650">
        <v>2787.5</v>
      </c>
    </row>
    <row r="651" spans="1:12" x14ac:dyDescent="0.25">
      <c r="A651">
        <v>20.294</v>
      </c>
      <c r="B651">
        <v>35187.5</v>
      </c>
      <c r="C651">
        <v>28.794</v>
      </c>
      <c r="D651">
        <v>7195.8333329999996</v>
      </c>
      <c r="E651">
        <v>35.293999999999997</v>
      </c>
      <c r="F651">
        <v>24400</v>
      </c>
      <c r="G651">
        <v>41.293999999999997</v>
      </c>
      <c r="H651">
        <v>554.16666699999996</v>
      </c>
      <c r="I651">
        <v>46.293999999999997</v>
      </c>
      <c r="J651">
        <v>625</v>
      </c>
      <c r="K651">
        <v>50.793999999999997</v>
      </c>
      <c r="L651">
        <v>2500</v>
      </c>
    </row>
    <row r="652" spans="1:12" x14ac:dyDescent="0.25">
      <c r="A652">
        <v>20.295999999999999</v>
      </c>
      <c r="B652">
        <v>29662.5</v>
      </c>
      <c r="C652">
        <v>28.795999999999999</v>
      </c>
      <c r="D652">
        <v>7150</v>
      </c>
      <c r="E652">
        <v>35.295999999999999</v>
      </c>
      <c r="F652">
        <v>24233.333332999999</v>
      </c>
      <c r="G652">
        <v>41.295999999999999</v>
      </c>
      <c r="H652">
        <v>533.33333300000004</v>
      </c>
      <c r="I652">
        <v>46.295999999999999</v>
      </c>
      <c r="J652">
        <v>545.83333300000004</v>
      </c>
      <c r="K652">
        <v>50.795999999999999</v>
      </c>
      <c r="L652">
        <v>2445.833333</v>
      </c>
    </row>
    <row r="653" spans="1:12" x14ac:dyDescent="0.25">
      <c r="A653">
        <v>20.297999999999998</v>
      </c>
      <c r="B653">
        <v>29304.166667000001</v>
      </c>
      <c r="C653">
        <v>28.797999999999998</v>
      </c>
      <c r="D653">
        <v>7483.3333329999996</v>
      </c>
      <c r="E653">
        <v>35.298000000000002</v>
      </c>
      <c r="F653">
        <v>23262.5</v>
      </c>
      <c r="G653">
        <v>41.298000000000002</v>
      </c>
      <c r="H653">
        <v>458.33333299999998</v>
      </c>
      <c r="I653">
        <v>46.298000000000002</v>
      </c>
      <c r="J653">
        <v>683.33333300000004</v>
      </c>
      <c r="K653">
        <v>50.798000000000002</v>
      </c>
      <c r="L653">
        <v>2312.5</v>
      </c>
    </row>
    <row r="654" spans="1:12" x14ac:dyDescent="0.25">
      <c r="A654">
        <v>20.3</v>
      </c>
      <c r="B654">
        <v>34045.833333000002</v>
      </c>
      <c r="C654">
        <v>28.8</v>
      </c>
      <c r="D654">
        <v>7662.5</v>
      </c>
      <c r="E654">
        <v>35.299999999999997</v>
      </c>
      <c r="F654">
        <v>22012.5</v>
      </c>
      <c r="G654">
        <v>41.3</v>
      </c>
      <c r="H654">
        <v>495.83333299999998</v>
      </c>
      <c r="I654">
        <v>46.3</v>
      </c>
      <c r="J654">
        <v>662.5</v>
      </c>
      <c r="K654">
        <v>50.8</v>
      </c>
      <c r="L654">
        <v>2270.833333</v>
      </c>
    </row>
    <row r="655" spans="1:12" x14ac:dyDescent="0.25">
      <c r="A655">
        <v>20.302</v>
      </c>
      <c r="B655">
        <v>32491.666667000001</v>
      </c>
      <c r="C655">
        <v>28.802</v>
      </c>
      <c r="D655">
        <v>7629.1666670000004</v>
      </c>
      <c r="E655">
        <v>35.302</v>
      </c>
      <c r="F655">
        <v>21995.833332999999</v>
      </c>
      <c r="G655">
        <v>41.302</v>
      </c>
      <c r="H655">
        <v>520.83333300000004</v>
      </c>
      <c r="I655">
        <v>46.302</v>
      </c>
      <c r="J655">
        <v>654.16666699999996</v>
      </c>
      <c r="K655">
        <v>50.802</v>
      </c>
      <c r="L655">
        <v>2141.666667</v>
      </c>
    </row>
    <row r="656" spans="1:12" x14ac:dyDescent="0.25">
      <c r="A656">
        <v>20.303999999999998</v>
      </c>
      <c r="B656">
        <v>26375</v>
      </c>
      <c r="C656">
        <v>28.803999999999998</v>
      </c>
      <c r="D656">
        <v>7566.6666670000004</v>
      </c>
      <c r="E656">
        <v>35.304000000000002</v>
      </c>
      <c r="F656">
        <v>21887.5</v>
      </c>
      <c r="G656">
        <v>41.304000000000002</v>
      </c>
      <c r="H656">
        <v>470.83333299999998</v>
      </c>
      <c r="I656">
        <v>46.304000000000002</v>
      </c>
      <c r="J656">
        <v>650</v>
      </c>
      <c r="K656">
        <v>50.804000000000002</v>
      </c>
      <c r="L656">
        <v>2220.833333</v>
      </c>
    </row>
    <row r="657" spans="1:12" x14ac:dyDescent="0.25">
      <c r="A657">
        <v>20.306000000000001</v>
      </c>
      <c r="B657">
        <v>25879.166667000001</v>
      </c>
      <c r="C657">
        <v>28.806000000000001</v>
      </c>
      <c r="D657">
        <v>8570.8333330000005</v>
      </c>
      <c r="E657">
        <v>35.305999999999997</v>
      </c>
      <c r="F657">
        <v>22387.5</v>
      </c>
      <c r="G657">
        <v>41.305999999999997</v>
      </c>
      <c r="H657">
        <v>408.33333299999998</v>
      </c>
      <c r="I657">
        <v>46.305999999999997</v>
      </c>
      <c r="J657">
        <v>654.16666699999996</v>
      </c>
      <c r="K657">
        <v>50.805999999999997</v>
      </c>
      <c r="L657">
        <v>2225</v>
      </c>
    </row>
    <row r="658" spans="1:12" x14ac:dyDescent="0.25">
      <c r="A658">
        <v>20.308</v>
      </c>
      <c r="B658">
        <v>28475</v>
      </c>
      <c r="C658">
        <v>28.808</v>
      </c>
      <c r="D658">
        <v>8345.8333330000005</v>
      </c>
      <c r="E658">
        <v>35.308</v>
      </c>
      <c r="F658">
        <v>20270.833332999999</v>
      </c>
      <c r="G658">
        <v>41.308</v>
      </c>
      <c r="H658">
        <v>391.66666700000002</v>
      </c>
      <c r="I658">
        <v>46.308</v>
      </c>
      <c r="J658">
        <v>679.16666699999996</v>
      </c>
      <c r="K658">
        <v>50.808</v>
      </c>
      <c r="L658">
        <v>2075</v>
      </c>
    </row>
    <row r="659" spans="1:12" x14ac:dyDescent="0.25">
      <c r="A659">
        <v>20.309999999999999</v>
      </c>
      <c r="B659">
        <v>28775</v>
      </c>
      <c r="C659">
        <v>28.81</v>
      </c>
      <c r="D659">
        <v>9066.6666669999995</v>
      </c>
      <c r="E659">
        <v>35.31</v>
      </c>
      <c r="F659">
        <v>19812.5</v>
      </c>
      <c r="G659">
        <v>41.31</v>
      </c>
      <c r="H659">
        <v>462.5</v>
      </c>
      <c r="I659">
        <v>46.31</v>
      </c>
      <c r="J659">
        <v>558.33333300000004</v>
      </c>
      <c r="K659">
        <v>50.81</v>
      </c>
      <c r="L659">
        <v>1879.166667</v>
      </c>
    </row>
    <row r="660" spans="1:12" x14ac:dyDescent="0.25">
      <c r="A660">
        <v>20.312000000000001</v>
      </c>
      <c r="B660">
        <v>22137.5</v>
      </c>
      <c r="C660">
        <v>28.812000000000001</v>
      </c>
      <c r="D660">
        <v>8129.1666670000004</v>
      </c>
      <c r="E660">
        <v>35.311999999999998</v>
      </c>
      <c r="F660">
        <v>19295.833332999999</v>
      </c>
      <c r="G660">
        <v>41.311999999999998</v>
      </c>
      <c r="H660">
        <v>408.33333299999998</v>
      </c>
      <c r="I660">
        <v>46.311999999999998</v>
      </c>
      <c r="J660">
        <v>741.66666699999996</v>
      </c>
      <c r="K660">
        <v>50.811999999999998</v>
      </c>
      <c r="L660">
        <v>1879.166667</v>
      </c>
    </row>
    <row r="661" spans="1:12" x14ac:dyDescent="0.25">
      <c r="A661">
        <v>20.314</v>
      </c>
      <c r="B661">
        <v>20316.666667000001</v>
      </c>
      <c r="C661">
        <v>28.814</v>
      </c>
      <c r="D661">
        <v>9412.5</v>
      </c>
      <c r="E661">
        <v>35.314</v>
      </c>
      <c r="F661">
        <v>18629.166667000001</v>
      </c>
      <c r="G661">
        <v>41.314</v>
      </c>
      <c r="H661">
        <v>370.83333299999998</v>
      </c>
      <c r="I661">
        <v>46.314</v>
      </c>
      <c r="J661">
        <v>625</v>
      </c>
      <c r="K661">
        <v>50.814</v>
      </c>
      <c r="L661">
        <v>1808.333333</v>
      </c>
    </row>
    <row r="662" spans="1:12" x14ac:dyDescent="0.25">
      <c r="A662">
        <v>20.315999999999999</v>
      </c>
      <c r="B662">
        <v>21583.333332999999</v>
      </c>
      <c r="C662">
        <v>28.815999999999999</v>
      </c>
      <c r="D662">
        <v>9250</v>
      </c>
      <c r="E662">
        <v>35.316000000000003</v>
      </c>
      <c r="F662">
        <v>17783.333332999999</v>
      </c>
      <c r="G662">
        <v>41.316000000000003</v>
      </c>
      <c r="H662">
        <v>354.16666700000002</v>
      </c>
      <c r="I662">
        <v>46.316000000000003</v>
      </c>
      <c r="J662">
        <v>725</v>
      </c>
      <c r="K662">
        <v>50.816000000000003</v>
      </c>
      <c r="L662">
        <v>1583.333333</v>
      </c>
    </row>
    <row r="663" spans="1:12" x14ac:dyDescent="0.25">
      <c r="A663">
        <v>20.318000000000001</v>
      </c>
      <c r="B663">
        <v>23841.666667000001</v>
      </c>
      <c r="C663">
        <v>28.818000000000001</v>
      </c>
      <c r="D663">
        <v>9533.3333330000005</v>
      </c>
      <c r="E663">
        <v>35.317999999999998</v>
      </c>
      <c r="F663">
        <v>16600</v>
      </c>
      <c r="G663">
        <v>41.317999999999998</v>
      </c>
      <c r="H663">
        <v>329.16666700000002</v>
      </c>
      <c r="I663">
        <v>46.317999999999998</v>
      </c>
      <c r="J663">
        <v>766.66666699999996</v>
      </c>
      <c r="K663">
        <v>50.817999999999998</v>
      </c>
      <c r="L663">
        <v>1612.5</v>
      </c>
    </row>
    <row r="664" spans="1:12" x14ac:dyDescent="0.25">
      <c r="A664">
        <v>20.32</v>
      </c>
      <c r="B664">
        <v>17054.166667000001</v>
      </c>
      <c r="C664">
        <v>28.82</v>
      </c>
      <c r="D664">
        <v>8570.8333330000005</v>
      </c>
      <c r="E664">
        <v>35.32</v>
      </c>
      <c r="F664">
        <v>16441.666667000001</v>
      </c>
      <c r="G664">
        <v>41.32</v>
      </c>
      <c r="H664">
        <v>320.83333299999998</v>
      </c>
      <c r="I664">
        <v>46.32</v>
      </c>
      <c r="J664">
        <v>775</v>
      </c>
      <c r="K664">
        <v>50.82</v>
      </c>
      <c r="L664">
        <v>1550</v>
      </c>
    </row>
    <row r="665" spans="1:12" x14ac:dyDescent="0.25">
      <c r="A665">
        <v>20.321999999999999</v>
      </c>
      <c r="B665">
        <v>15816.666667</v>
      </c>
      <c r="C665">
        <v>28.821999999999999</v>
      </c>
      <c r="D665">
        <v>9558.3333330000005</v>
      </c>
      <c r="E665">
        <v>35.322000000000003</v>
      </c>
      <c r="F665">
        <v>15991.666667</v>
      </c>
      <c r="G665">
        <v>41.322000000000003</v>
      </c>
      <c r="H665">
        <v>283.33333299999998</v>
      </c>
      <c r="I665">
        <v>46.322000000000003</v>
      </c>
      <c r="J665">
        <v>737.5</v>
      </c>
      <c r="K665">
        <v>50.822000000000003</v>
      </c>
      <c r="L665">
        <v>1366.666667</v>
      </c>
    </row>
    <row r="666" spans="1:12" x14ac:dyDescent="0.25">
      <c r="A666">
        <v>20.324000000000002</v>
      </c>
      <c r="B666">
        <v>15237.5</v>
      </c>
      <c r="C666">
        <v>28.824000000000002</v>
      </c>
      <c r="D666">
        <v>9254.1666669999995</v>
      </c>
      <c r="E666">
        <v>35.323999999999998</v>
      </c>
      <c r="F666">
        <v>14970.833333</v>
      </c>
      <c r="G666">
        <v>41.323999999999998</v>
      </c>
      <c r="H666">
        <v>270.83333299999998</v>
      </c>
      <c r="I666">
        <v>46.323999999999998</v>
      </c>
      <c r="J666">
        <v>716.66666699999996</v>
      </c>
      <c r="K666">
        <v>50.823999999999998</v>
      </c>
      <c r="L666">
        <v>1633.333333</v>
      </c>
    </row>
    <row r="667" spans="1:12" x14ac:dyDescent="0.25">
      <c r="A667">
        <v>20.326000000000001</v>
      </c>
      <c r="B667">
        <v>17079.166667000001</v>
      </c>
      <c r="C667">
        <v>28.826000000000001</v>
      </c>
      <c r="D667">
        <v>9912.5</v>
      </c>
      <c r="E667">
        <v>35.326000000000001</v>
      </c>
      <c r="F667">
        <v>13720.833333</v>
      </c>
      <c r="G667">
        <v>41.326000000000001</v>
      </c>
      <c r="H667">
        <v>291.66666700000002</v>
      </c>
      <c r="I667">
        <v>46.326000000000001</v>
      </c>
      <c r="J667">
        <v>737.5</v>
      </c>
      <c r="K667">
        <v>50.826000000000001</v>
      </c>
      <c r="L667">
        <v>1245.833333</v>
      </c>
    </row>
    <row r="668" spans="1:12" x14ac:dyDescent="0.25">
      <c r="A668">
        <v>20.327999999999999</v>
      </c>
      <c r="B668">
        <v>13450</v>
      </c>
      <c r="C668">
        <v>28.827999999999999</v>
      </c>
      <c r="D668">
        <v>8737.5</v>
      </c>
      <c r="E668">
        <v>35.328000000000003</v>
      </c>
      <c r="F668">
        <v>13337.5</v>
      </c>
      <c r="G668">
        <v>41.328000000000003</v>
      </c>
      <c r="H668">
        <v>308.33333299999998</v>
      </c>
      <c r="I668">
        <v>46.328000000000003</v>
      </c>
      <c r="J668">
        <v>779.16666699999996</v>
      </c>
      <c r="K668">
        <v>50.828000000000003</v>
      </c>
      <c r="L668">
        <v>1329.166667</v>
      </c>
    </row>
    <row r="669" spans="1:12" x14ac:dyDescent="0.25">
      <c r="A669">
        <v>20.329999999999998</v>
      </c>
      <c r="B669">
        <v>11704.166667</v>
      </c>
      <c r="C669">
        <v>28.83</v>
      </c>
      <c r="D669">
        <v>9529.1666669999995</v>
      </c>
      <c r="E669">
        <v>35.33</v>
      </c>
      <c r="F669">
        <v>12520.833333</v>
      </c>
      <c r="G669">
        <v>41.33</v>
      </c>
      <c r="H669">
        <v>266.66666700000002</v>
      </c>
      <c r="I669">
        <v>46.33</v>
      </c>
      <c r="J669">
        <v>879.16666699999996</v>
      </c>
      <c r="K669">
        <v>50.83</v>
      </c>
      <c r="L669">
        <v>1229.166667</v>
      </c>
    </row>
    <row r="670" spans="1:12" x14ac:dyDescent="0.25">
      <c r="A670">
        <v>20.332000000000001</v>
      </c>
      <c r="B670">
        <v>10516.666667</v>
      </c>
      <c r="C670">
        <v>28.832000000000001</v>
      </c>
      <c r="D670">
        <v>9887.5</v>
      </c>
      <c r="E670">
        <v>35.332000000000001</v>
      </c>
      <c r="F670">
        <v>12354.166667</v>
      </c>
      <c r="G670">
        <v>41.332000000000001</v>
      </c>
      <c r="H670">
        <v>245.83333300000001</v>
      </c>
      <c r="I670">
        <v>46.332000000000001</v>
      </c>
      <c r="J670">
        <v>891.66666699999996</v>
      </c>
      <c r="K670">
        <v>50.832000000000001</v>
      </c>
      <c r="L670">
        <v>1304.166667</v>
      </c>
    </row>
    <row r="671" spans="1:12" x14ac:dyDescent="0.25">
      <c r="A671">
        <v>20.334</v>
      </c>
      <c r="B671">
        <v>11950</v>
      </c>
      <c r="C671">
        <v>28.834</v>
      </c>
      <c r="D671">
        <v>9341.6666669999995</v>
      </c>
      <c r="E671">
        <v>35.334000000000003</v>
      </c>
      <c r="F671">
        <v>10887.5</v>
      </c>
      <c r="G671">
        <v>41.334000000000003</v>
      </c>
      <c r="H671">
        <v>325</v>
      </c>
      <c r="I671">
        <v>46.334000000000003</v>
      </c>
      <c r="J671">
        <v>750</v>
      </c>
      <c r="K671">
        <v>50.834000000000003</v>
      </c>
      <c r="L671">
        <v>1116.666667</v>
      </c>
    </row>
    <row r="672" spans="1:12" x14ac:dyDescent="0.25">
      <c r="A672">
        <v>20.335999999999999</v>
      </c>
      <c r="B672">
        <v>9962.5</v>
      </c>
      <c r="C672">
        <v>28.835999999999999</v>
      </c>
      <c r="D672">
        <v>8941.6666669999995</v>
      </c>
      <c r="E672">
        <v>35.335999999999999</v>
      </c>
      <c r="F672">
        <v>10554.166667</v>
      </c>
      <c r="G672">
        <v>41.335999999999999</v>
      </c>
      <c r="H672">
        <v>270.83333299999998</v>
      </c>
      <c r="I672">
        <v>46.335999999999999</v>
      </c>
      <c r="J672">
        <v>754.16666699999996</v>
      </c>
      <c r="K672">
        <v>50.835999999999999</v>
      </c>
      <c r="L672">
        <v>1225</v>
      </c>
    </row>
    <row r="673" spans="1:12" x14ac:dyDescent="0.25">
      <c r="A673">
        <v>20.338000000000001</v>
      </c>
      <c r="B673">
        <v>8133.3333329999996</v>
      </c>
      <c r="C673">
        <v>28.838000000000001</v>
      </c>
      <c r="D673">
        <v>8670.8333330000005</v>
      </c>
      <c r="E673">
        <v>35.338000000000001</v>
      </c>
      <c r="F673">
        <v>10137.5</v>
      </c>
      <c r="G673">
        <v>41.338000000000001</v>
      </c>
      <c r="H673">
        <v>229.16666699999999</v>
      </c>
      <c r="I673">
        <v>46.338000000000001</v>
      </c>
      <c r="J673">
        <v>800</v>
      </c>
      <c r="K673">
        <v>50.838000000000001</v>
      </c>
      <c r="L673">
        <v>983.33333300000004</v>
      </c>
    </row>
    <row r="674" spans="1:12" x14ac:dyDescent="0.25">
      <c r="A674">
        <v>20.34</v>
      </c>
      <c r="B674">
        <v>7716.6666670000004</v>
      </c>
      <c r="C674">
        <v>28.84</v>
      </c>
      <c r="D674">
        <v>9475</v>
      </c>
      <c r="E674">
        <v>35.340000000000003</v>
      </c>
      <c r="F674">
        <v>9679.1666669999995</v>
      </c>
      <c r="G674">
        <v>41.34</v>
      </c>
      <c r="H674">
        <v>220.83333300000001</v>
      </c>
      <c r="I674">
        <v>46.34</v>
      </c>
      <c r="J674">
        <v>812.5</v>
      </c>
      <c r="K674">
        <v>50.84</v>
      </c>
      <c r="L674">
        <v>987.5</v>
      </c>
    </row>
    <row r="675" spans="1:12" x14ac:dyDescent="0.25">
      <c r="A675">
        <v>20.341999999999999</v>
      </c>
      <c r="B675">
        <v>8329.1666669999995</v>
      </c>
      <c r="C675">
        <v>28.841999999999999</v>
      </c>
      <c r="D675">
        <v>8850</v>
      </c>
      <c r="E675">
        <v>35.341999999999999</v>
      </c>
      <c r="F675">
        <v>8725</v>
      </c>
      <c r="G675">
        <v>41.341999999999999</v>
      </c>
      <c r="H675">
        <v>291.66666700000002</v>
      </c>
      <c r="I675">
        <v>46.341999999999999</v>
      </c>
      <c r="J675">
        <v>900</v>
      </c>
      <c r="K675">
        <v>50.841999999999999</v>
      </c>
      <c r="L675">
        <v>979.16666699999996</v>
      </c>
    </row>
    <row r="676" spans="1:12" x14ac:dyDescent="0.25">
      <c r="A676">
        <v>20.344000000000001</v>
      </c>
      <c r="B676">
        <v>7229.1666670000004</v>
      </c>
      <c r="C676">
        <v>28.844000000000001</v>
      </c>
      <c r="D676">
        <v>8100</v>
      </c>
      <c r="E676">
        <v>35.344000000000001</v>
      </c>
      <c r="F676">
        <v>8187.5</v>
      </c>
      <c r="G676">
        <v>41.344000000000001</v>
      </c>
      <c r="H676">
        <v>295.83333299999998</v>
      </c>
      <c r="I676">
        <v>46.344000000000001</v>
      </c>
      <c r="J676">
        <v>908.33333300000004</v>
      </c>
      <c r="K676">
        <v>50.844000000000001</v>
      </c>
      <c r="L676">
        <v>912.5</v>
      </c>
    </row>
    <row r="677" spans="1:12" x14ac:dyDescent="0.25">
      <c r="A677">
        <v>20.346</v>
      </c>
      <c r="B677">
        <v>6045.8333329999996</v>
      </c>
      <c r="C677">
        <v>28.846</v>
      </c>
      <c r="D677">
        <v>8066.6666670000004</v>
      </c>
      <c r="E677">
        <v>35.345999999999997</v>
      </c>
      <c r="F677">
        <v>8208.3333330000005</v>
      </c>
      <c r="G677">
        <v>41.345999999999997</v>
      </c>
      <c r="H677">
        <v>195.83333300000001</v>
      </c>
      <c r="I677">
        <v>46.345999999999997</v>
      </c>
      <c r="J677">
        <v>883.33333300000004</v>
      </c>
      <c r="K677">
        <v>50.845999999999997</v>
      </c>
      <c r="L677">
        <v>837.5</v>
      </c>
    </row>
    <row r="678" spans="1:12" x14ac:dyDescent="0.25">
      <c r="A678">
        <v>20.347999999999999</v>
      </c>
      <c r="B678">
        <v>5525</v>
      </c>
      <c r="C678">
        <v>28.847999999999999</v>
      </c>
      <c r="D678">
        <v>8462.5</v>
      </c>
      <c r="E678">
        <v>35.347999999999999</v>
      </c>
      <c r="F678">
        <v>7979.1666670000004</v>
      </c>
      <c r="G678">
        <v>41.347999999999999</v>
      </c>
      <c r="H678">
        <v>250</v>
      </c>
      <c r="I678">
        <v>46.347999999999999</v>
      </c>
      <c r="J678">
        <v>891.66666699999996</v>
      </c>
      <c r="K678">
        <v>50.847999999999999</v>
      </c>
      <c r="L678">
        <v>975</v>
      </c>
    </row>
    <row r="679" spans="1:12" x14ac:dyDescent="0.25">
      <c r="A679">
        <v>20.350000000000001</v>
      </c>
      <c r="B679">
        <v>6145.8333329999996</v>
      </c>
      <c r="C679">
        <v>28.85</v>
      </c>
      <c r="D679">
        <v>8362.5</v>
      </c>
      <c r="E679">
        <v>35.35</v>
      </c>
      <c r="F679">
        <v>6900</v>
      </c>
      <c r="G679">
        <v>41.35</v>
      </c>
      <c r="H679">
        <v>220.83333300000001</v>
      </c>
      <c r="I679">
        <v>46.35</v>
      </c>
      <c r="J679">
        <v>754.16666699999996</v>
      </c>
      <c r="K679">
        <v>50.85</v>
      </c>
      <c r="L679">
        <v>795.83333300000004</v>
      </c>
    </row>
    <row r="680" spans="1:12" x14ac:dyDescent="0.25">
      <c r="A680">
        <v>20.352</v>
      </c>
      <c r="B680">
        <v>5558.3333329999996</v>
      </c>
      <c r="C680">
        <v>28.852</v>
      </c>
      <c r="D680">
        <v>7462.5</v>
      </c>
      <c r="E680">
        <v>35.351999999999997</v>
      </c>
      <c r="F680">
        <v>6962.5</v>
      </c>
      <c r="G680">
        <v>41.351999999999997</v>
      </c>
      <c r="H680">
        <v>150</v>
      </c>
      <c r="I680">
        <v>46.351999999999997</v>
      </c>
      <c r="J680">
        <v>812.5</v>
      </c>
      <c r="K680">
        <v>50.851999999999997</v>
      </c>
      <c r="L680">
        <v>795.83333300000004</v>
      </c>
    </row>
    <row r="681" spans="1:12" x14ac:dyDescent="0.25">
      <c r="A681">
        <v>20.353999999999999</v>
      </c>
      <c r="B681">
        <v>4470.8333329999996</v>
      </c>
      <c r="C681">
        <v>28.853999999999999</v>
      </c>
      <c r="D681">
        <v>6804.1666670000004</v>
      </c>
      <c r="E681">
        <v>35.353999999999999</v>
      </c>
      <c r="F681">
        <v>6737.5</v>
      </c>
      <c r="G681">
        <v>41.353999999999999</v>
      </c>
      <c r="H681">
        <v>179.16666699999999</v>
      </c>
      <c r="I681">
        <v>46.353999999999999</v>
      </c>
      <c r="J681">
        <v>812.5</v>
      </c>
      <c r="K681">
        <v>50.853999999999999</v>
      </c>
      <c r="L681">
        <v>758.33333300000004</v>
      </c>
    </row>
    <row r="682" spans="1:12" x14ac:dyDescent="0.25">
      <c r="A682">
        <v>20.356000000000002</v>
      </c>
      <c r="B682">
        <v>4495.8333329999996</v>
      </c>
      <c r="C682">
        <v>28.856000000000002</v>
      </c>
      <c r="D682">
        <v>7520.8333329999996</v>
      </c>
      <c r="E682">
        <v>35.356000000000002</v>
      </c>
      <c r="F682">
        <v>6291.6666670000004</v>
      </c>
      <c r="G682">
        <v>41.356000000000002</v>
      </c>
      <c r="H682">
        <v>204.16666699999999</v>
      </c>
      <c r="I682">
        <v>46.356000000000002</v>
      </c>
      <c r="J682">
        <v>887.5</v>
      </c>
      <c r="K682">
        <v>50.856000000000002</v>
      </c>
      <c r="L682">
        <v>858.33333300000004</v>
      </c>
    </row>
    <row r="683" spans="1:12" x14ac:dyDescent="0.25">
      <c r="A683">
        <v>20.358000000000001</v>
      </c>
      <c r="B683">
        <v>4287.5</v>
      </c>
      <c r="C683">
        <v>28.858000000000001</v>
      </c>
      <c r="D683">
        <v>6995.8333329999996</v>
      </c>
      <c r="E683">
        <v>35.357999999999997</v>
      </c>
      <c r="F683">
        <v>5850</v>
      </c>
      <c r="G683">
        <v>41.357999999999997</v>
      </c>
      <c r="H683">
        <v>245.83333300000001</v>
      </c>
      <c r="I683">
        <v>46.357999999999997</v>
      </c>
      <c r="J683">
        <v>895.83333300000004</v>
      </c>
      <c r="K683">
        <v>50.857999999999997</v>
      </c>
      <c r="L683">
        <v>704.16666699999996</v>
      </c>
    </row>
    <row r="684" spans="1:12" x14ac:dyDescent="0.25">
      <c r="A684">
        <v>20.36</v>
      </c>
      <c r="B684">
        <v>4562.5</v>
      </c>
      <c r="C684">
        <v>28.86</v>
      </c>
      <c r="D684">
        <v>6662.5</v>
      </c>
      <c r="E684">
        <v>35.36</v>
      </c>
      <c r="F684">
        <v>5533.3333329999996</v>
      </c>
      <c r="G684">
        <v>41.36</v>
      </c>
      <c r="H684">
        <v>250</v>
      </c>
      <c r="I684">
        <v>46.36</v>
      </c>
      <c r="J684">
        <v>816.66666699999996</v>
      </c>
      <c r="K684">
        <v>50.86</v>
      </c>
      <c r="L684">
        <v>625</v>
      </c>
    </row>
    <row r="685" spans="1:12" x14ac:dyDescent="0.25">
      <c r="A685">
        <v>20.361999999999998</v>
      </c>
      <c r="B685">
        <v>3862.5</v>
      </c>
      <c r="C685">
        <v>28.861999999999998</v>
      </c>
      <c r="D685">
        <v>5733.3333329999996</v>
      </c>
      <c r="E685">
        <v>35.362000000000002</v>
      </c>
      <c r="F685">
        <v>5591.6666670000004</v>
      </c>
      <c r="G685">
        <v>41.362000000000002</v>
      </c>
      <c r="H685">
        <v>216.66666699999999</v>
      </c>
      <c r="I685">
        <v>46.362000000000002</v>
      </c>
      <c r="J685">
        <v>725</v>
      </c>
      <c r="K685">
        <v>50.862000000000002</v>
      </c>
      <c r="L685">
        <v>700</v>
      </c>
    </row>
    <row r="686" spans="1:12" x14ac:dyDescent="0.25">
      <c r="A686">
        <v>20.364000000000001</v>
      </c>
      <c r="B686">
        <v>3341.666667</v>
      </c>
      <c r="C686">
        <v>28.864000000000001</v>
      </c>
      <c r="D686">
        <v>5800</v>
      </c>
      <c r="E686">
        <v>35.363999999999997</v>
      </c>
      <c r="F686">
        <v>5604.1666670000004</v>
      </c>
      <c r="G686">
        <v>41.363999999999997</v>
      </c>
      <c r="H686">
        <v>216.66666699999999</v>
      </c>
      <c r="I686">
        <v>46.363999999999997</v>
      </c>
      <c r="J686">
        <v>820.83333300000004</v>
      </c>
      <c r="K686">
        <v>50.863999999999997</v>
      </c>
      <c r="L686">
        <v>733.33333300000004</v>
      </c>
    </row>
    <row r="687" spans="1:12" x14ac:dyDescent="0.25">
      <c r="A687">
        <v>20.366</v>
      </c>
      <c r="B687">
        <v>3679.166667</v>
      </c>
      <c r="C687">
        <v>28.866</v>
      </c>
      <c r="D687">
        <v>5916.6666670000004</v>
      </c>
      <c r="E687">
        <v>35.366</v>
      </c>
      <c r="F687">
        <v>5375</v>
      </c>
      <c r="G687">
        <v>41.366</v>
      </c>
      <c r="H687">
        <v>166.66666699999999</v>
      </c>
      <c r="I687">
        <v>46.366</v>
      </c>
      <c r="J687">
        <v>804.16666699999996</v>
      </c>
      <c r="K687">
        <v>50.866</v>
      </c>
      <c r="L687">
        <v>700</v>
      </c>
    </row>
    <row r="688" spans="1:12" x14ac:dyDescent="0.25">
      <c r="A688">
        <v>20.367999999999999</v>
      </c>
      <c r="B688">
        <v>4133.3333329999996</v>
      </c>
      <c r="C688">
        <v>28.867999999999999</v>
      </c>
      <c r="D688">
        <v>5416.6666670000004</v>
      </c>
      <c r="E688">
        <v>35.368000000000002</v>
      </c>
      <c r="F688">
        <v>4912.5</v>
      </c>
      <c r="G688">
        <v>41.368000000000002</v>
      </c>
      <c r="H688">
        <v>254.16666699999999</v>
      </c>
      <c r="I688">
        <v>46.368000000000002</v>
      </c>
      <c r="J688">
        <v>737.5</v>
      </c>
      <c r="K688">
        <v>50.868000000000002</v>
      </c>
      <c r="L688">
        <v>537.5</v>
      </c>
    </row>
    <row r="689" spans="1:12" x14ac:dyDescent="0.25">
      <c r="A689">
        <v>20.37</v>
      </c>
      <c r="B689">
        <v>3116.666667</v>
      </c>
      <c r="C689">
        <v>28.87</v>
      </c>
      <c r="D689">
        <v>4583.3333329999996</v>
      </c>
      <c r="E689">
        <v>35.369999999999997</v>
      </c>
      <c r="F689">
        <v>4916.6666670000004</v>
      </c>
      <c r="G689">
        <v>41.37</v>
      </c>
      <c r="H689">
        <v>187.5</v>
      </c>
      <c r="I689">
        <v>46.37</v>
      </c>
      <c r="J689">
        <v>804.16666699999996</v>
      </c>
      <c r="K689">
        <v>50.87</v>
      </c>
      <c r="L689">
        <v>637.5</v>
      </c>
    </row>
    <row r="690" spans="1:12" x14ac:dyDescent="0.25">
      <c r="A690">
        <v>20.372</v>
      </c>
      <c r="B690">
        <v>3187.5</v>
      </c>
      <c r="C690">
        <v>28.872</v>
      </c>
      <c r="D690">
        <v>4829.1666670000004</v>
      </c>
      <c r="E690">
        <v>35.372</v>
      </c>
      <c r="F690">
        <v>4712.5</v>
      </c>
      <c r="G690">
        <v>41.372</v>
      </c>
      <c r="H690">
        <v>166.66666699999999</v>
      </c>
      <c r="I690">
        <v>46.372</v>
      </c>
      <c r="J690">
        <v>816.66666699999996</v>
      </c>
      <c r="K690">
        <v>50.872</v>
      </c>
      <c r="L690">
        <v>616.66666699999996</v>
      </c>
    </row>
    <row r="691" spans="1:12" x14ac:dyDescent="0.25">
      <c r="A691">
        <v>20.373999999999999</v>
      </c>
      <c r="B691">
        <v>2954.166667</v>
      </c>
      <c r="C691">
        <v>28.873999999999999</v>
      </c>
      <c r="D691">
        <v>4779.1666670000004</v>
      </c>
      <c r="E691">
        <v>35.374000000000002</v>
      </c>
      <c r="F691">
        <v>4745.8333329999996</v>
      </c>
      <c r="G691">
        <v>41.374000000000002</v>
      </c>
      <c r="H691">
        <v>212.5</v>
      </c>
      <c r="I691">
        <v>46.374000000000002</v>
      </c>
      <c r="J691">
        <v>625</v>
      </c>
      <c r="K691">
        <v>50.874000000000002</v>
      </c>
      <c r="L691">
        <v>658.33333300000004</v>
      </c>
    </row>
    <row r="692" spans="1:12" x14ac:dyDescent="0.25">
      <c r="A692">
        <v>20.376000000000001</v>
      </c>
      <c r="B692">
        <v>3225</v>
      </c>
      <c r="C692">
        <v>28.876000000000001</v>
      </c>
      <c r="D692">
        <v>4508.3333329999996</v>
      </c>
      <c r="E692">
        <v>35.375999999999998</v>
      </c>
      <c r="F692">
        <v>4158.3333329999996</v>
      </c>
      <c r="G692">
        <v>41.375999999999998</v>
      </c>
      <c r="H692">
        <v>254.16666699999999</v>
      </c>
      <c r="I692">
        <v>46.375999999999998</v>
      </c>
      <c r="J692">
        <v>762.5</v>
      </c>
      <c r="K692">
        <v>50.875999999999998</v>
      </c>
      <c r="L692">
        <v>575</v>
      </c>
    </row>
    <row r="693" spans="1:12" x14ac:dyDescent="0.25">
      <c r="A693">
        <v>20.378</v>
      </c>
      <c r="B693">
        <v>2583.333333</v>
      </c>
      <c r="C693">
        <v>28.878</v>
      </c>
      <c r="D693">
        <v>3729.166667</v>
      </c>
      <c r="E693">
        <v>35.378</v>
      </c>
      <c r="F693">
        <v>4654.1666670000004</v>
      </c>
      <c r="G693">
        <v>41.378</v>
      </c>
      <c r="H693">
        <v>150</v>
      </c>
      <c r="I693">
        <v>46.378</v>
      </c>
      <c r="J693">
        <v>654.16666699999996</v>
      </c>
      <c r="K693">
        <v>50.878</v>
      </c>
      <c r="L693">
        <v>525</v>
      </c>
    </row>
    <row r="694" spans="1:12" x14ac:dyDescent="0.25">
      <c r="A694">
        <v>20.38</v>
      </c>
      <c r="B694">
        <v>2637.5</v>
      </c>
      <c r="C694">
        <v>28.88</v>
      </c>
      <c r="D694">
        <v>3720.833333</v>
      </c>
      <c r="E694">
        <v>35.380000000000003</v>
      </c>
      <c r="F694">
        <v>4166.6666670000004</v>
      </c>
      <c r="G694">
        <v>41.38</v>
      </c>
      <c r="H694">
        <v>241.66666699999999</v>
      </c>
      <c r="I694">
        <v>46.38</v>
      </c>
      <c r="J694">
        <v>800</v>
      </c>
      <c r="K694">
        <v>50.88</v>
      </c>
      <c r="L694">
        <v>437.5</v>
      </c>
    </row>
    <row r="695" spans="1:12" x14ac:dyDescent="0.25">
      <c r="A695">
        <v>20.382000000000001</v>
      </c>
      <c r="B695">
        <v>2395.833333</v>
      </c>
      <c r="C695">
        <v>28.882000000000001</v>
      </c>
      <c r="D695">
        <v>3779.166667</v>
      </c>
      <c r="E695">
        <v>35.381999999999998</v>
      </c>
      <c r="F695">
        <v>4466.6666670000004</v>
      </c>
      <c r="G695">
        <v>41.381999999999998</v>
      </c>
      <c r="H695">
        <v>179.16666699999999</v>
      </c>
      <c r="I695">
        <v>46.381999999999998</v>
      </c>
      <c r="J695">
        <v>695.83333300000004</v>
      </c>
      <c r="K695">
        <v>50.881999999999998</v>
      </c>
      <c r="L695">
        <v>541.66666699999996</v>
      </c>
    </row>
    <row r="696" spans="1:12" x14ac:dyDescent="0.25">
      <c r="A696">
        <v>20.384</v>
      </c>
      <c r="B696">
        <v>3145.833333</v>
      </c>
      <c r="C696">
        <v>28.884</v>
      </c>
      <c r="D696">
        <v>3662.5</v>
      </c>
      <c r="E696">
        <v>35.384</v>
      </c>
      <c r="F696">
        <v>4141.6666670000004</v>
      </c>
      <c r="G696">
        <v>41.384</v>
      </c>
      <c r="H696">
        <v>245.83333300000001</v>
      </c>
      <c r="I696">
        <v>46.384</v>
      </c>
      <c r="J696">
        <v>629.16666699999996</v>
      </c>
      <c r="K696">
        <v>50.884</v>
      </c>
      <c r="L696">
        <v>525</v>
      </c>
    </row>
    <row r="697" spans="1:12" x14ac:dyDescent="0.25">
      <c r="A697">
        <v>20.385999999999999</v>
      </c>
      <c r="B697">
        <v>2495.833333</v>
      </c>
      <c r="C697">
        <v>28.885999999999999</v>
      </c>
      <c r="D697">
        <v>2987.5</v>
      </c>
      <c r="E697">
        <v>35.386000000000003</v>
      </c>
      <c r="F697">
        <v>4270.8333329999996</v>
      </c>
      <c r="G697">
        <v>41.386000000000003</v>
      </c>
      <c r="H697">
        <v>204.16666699999999</v>
      </c>
      <c r="I697">
        <v>46.386000000000003</v>
      </c>
      <c r="J697">
        <v>583.33333300000004</v>
      </c>
      <c r="K697">
        <v>50.886000000000003</v>
      </c>
      <c r="L697">
        <v>529.16666699999996</v>
      </c>
    </row>
    <row r="698" spans="1:12" x14ac:dyDescent="0.25">
      <c r="A698">
        <v>20.388000000000002</v>
      </c>
      <c r="B698">
        <v>2266.666667</v>
      </c>
      <c r="C698">
        <v>28.888000000000002</v>
      </c>
      <c r="D698">
        <v>2766.666667</v>
      </c>
      <c r="E698">
        <v>35.387999999999998</v>
      </c>
      <c r="F698">
        <v>4075</v>
      </c>
      <c r="G698">
        <v>41.387999999999998</v>
      </c>
      <c r="H698">
        <v>120.833333</v>
      </c>
      <c r="I698">
        <v>46.387999999999998</v>
      </c>
      <c r="J698">
        <v>612.5</v>
      </c>
      <c r="K698">
        <v>50.887999999999998</v>
      </c>
      <c r="L698">
        <v>483.33333299999998</v>
      </c>
    </row>
    <row r="699" spans="1:12" x14ac:dyDescent="0.25">
      <c r="A699">
        <v>20.39</v>
      </c>
      <c r="B699">
        <v>2395.833333</v>
      </c>
      <c r="C699">
        <v>28.89</v>
      </c>
      <c r="D699">
        <v>2991.666667</v>
      </c>
      <c r="E699">
        <v>35.39</v>
      </c>
      <c r="F699">
        <v>4150</v>
      </c>
      <c r="G699">
        <v>41.39</v>
      </c>
      <c r="H699">
        <v>191.66666699999999</v>
      </c>
      <c r="I699">
        <v>46.39</v>
      </c>
      <c r="J699">
        <v>645.83333300000004</v>
      </c>
      <c r="K699">
        <v>50.89</v>
      </c>
      <c r="L699">
        <v>487.5</v>
      </c>
    </row>
    <row r="700" spans="1:12" x14ac:dyDescent="0.25">
      <c r="A700">
        <v>20.391999999999999</v>
      </c>
      <c r="B700">
        <v>2654.166667</v>
      </c>
      <c r="C700">
        <v>28.891999999999999</v>
      </c>
      <c r="D700">
        <v>2583.333333</v>
      </c>
      <c r="E700">
        <v>35.392000000000003</v>
      </c>
      <c r="F700">
        <v>4125</v>
      </c>
      <c r="G700">
        <v>41.392000000000003</v>
      </c>
      <c r="H700">
        <v>241.66666699999999</v>
      </c>
      <c r="I700">
        <v>46.392000000000003</v>
      </c>
      <c r="J700">
        <v>600</v>
      </c>
      <c r="K700">
        <v>50.892000000000003</v>
      </c>
      <c r="L700">
        <v>554.16666699999996</v>
      </c>
    </row>
    <row r="701" spans="1:12" x14ac:dyDescent="0.25">
      <c r="A701">
        <v>20.393999999999998</v>
      </c>
      <c r="B701">
        <v>2362.5</v>
      </c>
      <c r="C701">
        <v>28.893999999999998</v>
      </c>
      <c r="D701">
        <v>2308.333333</v>
      </c>
      <c r="E701">
        <v>35.393999999999998</v>
      </c>
      <c r="F701">
        <v>4195.8333329999996</v>
      </c>
      <c r="G701">
        <v>41.393999999999998</v>
      </c>
      <c r="H701">
        <v>250</v>
      </c>
      <c r="I701">
        <v>46.393999999999998</v>
      </c>
      <c r="J701">
        <v>537.5</v>
      </c>
      <c r="K701">
        <v>50.893999999999998</v>
      </c>
      <c r="L701">
        <v>391.66666700000002</v>
      </c>
    </row>
    <row r="702" spans="1:12" x14ac:dyDescent="0.25">
      <c r="A702">
        <v>20.396000000000001</v>
      </c>
      <c r="B702">
        <v>2370.833333</v>
      </c>
      <c r="C702">
        <v>28.896000000000001</v>
      </c>
      <c r="D702">
        <v>2250</v>
      </c>
      <c r="E702">
        <v>35.396000000000001</v>
      </c>
      <c r="F702">
        <v>4020.833333</v>
      </c>
      <c r="G702">
        <v>41.396000000000001</v>
      </c>
      <c r="H702">
        <v>195.83333300000001</v>
      </c>
      <c r="I702">
        <v>46.396000000000001</v>
      </c>
      <c r="J702">
        <v>583.33333300000004</v>
      </c>
      <c r="K702">
        <v>50.896000000000001</v>
      </c>
      <c r="L702">
        <v>425</v>
      </c>
    </row>
    <row r="703" spans="1:12" x14ac:dyDescent="0.25">
      <c r="A703">
        <v>20.398</v>
      </c>
      <c r="B703">
        <v>2045.833333</v>
      </c>
      <c r="C703">
        <v>28.898</v>
      </c>
      <c r="D703">
        <v>2341.666667</v>
      </c>
      <c r="E703">
        <v>35.398000000000003</v>
      </c>
      <c r="F703">
        <v>4166.6666670000004</v>
      </c>
      <c r="G703">
        <v>41.398000000000003</v>
      </c>
      <c r="H703">
        <v>208.33333300000001</v>
      </c>
      <c r="I703">
        <v>46.398000000000003</v>
      </c>
      <c r="J703">
        <v>612.5</v>
      </c>
      <c r="K703">
        <v>50.898000000000003</v>
      </c>
      <c r="L703">
        <v>500</v>
      </c>
    </row>
    <row r="704" spans="1:12" x14ac:dyDescent="0.25">
      <c r="A704">
        <v>20.399999999999999</v>
      </c>
      <c r="B704">
        <v>2316.666667</v>
      </c>
      <c r="C704">
        <v>28.9</v>
      </c>
      <c r="D704">
        <v>2479.166667</v>
      </c>
      <c r="E704">
        <v>35.4</v>
      </c>
      <c r="F704">
        <v>4325</v>
      </c>
      <c r="G704">
        <v>41.4</v>
      </c>
      <c r="H704">
        <v>187.5</v>
      </c>
      <c r="I704">
        <v>46.4</v>
      </c>
      <c r="J704">
        <v>537.5</v>
      </c>
      <c r="K704">
        <v>50.9</v>
      </c>
      <c r="L704">
        <v>479.16666700000002</v>
      </c>
    </row>
    <row r="705" spans="1:12" x14ac:dyDescent="0.25">
      <c r="A705">
        <v>20.402000000000001</v>
      </c>
      <c r="B705">
        <v>2279.166667</v>
      </c>
      <c r="C705">
        <v>28.902000000000001</v>
      </c>
      <c r="D705">
        <v>1912.5</v>
      </c>
      <c r="E705">
        <v>35.402000000000001</v>
      </c>
      <c r="F705">
        <v>4562.5</v>
      </c>
      <c r="G705">
        <v>41.402000000000001</v>
      </c>
      <c r="H705">
        <v>158.33333300000001</v>
      </c>
      <c r="I705">
        <v>46.402000000000001</v>
      </c>
      <c r="J705">
        <v>554.16666699999996</v>
      </c>
      <c r="K705">
        <v>50.902000000000001</v>
      </c>
      <c r="L705">
        <v>445.83333299999998</v>
      </c>
    </row>
    <row r="706" spans="1:12" x14ac:dyDescent="0.25">
      <c r="A706">
        <v>20.404</v>
      </c>
      <c r="B706">
        <v>2066.666667</v>
      </c>
      <c r="C706">
        <v>28.904</v>
      </c>
      <c r="D706">
        <v>1687.5</v>
      </c>
      <c r="E706">
        <v>35.404000000000003</v>
      </c>
      <c r="F706">
        <v>4291.6666670000004</v>
      </c>
      <c r="G706">
        <v>41.404000000000003</v>
      </c>
      <c r="H706">
        <v>208.33333300000001</v>
      </c>
      <c r="I706">
        <v>46.404000000000003</v>
      </c>
      <c r="J706">
        <v>525</v>
      </c>
      <c r="K706">
        <v>50.904000000000003</v>
      </c>
      <c r="L706">
        <v>554.16666699999996</v>
      </c>
    </row>
    <row r="707" spans="1:12" x14ac:dyDescent="0.25">
      <c r="A707">
        <v>20.405999999999999</v>
      </c>
      <c r="B707">
        <v>2050</v>
      </c>
      <c r="C707">
        <v>28.905999999999999</v>
      </c>
      <c r="D707">
        <v>1970.833333</v>
      </c>
      <c r="E707">
        <v>35.405999999999999</v>
      </c>
      <c r="F707">
        <v>4262.5</v>
      </c>
      <c r="G707">
        <v>41.405999999999999</v>
      </c>
      <c r="H707">
        <v>208.33333300000001</v>
      </c>
      <c r="I707">
        <v>46.405999999999999</v>
      </c>
      <c r="J707">
        <v>612.5</v>
      </c>
      <c r="K707">
        <v>50.905999999999999</v>
      </c>
      <c r="L707">
        <v>437.5</v>
      </c>
    </row>
    <row r="708" spans="1:12" x14ac:dyDescent="0.25">
      <c r="A708">
        <v>20.408000000000001</v>
      </c>
      <c r="B708">
        <v>2133.333333</v>
      </c>
      <c r="C708">
        <v>28.908000000000001</v>
      </c>
      <c r="D708">
        <v>1625</v>
      </c>
      <c r="E708">
        <v>35.408000000000001</v>
      </c>
      <c r="F708">
        <v>4400</v>
      </c>
      <c r="G708">
        <v>41.408000000000001</v>
      </c>
      <c r="H708">
        <v>179.16666699999999</v>
      </c>
      <c r="I708">
        <v>46.408000000000001</v>
      </c>
      <c r="J708">
        <v>562.5</v>
      </c>
      <c r="K708">
        <v>50.908000000000001</v>
      </c>
      <c r="L708">
        <v>454.16666700000002</v>
      </c>
    </row>
    <row r="709" spans="1:12" x14ac:dyDescent="0.25">
      <c r="A709">
        <v>20.41</v>
      </c>
      <c r="B709">
        <v>2195.833333</v>
      </c>
      <c r="C709">
        <v>28.91</v>
      </c>
      <c r="D709">
        <v>1525</v>
      </c>
      <c r="E709">
        <v>35.409999999999997</v>
      </c>
      <c r="F709">
        <v>4237.5</v>
      </c>
      <c r="G709">
        <v>41.41</v>
      </c>
      <c r="H709">
        <v>191.66666699999999</v>
      </c>
      <c r="I709">
        <v>46.41</v>
      </c>
      <c r="J709">
        <v>391.66666700000002</v>
      </c>
      <c r="K709">
        <v>50.91</v>
      </c>
      <c r="L709">
        <v>416.66666700000002</v>
      </c>
    </row>
    <row r="710" spans="1:12" x14ac:dyDescent="0.25">
      <c r="A710">
        <v>20.411999999999999</v>
      </c>
      <c r="B710">
        <v>1687.5</v>
      </c>
      <c r="C710">
        <v>28.911999999999999</v>
      </c>
      <c r="D710">
        <v>1391.666667</v>
      </c>
      <c r="E710">
        <v>35.411999999999999</v>
      </c>
      <c r="F710">
        <v>4558.3333329999996</v>
      </c>
      <c r="G710">
        <v>41.411999999999999</v>
      </c>
      <c r="H710">
        <v>162.5</v>
      </c>
      <c r="I710">
        <v>46.411999999999999</v>
      </c>
      <c r="J710">
        <v>429.16666700000002</v>
      </c>
      <c r="K710">
        <v>50.911999999999999</v>
      </c>
      <c r="L710">
        <v>450</v>
      </c>
    </row>
    <row r="711" spans="1:12" x14ac:dyDescent="0.25">
      <c r="A711">
        <v>20.414000000000001</v>
      </c>
      <c r="B711">
        <v>1920.833333</v>
      </c>
      <c r="C711">
        <v>28.914000000000001</v>
      </c>
      <c r="D711">
        <v>1516.666667</v>
      </c>
      <c r="E711">
        <v>35.414000000000001</v>
      </c>
      <c r="F711">
        <v>4179.1666670000004</v>
      </c>
      <c r="G711">
        <v>41.414000000000001</v>
      </c>
      <c r="H711">
        <v>175</v>
      </c>
      <c r="I711">
        <v>46.414000000000001</v>
      </c>
      <c r="J711">
        <v>404.16666700000002</v>
      </c>
      <c r="K711">
        <v>50.914000000000001</v>
      </c>
      <c r="L711">
        <v>429.16666700000002</v>
      </c>
    </row>
    <row r="712" spans="1:12" x14ac:dyDescent="0.25">
      <c r="A712">
        <v>20.416</v>
      </c>
      <c r="B712">
        <v>1795.833333</v>
      </c>
      <c r="C712">
        <v>28.916</v>
      </c>
      <c r="D712">
        <v>1354.166667</v>
      </c>
      <c r="E712">
        <v>35.415999999999997</v>
      </c>
      <c r="F712">
        <v>4666.6666670000004</v>
      </c>
      <c r="G712">
        <v>41.415999999999997</v>
      </c>
      <c r="H712">
        <v>179.16666699999999</v>
      </c>
      <c r="I712">
        <v>46.415999999999997</v>
      </c>
      <c r="J712">
        <v>412.5</v>
      </c>
      <c r="K712">
        <v>50.915999999999997</v>
      </c>
      <c r="L712">
        <v>512.5</v>
      </c>
    </row>
    <row r="713" spans="1:12" x14ac:dyDescent="0.25">
      <c r="A713">
        <v>20.417999999999999</v>
      </c>
      <c r="B713">
        <v>2187.5</v>
      </c>
      <c r="C713">
        <v>28.917999999999999</v>
      </c>
      <c r="D713">
        <v>1370.833333</v>
      </c>
      <c r="E713">
        <v>35.417999999999999</v>
      </c>
      <c r="F713">
        <v>4354.1666670000004</v>
      </c>
      <c r="G713">
        <v>41.417999999999999</v>
      </c>
      <c r="H713">
        <v>133.33333300000001</v>
      </c>
      <c r="I713">
        <v>46.417999999999999</v>
      </c>
      <c r="J713">
        <v>429.16666700000002</v>
      </c>
      <c r="K713">
        <v>50.917999999999999</v>
      </c>
      <c r="L713">
        <v>408.33333299999998</v>
      </c>
    </row>
    <row r="714" spans="1:12" x14ac:dyDescent="0.25">
      <c r="A714">
        <v>20.420000000000002</v>
      </c>
      <c r="B714">
        <v>1662.5</v>
      </c>
      <c r="C714">
        <v>28.92</v>
      </c>
      <c r="D714">
        <v>1208.333333</v>
      </c>
      <c r="E714">
        <v>35.42</v>
      </c>
      <c r="F714">
        <v>4645.8333329999996</v>
      </c>
      <c r="G714">
        <v>41.42</v>
      </c>
      <c r="H714">
        <v>150</v>
      </c>
      <c r="I714">
        <v>46.42</v>
      </c>
      <c r="J714">
        <v>333.33333299999998</v>
      </c>
      <c r="K714">
        <v>50.92</v>
      </c>
      <c r="L714">
        <v>487.5</v>
      </c>
    </row>
    <row r="715" spans="1:12" x14ac:dyDescent="0.25">
      <c r="A715">
        <v>20.422000000000001</v>
      </c>
      <c r="B715">
        <v>1841.666667</v>
      </c>
      <c r="C715">
        <v>28.922000000000001</v>
      </c>
      <c r="D715">
        <v>1241.666667</v>
      </c>
      <c r="E715">
        <v>35.421999999999997</v>
      </c>
      <c r="F715">
        <v>4679.1666670000004</v>
      </c>
      <c r="G715">
        <v>41.421999999999997</v>
      </c>
      <c r="H715">
        <v>195.83333300000001</v>
      </c>
      <c r="I715">
        <v>46.421999999999997</v>
      </c>
      <c r="J715">
        <v>300</v>
      </c>
      <c r="K715">
        <v>50.921999999999997</v>
      </c>
      <c r="L715">
        <v>454.16666700000002</v>
      </c>
    </row>
    <row r="716" spans="1:12" x14ac:dyDescent="0.25">
      <c r="A716">
        <v>20.423999999999999</v>
      </c>
      <c r="B716">
        <v>1708.333333</v>
      </c>
      <c r="C716">
        <v>28.923999999999999</v>
      </c>
      <c r="D716">
        <v>1233.333333</v>
      </c>
      <c r="E716">
        <v>35.423999999999999</v>
      </c>
      <c r="F716">
        <v>5112.5</v>
      </c>
      <c r="G716">
        <v>41.423999999999999</v>
      </c>
      <c r="H716">
        <v>183.33333300000001</v>
      </c>
      <c r="I716">
        <v>46.423999999999999</v>
      </c>
      <c r="J716">
        <v>333.33333299999998</v>
      </c>
      <c r="K716">
        <v>50.923999999999999</v>
      </c>
      <c r="L716">
        <v>512.5</v>
      </c>
    </row>
    <row r="717" spans="1:12" x14ac:dyDescent="0.25">
      <c r="A717">
        <v>20.425999999999998</v>
      </c>
      <c r="B717">
        <v>2158.333333</v>
      </c>
      <c r="C717">
        <v>28.925999999999998</v>
      </c>
      <c r="D717">
        <v>1137.5</v>
      </c>
      <c r="E717">
        <v>35.426000000000002</v>
      </c>
      <c r="F717">
        <v>4904.1666670000004</v>
      </c>
      <c r="G717">
        <v>41.426000000000002</v>
      </c>
      <c r="H717">
        <v>166.66666699999999</v>
      </c>
      <c r="I717">
        <v>46.426000000000002</v>
      </c>
      <c r="J717">
        <v>366.66666700000002</v>
      </c>
      <c r="K717">
        <v>50.926000000000002</v>
      </c>
      <c r="L717">
        <v>429.16666700000002</v>
      </c>
    </row>
    <row r="718" spans="1:12" x14ac:dyDescent="0.25">
      <c r="A718">
        <v>20.428000000000001</v>
      </c>
      <c r="B718">
        <v>1575</v>
      </c>
      <c r="C718">
        <v>28.928000000000001</v>
      </c>
      <c r="D718">
        <v>866.66666699999996</v>
      </c>
      <c r="E718">
        <v>35.427999999999997</v>
      </c>
      <c r="F718">
        <v>5412.5</v>
      </c>
      <c r="G718">
        <v>41.427999999999997</v>
      </c>
      <c r="H718">
        <v>137.5</v>
      </c>
      <c r="I718">
        <v>46.427999999999997</v>
      </c>
      <c r="J718">
        <v>362.5</v>
      </c>
      <c r="K718">
        <v>50.927999999999997</v>
      </c>
      <c r="L718">
        <v>450</v>
      </c>
    </row>
    <row r="719" spans="1:12" x14ac:dyDescent="0.25">
      <c r="A719">
        <v>20.43</v>
      </c>
      <c r="B719">
        <v>1654.166667</v>
      </c>
      <c r="C719">
        <v>28.93</v>
      </c>
      <c r="D719">
        <v>991.66666699999996</v>
      </c>
      <c r="E719">
        <v>35.43</v>
      </c>
      <c r="F719">
        <v>4941.6666670000004</v>
      </c>
      <c r="G719">
        <v>41.43</v>
      </c>
      <c r="H719">
        <v>145.83333300000001</v>
      </c>
      <c r="I719">
        <v>46.43</v>
      </c>
      <c r="J719">
        <v>379.16666700000002</v>
      </c>
      <c r="K719">
        <v>50.93</v>
      </c>
      <c r="L719">
        <v>450</v>
      </c>
    </row>
    <row r="720" spans="1:12" x14ac:dyDescent="0.25">
      <c r="A720">
        <v>20.431999999999999</v>
      </c>
      <c r="B720">
        <v>1462.5</v>
      </c>
      <c r="C720">
        <v>28.931999999999999</v>
      </c>
      <c r="D720">
        <v>1083.333333</v>
      </c>
      <c r="E720">
        <v>35.432000000000002</v>
      </c>
      <c r="F720">
        <v>5662.5</v>
      </c>
      <c r="G720">
        <v>41.432000000000002</v>
      </c>
      <c r="H720">
        <v>154.16666699999999</v>
      </c>
      <c r="I720">
        <v>46.432000000000002</v>
      </c>
      <c r="J720">
        <v>250</v>
      </c>
      <c r="K720">
        <v>50.932000000000002</v>
      </c>
      <c r="L720">
        <v>387.5</v>
      </c>
    </row>
    <row r="721" spans="1:12" x14ac:dyDescent="0.25">
      <c r="A721">
        <v>20.434000000000001</v>
      </c>
      <c r="B721">
        <v>1995.833333</v>
      </c>
      <c r="C721">
        <v>28.934000000000001</v>
      </c>
      <c r="D721">
        <v>1029.166667</v>
      </c>
      <c r="E721">
        <v>35.433999999999997</v>
      </c>
      <c r="F721">
        <v>5433.3333329999996</v>
      </c>
      <c r="G721">
        <v>41.433999999999997</v>
      </c>
      <c r="H721">
        <v>137.5</v>
      </c>
      <c r="I721">
        <v>46.433999999999997</v>
      </c>
      <c r="J721">
        <v>312.5</v>
      </c>
      <c r="K721">
        <v>50.933999999999997</v>
      </c>
      <c r="L721">
        <v>441.66666700000002</v>
      </c>
    </row>
    <row r="722" spans="1:12" x14ac:dyDescent="0.25">
      <c r="A722">
        <v>20.436</v>
      </c>
      <c r="B722">
        <v>1633.333333</v>
      </c>
      <c r="C722">
        <v>28.936</v>
      </c>
      <c r="D722">
        <v>879.16666699999996</v>
      </c>
      <c r="E722">
        <v>35.436</v>
      </c>
      <c r="F722">
        <v>5704.1666670000004</v>
      </c>
      <c r="G722">
        <v>41.436</v>
      </c>
      <c r="H722">
        <v>158.33333300000001</v>
      </c>
      <c r="I722">
        <v>46.436</v>
      </c>
      <c r="J722">
        <v>325</v>
      </c>
      <c r="K722">
        <v>50.936</v>
      </c>
      <c r="L722">
        <v>450</v>
      </c>
    </row>
    <row r="723" spans="1:12" x14ac:dyDescent="0.25">
      <c r="A723">
        <v>20.437999999999999</v>
      </c>
      <c r="B723">
        <v>1525</v>
      </c>
      <c r="C723">
        <v>28.937999999999999</v>
      </c>
      <c r="D723">
        <v>904.16666699999996</v>
      </c>
      <c r="E723">
        <v>35.438000000000002</v>
      </c>
      <c r="F723">
        <v>5479.1666670000004</v>
      </c>
      <c r="G723">
        <v>41.438000000000002</v>
      </c>
      <c r="H723">
        <v>137.5</v>
      </c>
      <c r="I723">
        <v>46.438000000000002</v>
      </c>
      <c r="J723">
        <v>266.66666700000002</v>
      </c>
      <c r="K723">
        <v>50.938000000000002</v>
      </c>
      <c r="L723">
        <v>479.16666700000002</v>
      </c>
    </row>
    <row r="724" spans="1:12" x14ac:dyDescent="0.25">
      <c r="A724">
        <v>20.440000000000001</v>
      </c>
      <c r="B724">
        <v>1470.833333</v>
      </c>
      <c r="C724">
        <v>28.94</v>
      </c>
      <c r="D724">
        <v>895.83333300000004</v>
      </c>
      <c r="E724">
        <v>35.44</v>
      </c>
      <c r="F724">
        <v>6279.1666670000004</v>
      </c>
      <c r="G724">
        <v>41.44</v>
      </c>
      <c r="H724">
        <v>137.5</v>
      </c>
      <c r="I724">
        <v>46.44</v>
      </c>
      <c r="J724">
        <v>300</v>
      </c>
      <c r="K724">
        <v>50.94</v>
      </c>
      <c r="L724">
        <v>445.83333299999998</v>
      </c>
    </row>
    <row r="725" spans="1:12" x14ac:dyDescent="0.25">
      <c r="A725">
        <v>20.442</v>
      </c>
      <c r="B725">
        <v>1708.333333</v>
      </c>
      <c r="C725">
        <v>28.942</v>
      </c>
      <c r="D725">
        <v>920.83333300000004</v>
      </c>
      <c r="E725">
        <v>35.442</v>
      </c>
      <c r="F725">
        <v>5958.3333329999996</v>
      </c>
      <c r="G725">
        <v>41.442</v>
      </c>
      <c r="H725">
        <v>166.66666699999999</v>
      </c>
      <c r="I725">
        <v>46.442</v>
      </c>
      <c r="J725">
        <v>229.16666699999999</v>
      </c>
      <c r="K725">
        <v>50.942</v>
      </c>
      <c r="L725">
        <v>454.16666700000002</v>
      </c>
    </row>
    <row r="726" spans="1:12" x14ac:dyDescent="0.25">
      <c r="A726">
        <v>20.443999999999999</v>
      </c>
      <c r="B726">
        <v>1633.333333</v>
      </c>
      <c r="C726">
        <v>28.943999999999999</v>
      </c>
      <c r="D726">
        <v>687.5</v>
      </c>
      <c r="E726">
        <v>35.444000000000003</v>
      </c>
      <c r="F726">
        <v>6416.6666670000004</v>
      </c>
      <c r="G726">
        <v>41.444000000000003</v>
      </c>
      <c r="H726">
        <v>187.5</v>
      </c>
      <c r="I726">
        <v>46.444000000000003</v>
      </c>
      <c r="J726">
        <v>266.66666700000002</v>
      </c>
      <c r="K726">
        <v>50.944000000000003</v>
      </c>
      <c r="L726">
        <v>433.33333299999998</v>
      </c>
    </row>
    <row r="727" spans="1:12" x14ac:dyDescent="0.25">
      <c r="A727">
        <v>20.446000000000002</v>
      </c>
      <c r="B727">
        <v>1620.833333</v>
      </c>
      <c r="C727">
        <v>28.946000000000002</v>
      </c>
      <c r="D727">
        <v>729.16666699999996</v>
      </c>
      <c r="E727">
        <v>35.445999999999998</v>
      </c>
      <c r="F727">
        <v>6166.6666670000004</v>
      </c>
      <c r="G727">
        <v>41.445999999999998</v>
      </c>
      <c r="H727">
        <v>154.16666699999999</v>
      </c>
      <c r="I727">
        <v>46.445999999999998</v>
      </c>
      <c r="J727">
        <v>241.66666699999999</v>
      </c>
      <c r="K727">
        <v>50.945999999999998</v>
      </c>
      <c r="L727">
        <v>429.16666700000002</v>
      </c>
    </row>
    <row r="728" spans="1:12" x14ac:dyDescent="0.25">
      <c r="A728">
        <v>20.448</v>
      </c>
      <c r="B728">
        <v>1433.333333</v>
      </c>
      <c r="C728">
        <v>28.948</v>
      </c>
      <c r="D728">
        <v>737.5</v>
      </c>
      <c r="E728">
        <v>35.448</v>
      </c>
      <c r="F728">
        <v>6795.8333329999996</v>
      </c>
      <c r="G728">
        <v>41.448</v>
      </c>
      <c r="H728">
        <v>150</v>
      </c>
      <c r="I728">
        <v>46.448</v>
      </c>
      <c r="J728">
        <v>229.16666699999999</v>
      </c>
      <c r="K728">
        <v>50.948</v>
      </c>
      <c r="L728">
        <v>412.5</v>
      </c>
    </row>
    <row r="729" spans="1:12" x14ac:dyDescent="0.25">
      <c r="A729">
        <v>20.45</v>
      </c>
      <c r="B729">
        <v>1837.5</v>
      </c>
      <c r="C729">
        <v>28.95</v>
      </c>
      <c r="D729">
        <v>895.83333300000004</v>
      </c>
      <c r="E729">
        <v>35.450000000000003</v>
      </c>
      <c r="F729">
        <v>6283.3333329999996</v>
      </c>
      <c r="G729">
        <v>41.45</v>
      </c>
      <c r="H729">
        <v>150</v>
      </c>
      <c r="I729">
        <v>46.45</v>
      </c>
      <c r="J729">
        <v>170.83333300000001</v>
      </c>
      <c r="K729">
        <v>50.95</v>
      </c>
      <c r="L729">
        <v>416.66666700000002</v>
      </c>
    </row>
    <row r="730" spans="1:12" x14ac:dyDescent="0.25">
      <c r="A730">
        <v>20.452000000000002</v>
      </c>
      <c r="B730">
        <v>1595.833333</v>
      </c>
      <c r="C730">
        <v>28.952000000000002</v>
      </c>
      <c r="D730">
        <v>741.66666699999996</v>
      </c>
      <c r="E730">
        <v>35.451999999999998</v>
      </c>
      <c r="F730">
        <v>7141.6666670000004</v>
      </c>
      <c r="G730">
        <v>41.451999999999998</v>
      </c>
      <c r="H730">
        <v>145.83333300000001</v>
      </c>
      <c r="I730">
        <v>46.451999999999998</v>
      </c>
      <c r="J730">
        <v>216.66666699999999</v>
      </c>
      <c r="K730">
        <v>50.951999999999998</v>
      </c>
      <c r="L730">
        <v>504.16666700000002</v>
      </c>
    </row>
    <row r="731" spans="1:12" x14ac:dyDescent="0.25">
      <c r="A731">
        <v>20.454000000000001</v>
      </c>
      <c r="B731">
        <v>1475</v>
      </c>
      <c r="C731">
        <v>28.954000000000001</v>
      </c>
      <c r="D731">
        <v>675</v>
      </c>
      <c r="E731">
        <v>35.454000000000001</v>
      </c>
      <c r="F731">
        <v>7025</v>
      </c>
      <c r="G731">
        <v>41.454000000000001</v>
      </c>
      <c r="H731">
        <v>150</v>
      </c>
      <c r="I731">
        <v>46.454000000000001</v>
      </c>
      <c r="J731">
        <v>250</v>
      </c>
      <c r="K731">
        <v>50.954000000000001</v>
      </c>
      <c r="L731">
        <v>454.16666700000002</v>
      </c>
    </row>
    <row r="732" spans="1:12" x14ac:dyDescent="0.25">
      <c r="A732">
        <v>20.456</v>
      </c>
      <c r="B732">
        <v>1525</v>
      </c>
      <c r="C732">
        <v>28.956</v>
      </c>
      <c r="D732">
        <v>720.83333300000004</v>
      </c>
      <c r="E732">
        <v>35.456000000000003</v>
      </c>
      <c r="F732">
        <v>7450</v>
      </c>
      <c r="G732">
        <v>41.456000000000003</v>
      </c>
      <c r="H732">
        <v>166.66666699999999</v>
      </c>
      <c r="I732">
        <v>46.456000000000003</v>
      </c>
      <c r="J732">
        <v>233.33333300000001</v>
      </c>
      <c r="K732">
        <v>50.956000000000003</v>
      </c>
      <c r="L732">
        <v>516.66666699999996</v>
      </c>
    </row>
    <row r="733" spans="1:12" x14ac:dyDescent="0.25">
      <c r="A733">
        <v>20.457999999999998</v>
      </c>
      <c r="B733">
        <v>1600</v>
      </c>
      <c r="C733">
        <v>28.957999999999998</v>
      </c>
      <c r="D733">
        <v>750</v>
      </c>
      <c r="E733">
        <v>35.457999999999998</v>
      </c>
      <c r="F733">
        <v>7662.5</v>
      </c>
      <c r="G733">
        <v>41.457999999999998</v>
      </c>
      <c r="H733">
        <v>133.33333300000001</v>
      </c>
      <c r="I733">
        <v>46.457999999999998</v>
      </c>
      <c r="J733">
        <v>262.5</v>
      </c>
      <c r="K733">
        <v>50.957999999999998</v>
      </c>
      <c r="L733">
        <v>545.83333300000004</v>
      </c>
    </row>
    <row r="734" spans="1:12" x14ac:dyDescent="0.25">
      <c r="A734">
        <v>20.46</v>
      </c>
      <c r="B734">
        <v>1620.833333</v>
      </c>
      <c r="C734">
        <v>28.96</v>
      </c>
      <c r="D734">
        <v>712.5</v>
      </c>
      <c r="E734">
        <v>35.46</v>
      </c>
      <c r="F734">
        <v>8070.8333329999996</v>
      </c>
      <c r="G734">
        <v>41.46</v>
      </c>
      <c r="H734">
        <v>162.5</v>
      </c>
      <c r="I734">
        <v>46.46</v>
      </c>
      <c r="J734">
        <v>204.16666699999999</v>
      </c>
      <c r="K734">
        <v>50.96</v>
      </c>
      <c r="L734">
        <v>454.16666700000002</v>
      </c>
    </row>
    <row r="735" spans="1:12" x14ac:dyDescent="0.25">
      <c r="A735">
        <v>20.462</v>
      </c>
      <c r="B735">
        <v>1425</v>
      </c>
      <c r="C735">
        <v>28.962</v>
      </c>
      <c r="D735">
        <v>691.66666699999996</v>
      </c>
      <c r="E735">
        <v>35.462000000000003</v>
      </c>
      <c r="F735">
        <v>8537.5</v>
      </c>
      <c r="G735">
        <v>41.462000000000003</v>
      </c>
      <c r="H735">
        <v>179.16666699999999</v>
      </c>
      <c r="I735">
        <v>46.462000000000003</v>
      </c>
      <c r="J735">
        <v>270.83333299999998</v>
      </c>
      <c r="K735">
        <v>50.962000000000003</v>
      </c>
      <c r="L735">
        <v>470.83333299999998</v>
      </c>
    </row>
    <row r="736" spans="1:12" x14ac:dyDescent="0.25">
      <c r="A736">
        <v>20.463999999999999</v>
      </c>
      <c r="B736">
        <v>1425</v>
      </c>
      <c r="C736">
        <v>28.963999999999999</v>
      </c>
      <c r="D736">
        <v>591.66666699999996</v>
      </c>
      <c r="E736">
        <v>35.463999999999999</v>
      </c>
      <c r="F736">
        <v>8362.5</v>
      </c>
      <c r="G736">
        <v>41.463999999999999</v>
      </c>
      <c r="H736">
        <v>195.83333300000001</v>
      </c>
      <c r="I736">
        <v>46.463999999999999</v>
      </c>
      <c r="J736">
        <v>212.5</v>
      </c>
      <c r="K736">
        <v>50.963999999999999</v>
      </c>
      <c r="L736">
        <v>433.33333299999998</v>
      </c>
    </row>
    <row r="737" spans="1:12" x14ac:dyDescent="0.25">
      <c r="A737">
        <v>20.466000000000001</v>
      </c>
      <c r="B737">
        <v>1529.166667</v>
      </c>
      <c r="C737">
        <v>28.966000000000001</v>
      </c>
      <c r="D737">
        <v>704.16666699999996</v>
      </c>
      <c r="E737">
        <v>35.466000000000001</v>
      </c>
      <c r="F737">
        <v>9158.3333330000005</v>
      </c>
      <c r="G737">
        <v>41.466000000000001</v>
      </c>
      <c r="H737">
        <v>141.66666699999999</v>
      </c>
      <c r="I737">
        <v>46.466000000000001</v>
      </c>
      <c r="J737">
        <v>266.66666700000002</v>
      </c>
      <c r="K737">
        <v>50.966000000000001</v>
      </c>
      <c r="L737">
        <v>425</v>
      </c>
    </row>
    <row r="738" spans="1:12" x14ac:dyDescent="0.25">
      <c r="A738">
        <v>20.468</v>
      </c>
      <c r="B738">
        <v>1729.166667</v>
      </c>
      <c r="C738">
        <v>28.968</v>
      </c>
      <c r="D738">
        <v>604.16666699999996</v>
      </c>
      <c r="E738">
        <v>35.468000000000004</v>
      </c>
      <c r="F738">
        <v>8870.8333330000005</v>
      </c>
      <c r="G738">
        <v>41.468000000000004</v>
      </c>
      <c r="H738">
        <v>150</v>
      </c>
      <c r="I738">
        <v>46.468000000000004</v>
      </c>
      <c r="J738">
        <v>250</v>
      </c>
      <c r="K738">
        <v>50.968000000000004</v>
      </c>
      <c r="L738">
        <v>441.66666700000002</v>
      </c>
    </row>
    <row r="739" spans="1:12" x14ac:dyDescent="0.25">
      <c r="A739">
        <v>20.47</v>
      </c>
      <c r="B739">
        <v>1229.166667</v>
      </c>
      <c r="C739">
        <v>28.97</v>
      </c>
      <c r="D739">
        <v>695.83333300000004</v>
      </c>
      <c r="E739">
        <v>35.47</v>
      </c>
      <c r="F739">
        <v>9433.3333330000005</v>
      </c>
      <c r="G739">
        <v>41.47</v>
      </c>
      <c r="H739">
        <v>154.16666699999999</v>
      </c>
      <c r="I739">
        <v>46.47</v>
      </c>
      <c r="J739">
        <v>175</v>
      </c>
      <c r="K739">
        <v>50.97</v>
      </c>
      <c r="L739">
        <v>470.83333299999998</v>
      </c>
    </row>
    <row r="740" spans="1:12" x14ac:dyDescent="0.25">
      <c r="A740">
        <v>20.472000000000001</v>
      </c>
      <c r="B740">
        <v>1391.666667</v>
      </c>
      <c r="C740">
        <v>28.972000000000001</v>
      </c>
      <c r="D740">
        <v>691.66666699999996</v>
      </c>
      <c r="E740">
        <v>35.472000000000001</v>
      </c>
      <c r="F740">
        <v>9370.8333330000005</v>
      </c>
      <c r="G740">
        <v>41.472000000000001</v>
      </c>
      <c r="H740">
        <v>129.16666699999999</v>
      </c>
      <c r="I740">
        <v>46.472000000000001</v>
      </c>
      <c r="J740">
        <v>191.66666699999999</v>
      </c>
      <c r="K740">
        <v>50.972000000000001</v>
      </c>
      <c r="L740">
        <v>500</v>
      </c>
    </row>
    <row r="741" spans="1:12" x14ac:dyDescent="0.25">
      <c r="A741">
        <v>20.474</v>
      </c>
      <c r="B741">
        <v>1175</v>
      </c>
      <c r="C741">
        <v>28.974</v>
      </c>
      <c r="D741">
        <v>550</v>
      </c>
      <c r="E741">
        <v>35.473999999999997</v>
      </c>
      <c r="F741">
        <v>9979.1666669999995</v>
      </c>
      <c r="G741">
        <v>41.473999999999997</v>
      </c>
      <c r="H741">
        <v>162.5</v>
      </c>
      <c r="I741">
        <v>46.473999999999997</v>
      </c>
      <c r="J741">
        <v>170.83333300000001</v>
      </c>
      <c r="K741">
        <v>50.973999999999997</v>
      </c>
      <c r="L741">
        <v>512.5</v>
      </c>
    </row>
    <row r="742" spans="1:12" x14ac:dyDescent="0.25">
      <c r="A742">
        <v>20.475999999999999</v>
      </c>
      <c r="B742">
        <v>1675</v>
      </c>
      <c r="C742">
        <v>28.975999999999999</v>
      </c>
      <c r="D742">
        <v>600</v>
      </c>
      <c r="E742">
        <v>35.475999999999999</v>
      </c>
      <c r="F742">
        <v>10225</v>
      </c>
      <c r="G742">
        <v>41.475999999999999</v>
      </c>
      <c r="H742">
        <v>154.16666699999999</v>
      </c>
      <c r="I742">
        <v>46.475999999999999</v>
      </c>
      <c r="J742">
        <v>170.83333300000001</v>
      </c>
      <c r="K742">
        <v>50.975999999999999</v>
      </c>
      <c r="L742">
        <v>558.33333300000004</v>
      </c>
    </row>
    <row r="743" spans="1:12" x14ac:dyDescent="0.25">
      <c r="A743">
        <v>20.478000000000002</v>
      </c>
      <c r="B743">
        <v>1337.5</v>
      </c>
      <c r="C743">
        <v>28.978000000000002</v>
      </c>
      <c r="D743">
        <v>508.33333299999998</v>
      </c>
      <c r="E743">
        <v>35.478000000000002</v>
      </c>
      <c r="F743">
        <v>11262.5</v>
      </c>
      <c r="G743">
        <v>41.478000000000002</v>
      </c>
      <c r="H743">
        <v>166.66666699999999</v>
      </c>
      <c r="I743">
        <v>46.478000000000002</v>
      </c>
      <c r="J743">
        <v>208.33333300000001</v>
      </c>
      <c r="K743">
        <v>50.978000000000002</v>
      </c>
      <c r="L743">
        <v>620.83333300000004</v>
      </c>
    </row>
    <row r="744" spans="1:12" x14ac:dyDescent="0.25">
      <c r="A744">
        <v>20.48</v>
      </c>
      <c r="B744">
        <v>1458.333333</v>
      </c>
      <c r="C744">
        <v>28.98</v>
      </c>
      <c r="D744">
        <v>537.5</v>
      </c>
      <c r="E744">
        <v>35.479999999999997</v>
      </c>
      <c r="F744">
        <v>10258.333333</v>
      </c>
      <c r="G744">
        <v>41.48</v>
      </c>
      <c r="H744">
        <v>183.33333300000001</v>
      </c>
      <c r="I744">
        <v>46.48</v>
      </c>
      <c r="J744">
        <v>162.5</v>
      </c>
      <c r="K744">
        <v>50.98</v>
      </c>
      <c r="L744">
        <v>520.83333300000004</v>
      </c>
    </row>
    <row r="745" spans="1:12" x14ac:dyDescent="0.25">
      <c r="A745">
        <v>20.481999999999999</v>
      </c>
      <c r="B745">
        <v>1445.833333</v>
      </c>
      <c r="C745">
        <v>28.981999999999999</v>
      </c>
      <c r="D745">
        <v>620.83333300000004</v>
      </c>
      <c r="E745">
        <v>35.481999999999999</v>
      </c>
      <c r="F745">
        <v>11425</v>
      </c>
      <c r="G745">
        <v>41.481999999999999</v>
      </c>
      <c r="H745">
        <v>179.16666699999999</v>
      </c>
      <c r="I745">
        <v>46.481999999999999</v>
      </c>
      <c r="J745">
        <v>200</v>
      </c>
      <c r="K745">
        <v>50.981999999999999</v>
      </c>
      <c r="L745">
        <v>637.5</v>
      </c>
    </row>
    <row r="746" spans="1:12" x14ac:dyDescent="0.25">
      <c r="A746">
        <v>20.484000000000002</v>
      </c>
      <c r="B746">
        <v>1566.666667</v>
      </c>
      <c r="C746">
        <v>28.984000000000002</v>
      </c>
      <c r="D746">
        <v>629.16666699999996</v>
      </c>
      <c r="E746">
        <v>35.484000000000002</v>
      </c>
      <c r="F746">
        <v>11695.833333</v>
      </c>
      <c r="G746">
        <v>41.484000000000002</v>
      </c>
      <c r="H746">
        <v>187.5</v>
      </c>
      <c r="I746">
        <v>46.484000000000002</v>
      </c>
      <c r="J746">
        <v>191.66666699999999</v>
      </c>
      <c r="K746">
        <v>50.984000000000002</v>
      </c>
      <c r="L746">
        <v>529.16666699999996</v>
      </c>
    </row>
    <row r="747" spans="1:12" x14ac:dyDescent="0.25">
      <c r="A747">
        <v>20.486000000000001</v>
      </c>
      <c r="B747">
        <v>1250</v>
      </c>
      <c r="C747">
        <v>28.986000000000001</v>
      </c>
      <c r="D747">
        <v>475</v>
      </c>
      <c r="E747">
        <v>35.485999999999997</v>
      </c>
      <c r="F747">
        <v>12441.666667</v>
      </c>
      <c r="G747">
        <v>41.485999999999997</v>
      </c>
      <c r="H747">
        <v>204.16666699999999</v>
      </c>
      <c r="I747">
        <v>46.485999999999997</v>
      </c>
      <c r="J747">
        <v>179.16666699999999</v>
      </c>
      <c r="K747">
        <v>50.985999999999997</v>
      </c>
      <c r="L747">
        <v>579.16666699999996</v>
      </c>
    </row>
    <row r="748" spans="1:12" x14ac:dyDescent="0.25">
      <c r="A748">
        <v>20.488</v>
      </c>
      <c r="B748">
        <v>1354.166667</v>
      </c>
      <c r="C748">
        <v>28.988</v>
      </c>
      <c r="D748">
        <v>466.66666700000002</v>
      </c>
      <c r="E748">
        <v>35.488</v>
      </c>
      <c r="F748">
        <v>11895.833333</v>
      </c>
      <c r="G748">
        <v>41.488</v>
      </c>
      <c r="H748">
        <v>137.5</v>
      </c>
      <c r="I748">
        <v>46.488</v>
      </c>
      <c r="J748">
        <v>137.5</v>
      </c>
      <c r="K748">
        <v>50.988</v>
      </c>
      <c r="L748">
        <v>529.16666699999996</v>
      </c>
    </row>
    <row r="749" spans="1:12" x14ac:dyDescent="0.25">
      <c r="A749">
        <v>20.49</v>
      </c>
      <c r="B749">
        <v>1283.333333</v>
      </c>
      <c r="C749">
        <v>28.99</v>
      </c>
      <c r="D749">
        <v>533.33333300000004</v>
      </c>
      <c r="E749">
        <v>35.49</v>
      </c>
      <c r="F749">
        <v>12616.666667</v>
      </c>
      <c r="G749">
        <v>41.49</v>
      </c>
      <c r="H749">
        <v>166.66666699999999</v>
      </c>
      <c r="I749">
        <v>46.49</v>
      </c>
      <c r="J749">
        <v>191.66666699999999</v>
      </c>
      <c r="K749">
        <v>50.99</v>
      </c>
      <c r="L749">
        <v>558.33333300000004</v>
      </c>
    </row>
    <row r="750" spans="1:12" x14ac:dyDescent="0.25">
      <c r="A750">
        <v>20.492000000000001</v>
      </c>
      <c r="B750">
        <v>1541.666667</v>
      </c>
      <c r="C750">
        <v>28.992000000000001</v>
      </c>
      <c r="D750">
        <v>616.66666699999996</v>
      </c>
      <c r="E750">
        <v>35.491999999999997</v>
      </c>
      <c r="F750">
        <v>12562.5</v>
      </c>
      <c r="G750">
        <v>41.491999999999997</v>
      </c>
      <c r="H750">
        <v>179.16666699999999</v>
      </c>
      <c r="I750">
        <v>46.491999999999997</v>
      </c>
      <c r="J750">
        <v>137.5</v>
      </c>
      <c r="K750">
        <v>50.991999999999997</v>
      </c>
      <c r="L750">
        <v>491.66666700000002</v>
      </c>
    </row>
    <row r="751" spans="1:12" x14ac:dyDescent="0.25">
      <c r="A751">
        <v>20.494</v>
      </c>
      <c r="B751">
        <v>1425</v>
      </c>
      <c r="C751">
        <v>28.994</v>
      </c>
      <c r="D751">
        <v>487.5</v>
      </c>
      <c r="E751">
        <v>35.494</v>
      </c>
      <c r="F751">
        <v>12562.5</v>
      </c>
      <c r="G751">
        <v>41.494</v>
      </c>
      <c r="H751">
        <v>229.16666699999999</v>
      </c>
      <c r="I751">
        <v>46.494</v>
      </c>
      <c r="J751">
        <v>150</v>
      </c>
      <c r="K751">
        <v>50.994</v>
      </c>
      <c r="L751">
        <v>637.5</v>
      </c>
    </row>
    <row r="752" spans="1:12" x14ac:dyDescent="0.25">
      <c r="A752">
        <v>20.495999999999999</v>
      </c>
      <c r="B752">
        <v>1283.333333</v>
      </c>
      <c r="C752">
        <v>28.995999999999999</v>
      </c>
      <c r="D752">
        <v>495.83333299999998</v>
      </c>
      <c r="E752">
        <v>35.496000000000002</v>
      </c>
      <c r="F752">
        <v>12866.666667</v>
      </c>
      <c r="G752">
        <v>41.496000000000002</v>
      </c>
      <c r="H752">
        <v>225</v>
      </c>
      <c r="I752">
        <v>46.496000000000002</v>
      </c>
      <c r="J752">
        <v>162.5</v>
      </c>
      <c r="K752">
        <v>50.996000000000002</v>
      </c>
      <c r="L752">
        <v>587.5</v>
      </c>
    </row>
    <row r="753" spans="1:12" x14ac:dyDescent="0.25">
      <c r="A753">
        <v>20.498000000000001</v>
      </c>
      <c r="B753">
        <v>1245.833333</v>
      </c>
      <c r="C753">
        <v>28.998000000000001</v>
      </c>
      <c r="D753">
        <v>512.5</v>
      </c>
      <c r="E753">
        <v>35.497999999999998</v>
      </c>
      <c r="F753">
        <v>13075</v>
      </c>
      <c r="G753">
        <v>41.497999999999998</v>
      </c>
      <c r="H753">
        <v>162.5</v>
      </c>
      <c r="I753">
        <v>46.497999999999998</v>
      </c>
      <c r="J753">
        <v>179.16666699999999</v>
      </c>
      <c r="K753">
        <v>50.997999999999998</v>
      </c>
      <c r="L753">
        <v>670.83333300000004</v>
      </c>
    </row>
    <row r="754" spans="1:12" x14ac:dyDescent="0.25">
      <c r="A754">
        <v>20.5</v>
      </c>
      <c r="B754">
        <v>1441.666667</v>
      </c>
      <c r="C754">
        <v>29</v>
      </c>
      <c r="D754">
        <v>520.83333300000004</v>
      </c>
      <c r="E754">
        <v>35.5</v>
      </c>
      <c r="F754">
        <v>12983.333333</v>
      </c>
      <c r="G754">
        <v>41.5</v>
      </c>
      <c r="H754">
        <v>187.5</v>
      </c>
      <c r="I754">
        <v>46.5</v>
      </c>
      <c r="J754">
        <v>158.33333300000001</v>
      </c>
      <c r="K754">
        <v>51</v>
      </c>
      <c r="L754">
        <v>679.16666699999996</v>
      </c>
    </row>
    <row r="755" spans="1:12" x14ac:dyDescent="0.25">
      <c r="A755">
        <v>20.501999999999999</v>
      </c>
      <c r="B755">
        <v>1516.666667</v>
      </c>
      <c r="C755">
        <v>29.001999999999999</v>
      </c>
      <c r="D755">
        <v>512.5</v>
      </c>
      <c r="E755">
        <v>35.502000000000002</v>
      </c>
      <c r="F755">
        <v>13562.5</v>
      </c>
      <c r="G755">
        <v>41.502000000000002</v>
      </c>
      <c r="H755">
        <v>191.66666699999999</v>
      </c>
      <c r="I755">
        <v>46.502000000000002</v>
      </c>
      <c r="J755">
        <v>145.83333300000001</v>
      </c>
      <c r="K755">
        <v>51.002000000000002</v>
      </c>
      <c r="L755">
        <v>775</v>
      </c>
    </row>
    <row r="756" spans="1:12" x14ac:dyDescent="0.25">
      <c r="A756">
        <v>20.504000000000001</v>
      </c>
      <c r="B756">
        <v>1375</v>
      </c>
      <c r="C756">
        <v>29.004000000000001</v>
      </c>
      <c r="D756">
        <v>504.16666700000002</v>
      </c>
      <c r="E756">
        <v>35.503999999999998</v>
      </c>
      <c r="F756">
        <v>13795.833333</v>
      </c>
      <c r="G756">
        <v>41.503999999999998</v>
      </c>
      <c r="H756">
        <v>154.16666699999999</v>
      </c>
      <c r="I756">
        <v>46.503999999999998</v>
      </c>
      <c r="J756">
        <v>141.66666699999999</v>
      </c>
      <c r="K756">
        <v>51.003999999999998</v>
      </c>
      <c r="L756">
        <v>787.5</v>
      </c>
    </row>
    <row r="757" spans="1:12" x14ac:dyDescent="0.25">
      <c r="A757">
        <v>20.506</v>
      </c>
      <c r="B757">
        <v>1270.833333</v>
      </c>
      <c r="C757">
        <v>29.006</v>
      </c>
      <c r="D757">
        <v>566.66666699999996</v>
      </c>
      <c r="E757">
        <v>35.506</v>
      </c>
      <c r="F757">
        <v>13658.333333</v>
      </c>
      <c r="G757">
        <v>41.506</v>
      </c>
      <c r="H757">
        <v>145.83333300000001</v>
      </c>
      <c r="I757">
        <v>46.506</v>
      </c>
      <c r="J757">
        <v>137.5</v>
      </c>
      <c r="K757">
        <v>51.006</v>
      </c>
      <c r="L757">
        <v>683.33333300000004</v>
      </c>
    </row>
    <row r="758" spans="1:12" x14ac:dyDescent="0.25">
      <c r="A758">
        <v>20.507999999999999</v>
      </c>
      <c r="B758">
        <v>1420.833333</v>
      </c>
      <c r="C758">
        <v>29.007999999999999</v>
      </c>
      <c r="D758">
        <v>587.5</v>
      </c>
      <c r="E758">
        <v>35.508000000000003</v>
      </c>
      <c r="F758">
        <v>13500</v>
      </c>
      <c r="G758">
        <v>41.508000000000003</v>
      </c>
      <c r="H758">
        <v>175</v>
      </c>
      <c r="I758">
        <v>46.508000000000003</v>
      </c>
      <c r="J758">
        <v>137.5</v>
      </c>
      <c r="K758">
        <v>51.008000000000003</v>
      </c>
      <c r="L758">
        <v>733.33333300000004</v>
      </c>
    </row>
    <row r="759" spans="1:12" x14ac:dyDescent="0.25">
      <c r="A759">
        <v>20.51</v>
      </c>
      <c r="B759">
        <v>1437.5</v>
      </c>
      <c r="C759">
        <v>29.01</v>
      </c>
      <c r="D759">
        <v>500</v>
      </c>
      <c r="E759">
        <v>35.51</v>
      </c>
      <c r="F759">
        <v>12825</v>
      </c>
      <c r="G759">
        <v>41.51</v>
      </c>
      <c r="H759">
        <v>195.83333300000001</v>
      </c>
      <c r="I759">
        <v>46.51</v>
      </c>
      <c r="J759">
        <v>154.16666699999999</v>
      </c>
      <c r="K759">
        <v>51.01</v>
      </c>
      <c r="L759">
        <v>845.83333300000004</v>
      </c>
    </row>
    <row r="760" spans="1:12" x14ac:dyDescent="0.25">
      <c r="A760">
        <v>20.512</v>
      </c>
      <c r="B760">
        <v>1170.833333</v>
      </c>
      <c r="C760">
        <v>29.012</v>
      </c>
      <c r="D760">
        <v>429.16666700000002</v>
      </c>
      <c r="E760">
        <v>35.512</v>
      </c>
      <c r="F760">
        <v>13541.666667</v>
      </c>
      <c r="G760">
        <v>41.512</v>
      </c>
      <c r="H760">
        <v>212.5</v>
      </c>
      <c r="I760">
        <v>46.512</v>
      </c>
      <c r="J760">
        <v>120.833333</v>
      </c>
      <c r="K760">
        <v>51.012</v>
      </c>
      <c r="L760">
        <v>795.83333300000004</v>
      </c>
    </row>
    <row r="761" spans="1:12" x14ac:dyDescent="0.25">
      <c r="A761">
        <v>20.513999999999999</v>
      </c>
      <c r="B761">
        <v>1225</v>
      </c>
      <c r="C761">
        <v>29.013999999999999</v>
      </c>
      <c r="D761">
        <v>462.5</v>
      </c>
      <c r="E761">
        <v>35.514000000000003</v>
      </c>
      <c r="F761">
        <v>13212.5</v>
      </c>
      <c r="G761">
        <v>41.514000000000003</v>
      </c>
      <c r="H761">
        <v>162.5</v>
      </c>
      <c r="I761">
        <v>46.514000000000003</v>
      </c>
      <c r="J761">
        <v>112.5</v>
      </c>
      <c r="K761">
        <v>51.014000000000003</v>
      </c>
      <c r="L761">
        <v>687.5</v>
      </c>
    </row>
    <row r="762" spans="1:12" x14ac:dyDescent="0.25">
      <c r="A762">
        <v>20.515999999999998</v>
      </c>
      <c r="B762">
        <v>1329.166667</v>
      </c>
      <c r="C762">
        <v>29.015999999999998</v>
      </c>
      <c r="D762">
        <v>366.66666700000002</v>
      </c>
      <c r="E762">
        <v>35.515999999999998</v>
      </c>
      <c r="F762">
        <v>13158.333333</v>
      </c>
      <c r="G762">
        <v>41.515999999999998</v>
      </c>
      <c r="H762">
        <v>137.5</v>
      </c>
      <c r="I762">
        <v>46.515999999999998</v>
      </c>
      <c r="J762">
        <v>108.333333</v>
      </c>
      <c r="K762">
        <v>51.015999999999998</v>
      </c>
      <c r="L762">
        <v>854.16666699999996</v>
      </c>
    </row>
    <row r="763" spans="1:12" x14ac:dyDescent="0.25">
      <c r="A763">
        <v>20.518000000000001</v>
      </c>
      <c r="B763">
        <v>1462.5</v>
      </c>
      <c r="C763">
        <v>29.018000000000001</v>
      </c>
      <c r="D763">
        <v>516.66666699999996</v>
      </c>
      <c r="E763">
        <v>35.518000000000001</v>
      </c>
      <c r="F763">
        <v>12400</v>
      </c>
      <c r="G763">
        <v>41.518000000000001</v>
      </c>
      <c r="H763">
        <v>120.833333</v>
      </c>
      <c r="I763">
        <v>46.518000000000001</v>
      </c>
      <c r="J763">
        <v>108.333333</v>
      </c>
      <c r="K763">
        <v>51.018000000000001</v>
      </c>
      <c r="L763">
        <v>900</v>
      </c>
    </row>
    <row r="764" spans="1:12" x14ac:dyDescent="0.25">
      <c r="A764">
        <v>20.52</v>
      </c>
      <c r="B764">
        <v>1104.166667</v>
      </c>
      <c r="C764">
        <v>29.02</v>
      </c>
      <c r="D764">
        <v>445.83333299999998</v>
      </c>
      <c r="E764">
        <v>35.520000000000003</v>
      </c>
      <c r="F764">
        <v>12891.666667</v>
      </c>
      <c r="G764">
        <v>41.52</v>
      </c>
      <c r="H764">
        <v>162.5</v>
      </c>
      <c r="I764">
        <v>46.52</v>
      </c>
      <c r="J764">
        <v>108.333333</v>
      </c>
      <c r="K764">
        <v>51.02</v>
      </c>
      <c r="L764">
        <v>987.5</v>
      </c>
    </row>
    <row r="765" spans="1:12" x14ac:dyDescent="0.25">
      <c r="A765">
        <v>20.521999999999998</v>
      </c>
      <c r="B765">
        <v>1254.166667</v>
      </c>
      <c r="C765">
        <v>29.021999999999998</v>
      </c>
      <c r="D765">
        <v>450</v>
      </c>
      <c r="E765">
        <v>35.521999999999998</v>
      </c>
      <c r="F765">
        <v>12279.166667</v>
      </c>
      <c r="G765">
        <v>41.521999999999998</v>
      </c>
      <c r="H765">
        <v>166.66666699999999</v>
      </c>
      <c r="I765">
        <v>46.521999999999998</v>
      </c>
      <c r="J765">
        <v>137.5</v>
      </c>
      <c r="K765">
        <v>51.021999999999998</v>
      </c>
      <c r="L765">
        <v>804.16666699999996</v>
      </c>
    </row>
    <row r="766" spans="1:12" x14ac:dyDescent="0.25">
      <c r="A766">
        <v>20.524000000000001</v>
      </c>
      <c r="B766">
        <v>1154.166667</v>
      </c>
      <c r="C766">
        <v>29.024000000000001</v>
      </c>
      <c r="D766">
        <v>441.66666700000002</v>
      </c>
      <c r="E766">
        <v>35.524000000000001</v>
      </c>
      <c r="F766">
        <v>11904.166667</v>
      </c>
      <c r="G766">
        <v>41.524000000000001</v>
      </c>
      <c r="H766">
        <v>137.5</v>
      </c>
      <c r="I766">
        <v>46.524000000000001</v>
      </c>
      <c r="J766">
        <v>137.5</v>
      </c>
      <c r="K766">
        <v>51.024000000000001</v>
      </c>
      <c r="L766">
        <v>1095.833333</v>
      </c>
    </row>
    <row r="767" spans="1:12" x14ac:dyDescent="0.25">
      <c r="A767">
        <v>20.526</v>
      </c>
      <c r="B767">
        <v>1433.333333</v>
      </c>
      <c r="C767">
        <v>29.026</v>
      </c>
      <c r="D767">
        <v>466.66666700000002</v>
      </c>
      <c r="E767">
        <v>35.526000000000003</v>
      </c>
      <c r="F767">
        <v>11841.666667</v>
      </c>
      <c r="G767">
        <v>41.526000000000003</v>
      </c>
      <c r="H767">
        <v>154.16666699999999</v>
      </c>
      <c r="I767">
        <v>46.526000000000003</v>
      </c>
      <c r="J767">
        <v>133.33333300000001</v>
      </c>
      <c r="K767">
        <v>51.026000000000003</v>
      </c>
      <c r="L767">
        <v>975</v>
      </c>
    </row>
    <row r="768" spans="1:12" x14ac:dyDescent="0.25">
      <c r="A768">
        <v>20.527999999999999</v>
      </c>
      <c r="B768">
        <v>1091.666667</v>
      </c>
      <c r="C768">
        <v>29.027999999999999</v>
      </c>
      <c r="D768">
        <v>450</v>
      </c>
      <c r="E768">
        <v>35.527999999999999</v>
      </c>
      <c r="F768">
        <v>11750</v>
      </c>
      <c r="G768">
        <v>41.527999999999999</v>
      </c>
      <c r="H768">
        <v>162.5</v>
      </c>
      <c r="I768">
        <v>46.527999999999999</v>
      </c>
      <c r="J768">
        <v>112.5</v>
      </c>
      <c r="K768">
        <v>51.027999999999999</v>
      </c>
      <c r="L768">
        <v>1070.833333</v>
      </c>
    </row>
    <row r="769" spans="1:12" x14ac:dyDescent="0.25">
      <c r="A769">
        <v>20.53</v>
      </c>
      <c r="B769">
        <v>1320.833333</v>
      </c>
      <c r="C769">
        <v>29.03</v>
      </c>
      <c r="D769">
        <v>387.5</v>
      </c>
      <c r="E769">
        <v>35.53</v>
      </c>
      <c r="F769">
        <v>11104.166667</v>
      </c>
      <c r="G769">
        <v>41.53</v>
      </c>
      <c r="H769">
        <v>166.66666699999999</v>
      </c>
      <c r="I769">
        <v>46.53</v>
      </c>
      <c r="J769">
        <v>162.5</v>
      </c>
      <c r="K769">
        <v>51.03</v>
      </c>
      <c r="L769">
        <v>945.83333300000004</v>
      </c>
    </row>
    <row r="770" spans="1:12" x14ac:dyDescent="0.25">
      <c r="A770">
        <v>20.532</v>
      </c>
      <c r="B770">
        <v>1254.166667</v>
      </c>
      <c r="C770">
        <v>29.032</v>
      </c>
      <c r="D770">
        <v>420.83333299999998</v>
      </c>
      <c r="E770">
        <v>35.531999999999996</v>
      </c>
      <c r="F770">
        <v>10850</v>
      </c>
      <c r="G770">
        <v>41.531999999999996</v>
      </c>
      <c r="H770">
        <v>133.33333300000001</v>
      </c>
      <c r="I770">
        <v>46.531999999999996</v>
      </c>
      <c r="J770">
        <v>145.83333300000001</v>
      </c>
      <c r="K770">
        <v>51.031999999999996</v>
      </c>
      <c r="L770">
        <v>987.5</v>
      </c>
    </row>
    <row r="771" spans="1:12" x14ac:dyDescent="0.25">
      <c r="A771">
        <v>20.533999999999999</v>
      </c>
      <c r="B771">
        <v>1350</v>
      </c>
      <c r="C771">
        <v>29.033999999999999</v>
      </c>
      <c r="D771">
        <v>412.5</v>
      </c>
      <c r="E771">
        <v>35.533999999999999</v>
      </c>
      <c r="F771">
        <v>9879.1666669999995</v>
      </c>
      <c r="G771">
        <v>41.533999999999999</v>
      </c>
      <c r="H771">
        <v>162.5</v>
      </c>
      <c r="I771">
        <v>46.533999999999999</v>
      </c>
      <c r="J771">
        <v>141.66666699999999</v>
      </c>
      <c r="K771">
        <v>51.033999999999999</v>
      </c>
      <c r="L771">
        <v>1016.666667</v>
      </c>
    </row>
    <row r="772" spans="1:12" x14ac:dyDescent="0.25">
      <c r="A772">
        <v>20.536000000000001</v>
      </c>
      <c r="B772">
        <v>1262.5</v>
      </c>
      <c r="C772">
        <v>29.036000000000001</v>
      </c>
      <c r="D772">
        <v>383.33333299999998</v>
      </c>
      <c r="E772">
        <v>35.536000000000001</v>
      </c>
      <c r="F772">
        <v>9512.5</v>
      </c>
      <c r="G772">
        <v>41.536000000000001</v>
      </c>
      <c r="H772">
        <v>170.83333300000001</v>
      </c>
      <c r="I772">
        <v>46.536000000000001</v>
      </c>
      <c r="J772">
        <v>170.83333300000001</v>
      </c>
      <c r="K772">
        <v>51.036000000000001</v>
      </c>
      <c r="L772">
        <v>1154.166667</v>
      </c>
    </row>
    <row r="773" spans="1:12" x14ac:dyDescent="0.25">
      <c r="A773">
        <v>20.538</v>
      </c>
      <c r="B773">
        <v>1237.5</v>
      </c>
      <c r="C773">
        <v>29.038</v>
      </c>
      <c r="D773">
        <v>441.66666700000002</v>
      </c>
      <c r="E773">
        <v>35.537999999999997</v>
      </c>
      <c r="F773">
        <v>9583.3333330000005</v>
      </c>
      <c r="G773">
        <v>41.537999999999997</v>
      </c>
      <c r="H773">
        <v>129.16666699999999</v>
      </c>
      <c r="I773">
        <v>46.537999999999997</v>
      </c>
      <c r="J773">
        <v>108.333333</v>
      </c>
      <c r="K773">
        <v>51.037999999999997</v>
      </c>
      <c r="L773">
        <v>1183.333333</v>
      </c>
    </row>
    <row r="774" spans="1:12" x14ac:dyDescent="0.25">
      <c r="A774">
        <v>20.54</v>
      </c>
      <c r="B774">
        <v>1158.333333</v>
      </c>
      <c r="C774">
        <v>29.04</v>
      </c>
      <c r="D774">
        <v>375</v>
      </c>
      <c r="E774">
        <v>35.54</v>
      </c>
      <c r="F774">
        <v>9025</v>
      </c>
      <c r="G774">
        <v>41.54</v>
      </c>
      <c r="H774">
        <v>150</v>
      </c>
      <c r="I774">
        <v>46.54</v>
      </c>
      <c r="J774">
        <v>108.333333</v>
      </c>
      <c r="K774">
        <v>51.04</v>
      </c>
      <c r="L774">
        <v>1208.333333</v>
      </c>
    </row>
    <row r="775" spans="1:12" x14ac:dyDescent="0.25">
      <c r="A775">
        <v>20.542000000000002</v>
      </c>
      <c r="B775">
        <v>1312.5</v>
      </c>
      <c r="C775">
        <v>29.042000000000002</v>
      </c>
      <c r="D775">
        <v>412.5</v>
      </c>
      <c r="E775">
        <v>35.542000000000002</v>
      </c>
      <c r="F775">
        <v>8554.1666669999995</v>
      </c>
      <c r="G775">
        <v>41.542000000000002</v>
      </c>
      <c r="H775">
        <v>162.5</v>
      </c>
      <c r="I775">
        <v>46.542000000000002</v>
      </c>
      <c r="J775">
        <v>91.666667000000004</v>
      </c>
      <c r="K775">
        <v>51.042000000000002</v>
      </c>
      <c r="L775">
        <v>1254.166667</v>
      </c>
    </row>
    <row r="776" spans="1:12" x14ac:dyDescent="0.25">
      <c r="A776">
        <v>20.544</v>
      </c>
      <c r="B776">
        <v>1220.833333</v>
      </c>
      <c r="C776">
        <v>29.044</v>
      </c>
      <c r="D776">
        <v>429.16666700000002</v>
      </c>
      <c r="E776">
        <v>35.543999999999997</v>
      </c>
      <c r="F776">
        <v>7679.1666670000004</v>
      </c>
      <c r="G776">
        <v>41.543999999999997</v>
      </c>
      <c r="H776">
        <v>162.5</v>
      </c>
      <c r="I776">
        <v>46.543999999999997</v>
      </c>
      <c r="J776">
        <v>95.833332999999996</v>
      </c>
      <c r="K776">
        <v>51.043999999999997</v>
      </c>
      <c r="L776">
        <v>1195.833333</v>
      </c>
    </row>
    <row r="777" spans="1:12" x14ac:dyDescent="0.25">
      <c r="A777">
        <v>20.545999999999999</v>
      </c>
      <c r="B777">
        <v>1258.333333</v>
      </c>
      <c r="C777">
        <v>29.045999999999999</v>
      </c>
      <c r="D777">
        <v>433.33333299999998</v>
      </c>
      <c r="E777">
        <v>35.545999999999999</v>
      </c>
      <c r="F777">
        <v>7695.8333329999996</v>
      </c>
      <c r="G777">
        <v>41.545999999999999</v>
      </c>
      <c r="H777">
        <v>129.16666699999999</v>
      </c>
      <c r="I777">
        <v>46.545999999999999</v>
      </c>
      <c r="J777">
        <v>145.83333300000001</v>
      </c>
      <c r="K777">
        <v>51.045999999999999</v>
      </c>
      <c r="L777">
        <v>1287.5</v>
      </c>
    </row>
    <row r="778" spans="1:12" x14ac:dyDescent="0.25">
      <c r="A778">
        <v>20.547999999999998</v>
      </c>
      <c r="B778">
        <v>1158.333333</v>
      </c>
      <c r="C778">
        <v>29.047999999999998</v>
      </c>
      <c r="D778">
        <v>433.33333299999998</v>
      </c>
      <c r="E778">
        <v>35.548000000000002</v>
      </c>
      <c r="F778">
        <v>7358.3333329999996</v>
      </c>
      <c r="G778">
        <v>41.548000000000002</v>
      </c>
      <c r="H778">
        <v>150</v>
      </c>
      <c r="I778">
        <v>46.548000000000002</v>
      </c>
      <c r="J778">
        <v>79.166667000000004</v>
      </c>
      <c r="K778">
        <v>51.048000000000002</v>
      </c>
      <c r="L778">
        <v>1425</v>
      </c>
    </row>
    <row r="779" spans="1:12" x14ac:dyDescent="0.25">
      <c r="A779">
        <v>20.55</v>
      </c>
      <c r="B779">
        <v>1354.166667</v>
      </c>
      <c r="C779">
        <v>29.05</v>
      </c>
      <c r="D779">
        <v>337.5</v>
      </c>
      <c r="E779">
        <v>35.549999999999997</v>
      </c>
      <c r="F779">
        <v>6925</v>
      </c>
      <c r="G779">
        <v>41.55</v>
      </c>
      <c r="H779">
        <v>112.5</v>
      </c>
      <c r="I779">
        <v>46.55</v>
      </c>
      <c r="J779">
        <v>95.833332999999996</v>
      </c>
      <c r="K779">
        <v>51.05</v>
      </c>
      <c r="L779">
        <v>1391.666667</v>
      </c>
    </row>
    <row r="780" spans="1:12" x14ac:dyDescent="0.25">
      <c r="A780">
        <v>20.552</v>
      </c>
      <c r="B780">
        <v>1350</v>
      </c>
      <c r="C780">
        <v>29.052</v>
      </c>
      <c r="D780">
        <v>370.83333299999998</v>
      </c>
      <c r="E780">
        <v>35.552</v>
      </c>
      <c r="F780">
        <v>6404.1666670000004</v>
      </c>
      <c r="G780">
        <v>41.552</v>
      </c>
      <c r="H780">
        <v>129.16666699999999</v>
      </c>
      <c r="I780">
        <v>46.552</v>
      </c>
      <c r="J780">
        <v>158.33333300000001</v>
      </c>
      <c r="K780">
        <v>51.052</v>
      </c>
      <c r="L780">
        <v>1500</v>
      </c>
    </row>
    <row r="781" spans="1:12" x14ac:dyDescent="0.25">
      <c r="A781">
        <v>20.553999999999998</v>
      </c>
      <c r="B781">
        <v>1212.5</v>
      </c>
      <c r="C781">
        <v>29.053999999999998</v>
      </c>
      <c r="D781">
        <v>437.5</v>
      </c>
      <c r="E781">
        <v>35.554000000000002</v>
      </c>
      <c r="F781">
        <v>6362.5</v>
      </c>
      <c r="G781">
        <v>41.554000000000002</v>
      </c>
      <c r="H781">
        <v>120.833333</v>
      </c>
      <c r="I781">
        <v>46.554000000000002</v>
      </c>
      <c r="J781">
        <v>104.166667</v>
      </c>
      <c r="K781">
        <v>51.054000000000002</v>
      </c>
      <c r="L781">
        <v>1316.666667</v>
      </c>
    </row>
    <row r="782" spans="1:12" x14ac:dyDescent="0.25">
      <c r="A782">
        <v>20.556000000000001</v>
      </c>
      <c r="B782">
        <v>1229.166667</v>
      </c>
      <c r="C782">
        <v>29.056000000000001</v>
      </c>
      <c r="D782">
        <v>445.83333299999998</v>
      </c>
      <c r="E782">
        <v>35.555999999999997</v>
      </c>
      <c r="F782">
        <v>5779.1666670000004</v>
      </c>
      <c r="G782">
        <v>41.555999999999997</v>
      </c>
      <c r="H782">
        <v>137.5</v>
      </c>
      <c r="I782">
        <v>46.555999999999997</v>
      </c>
      <c r="J782">
        <v>100</v>
      </c>
      <c r="K782">
        <v>51.055999999999997</v>
      </c>
      <c r="L782">
        <v>1554.166667</v>
      </c>
    </row>
    <row r="783" spans="1:12" x14ac:dyDescent="0.25">
      <c r="A783">
        <v>20.558</v>
      </c>
      <c r="B783">
        <v>1308.333333</v>
      </c>
      <c r="C783">
        <v>29.058</v>
      </c>
      <c r="D783">
        <v>437.5</v>
      </c>
      <c r="E783">
        <v>35.558</v>
      </c>
      <c r="F783">
        <v>5416.6666670000004</v>
      </c>
      <c r="G783">
        <v>41.558</v>
      </c>
      <c r="H783">
        <v>154.16666699999999</v>
      </c>
      <c r="I783">
        <v>46.558</v>
      </c>
      <c r="J783">
        <v>104.166667</v>
      </c>
      <c r="K783">
        <v>51.058</v>
      </c>
      <c r="L783">
        <v>1545.833333</v>
      </c>
    </row>
    <row r="784" spans="1:12" x14ac:dyDescent="0.25">
      <c r="A784">
        <v>20.56</v>
      </c>
      <c r="B784">
        <v>1383.333333</v>
      </c>
      <c r="C784">
        <v>29.06</v>
      </c>
      <c r="D784">
        <v>391.66666700000002</v>
      </c>
      <c r="E784">
        <v>35.56</v>
      </c>
      <c r="F784">
        <v>4800</v>
      </c>
      <c r="G784">
        <v>41.56</v>
      </c>
      <c r="H784">
        <v>179.16666699999999</v>
      </c>
      <c r="I784">
        <v>46.56</v>
      </c>
      <c r="J784">
        <v>104.166667</v>
      </c>
      <c r="K784">
        <v>51.06</v>
      </c>
      <c r="L784">
        <v>1520.833333</v>
      </c>
    </row>
    <row r="785" spans="1:12" x14ac:dyDescent="0.25">
      <c r="A785">
        <v>20.562000000000001</v>
      </c>
      <c r="B785">
        <v>1141.666667</v>
      </c>
      <c r="C785">
        <v>29.062000000000001</v>
      </c>
      <c r="D785">
        <v>379.16666700000002</v>
      </c>
      <c r="E785">
        <v>35.561999999999998</v>
      </c>
      <c r="F785">
        <v>4504.1666670000004</v>
      </c>
      <c r="G785">
        <v>41.561999999999998</v>
      </c>
      <c r="H785">
        <v>141.66666699999999</v>
      </c>
      <c r="I785">
        <v>46.561999999999998</v>
      </c>
      <c r="J785">
        <v>104.166667</v>
      </c>
      <c r="K785">
        <v>51.061999999999998</v>
      </c>
      <c r="L785">
        <v>1612.5</v>
      </c>
    </row>
    <row r="786" spans="1:12" x14ac:dyDescent="0.25">
      <c r="A786">
        <v>20.564</v>
      </c>
      <c r="B786">
        <v>1279.166667</v>
      </c>
      <c r="C786">
        <v>29.064</v>
      </c>
      <c r="D786">
        <v>333.33333299999998</v>
      </c>
      <c r="E786">
        <v>35.564</v>
      </c>
      <c r="F786">
        <v>4620.8333329999996</v>
      </c>
      <c r="G786">
        <v>41.564</v>
      </c>
      <c r="H786">
        <v>112.5</v>
      </c>
      <c r="I786">
        <v>46.564</v>
      </c>
      <c r="J786">
        <v>95.833332999999996</v>
      </c>
      <c r="K786">
        <v>51.064</v>
      </c>
      <c r="L786">
        <v>1595.833333</v>
      </c>
    </row>
    <row r="787" spans="1:12" x14ac:dyDescent="0.25">
      <c r="A787">
        <v>20.565999999999999</v>
      </c>
      <c r="B787">
        <v>1179.166667</v>
      </c>
      <c r="C787">
        <v>29.065999999999999</v>
      </c>
      <c r="D787">
        <v>425</v>
      </c>
      <c r="E787">
        <v>35.566000000000003</v>
      </c>
      <c r="F787">
        <v>4125</v>
      </c>
      <c r="G787">
        <v>41.566000000000003</v>
      </c>
      <c r="H787">
        <v>129.16666699999999</v>
      </c>
      <c r="I787">
        <v>46.566000000000003</v>
      </c>
      <c r="J787">
        <v>195.83333300000001</v>
      </c>
      <c r="K787">
        <v>51.066000000000003</v>
      </c>
      <c r="L787">
        <v>1820.833333</v>
      </c>
    </row>
    <row r="788" spans="1:12" x14ac:dyDescent="0.25">
      <c r="A788">
        <v>20.568000000000001</v>
      </c>
      <c r="B788">
        <v>1333.333333</v>
      </c>
      <c r="C788">
        <v>29.068000000000001</v>
      </c>
      <c r="D788">
        <v>450</v>
      </c>
      <c r="E788">
        <v>35.567999999999998</v>
      </c>
      <c r="F788">
        <v>3733.333333</v>
      </c>
      <c r="G788">
        <v>41.567999999999998</v>
      </c>
      <c r="H788">
        <v>150</v>
      </c>
      <c r="I788">
        <v>46.567999999999998</v>
      </c>
      <c r="J788">
        <v>116.666667</v>
      </c>
      <c r="K788">
        <v>51.067999999999998</v>
      </c>
      <c r="L788">
        <v>1633.333333</v>
      </c>
    </row>
    <row r="789" spans="1:12" x14ac:dyDescent="0.25">
      <c r="A789">
        <v>20.57</v>
      </c>
      <c r="B789">
        <v>1037.5</v>
      </c>
      <c r="C789">
        <v>29.07</v>
      </c>
      <c r="D789">
        <v>379.16666700000002</v>
      </c>
      <c r="E789">
        <v>35.57</v>
      </c>
      <c r="F789">
        <v>3900</v>
      </c>
      <c r="G789">
        <v>41.57</v>
      </c>
      <c r="H789">
        <v>145.83333300000001</v>
      </c>
      <c r="I789">
        <v>46.57</v>
      </c>
      <c r="J789">
        <v>100</v>
      </c>
      <c r="K789">
        <v>51.07</v>
      </c>
      <c r="L789">
        <v>1541.666667</v>
      </c>
    </row>
    <row r="790" spans="1:12" x14ac:dyDescent="0.25">
      <c r="A790">
        <v>20.571999999999999</v>
      </c>
      <c r="B790">
        <v>1162.5</v>
      </c>
      <c r="C790">
        <v>29.071999999999999</v>
      </c>
      <c r="D790">
        <v>429.16666700000002</v>
      </c>
      <c r="E790">
        <v>35.572000000000003</v>
      </c>
      <c r="F790">
        <v>3725</v>
      </c>
      <c r="G790">
        <v>41.572000000000003</v>
      </c>
      <c r="H790">
        <v>145.83333300000001</v>
      </c>
      <c r="I790">
        <v>46.572000000000003</v>
      </c>
      <c r="J790">
        <v>133.33333300000001</v>
      </c>
      <c r="K790">
        <v>51.072000000000003</v>
      </c>
      <c r="L790">
        <v>1754.166667</v>
      </c>
    </row>
    <row r="791" spans="1:12" x14ac:dyDescent="0.25">
      <c r="A791">
        <v>20.574000000000002</v>
      </c>
      <c r="B791">
        <v>1104.166667</v>
      </c>
      <c r="C791">
        <v>29.074000000000002</v>
      </c>
      <c r="D791">
        <v>370.83333299999998</v>
      </c>
      <c r="E791">
        <v>35.573999999999998</v>
      </c>
      <c r="F791">
        <v>3425</v>
      </c>
      <c r="G791">
        <v>41.573999999999998</v>
      </c>
      <c r="H791">
        <v>137.5</v>
      </c>
      <c r="I791">
        <v>46.573999999999998</v>
      </c>
      <c r="J791">
        <v>129.16666699999999</v>
      </c>
      <c r="K791">
        <v>51.073999999999998</v>
      </c>
      <c r="L791">
        <v>1804.166667</v>
      </c>
    </row>
    <row r="792" spans="1:12" x14ac:dyDescent="0.25">
      <c r="A792">
        <v>20.576000000000001</v>
      </c>
      <c r="B792">
        <v>1595.833333</v>
      </c>
      <c r="C792">
        <v>29.076000000000001</v>
      </c>
      <c r="D792">
        <v>445.83333299999998</v>
      </c>
      <c r="E792">
        <v>35.576000000000001</v>
      </c>
      <c r="F792">
        <v>2945.833333</v>
      </c>
      <c r="G792">
        <v>41.576000000000001</v>
      </c>
      <c r="H792">
        <v>125</v>
      </c>
      <c r="I792">
        <v>46.576000000000001</v>
      </c>
      <c r="J792">
        <v>112.5</v>
      </c>
      <c r="K792">
        <v>51.076000000000001</v>
      </c>
      <c r="L792">
        <v>1729.166667</v>
      </c>
    </row>
    <row r="793" spans="1:12" x14ac:dyDescent="0.25">
      <c r="A793">
        <v>20.577999999999999</v>
      </c>
      <c r="B793">
        <v>1025</v>
      </c>
      <c r="C793">
        <v>29.077999999999999</v>
      </c>
      <c r="D793">
        <v>462.5</v>
      </c>
      <c r="E793">
        <v>35.578000000000003</v>
      </c>
      <c r="F793">
        <v>2975</v>
      </c>
      <c r="G793">
        <v>41.578000000000003</v>
      </c>
      <c r="H793">
        <v>112.5</v>
      </c>
      <c r="I793">
        <v>46.578000000000003</v>
      </c>
      <c r="J793">
        <v>108.333333</v>
      </c>
      <c r="K793">
        <v>51.078000000000003</v>
      </c>
      <c r="L793">
        <v>1837.5</v>
      </c>
    </row>
    <row r="794" spans="1:12" x14ac:dyDescent="0.25">
      <c r="A794">
        <v>20.58</v>
      </c>
      <c r="B794">
        <v>1175</v>
      </c>
      <c r="C794">
        <v>29.08</v>
      </c>
      <c r="D794">
        <v>362.5</v>
      </c>
      <c r="E794">
        <v>35.58</v>
      </c>
      <c r="F794">
        <v>2925</v>
      </c>
      <c r="G794">
        <v>41.58</v>
      </c>
      <c r="H794">
        <v>145.83333300000001</v>
      </c>
      <c r="I794">
        <v>46.58</v>
      </c>
      <c r="J794">
        <v>137.5</v>
      </c>
      <c r="K794">
        <v>51.08</v>
      </c>
      <c r="L794">
        <v>1725</v>
      </c>
    </row>
    <row r="795" spans="1:12" x14ac:dyDescent="0.25">
      <c r="A795">
        <v>20.582000000000001</v>
      </c>
      <c r="B795">
        <v>1212.5</v>
      </c>
      <c r="C795">
        <v>29.082000000000001</v>
      </c>
      <c r="D795">
        <v>329.16666700000002</v>
      </c>
      <c r="E795">
        <v>35.582000000000001</v>
      </c>
      <c r="F795">
        <v>2841.666667</v>
      </c>
      <c r="G795">
        <v>41.582000000000001</v>
      </c>
      <c r="H795">
        <v>129.16666699999999</v>
      </c>
      <c r="I795">
        <v>46.582000000000001</v>
      </c>
      <c r="J795">
        <v>100</v>
      </c>
      <c r="K795">
        <v>51.082000000000001</v>
      </c>
      <c r="L795">
        <v>1795.833333</v>
      </c>
    </row>
    <row r="796" spans="1:12" x14ac:dyDescent="0.25">
      <c r="A796">
        <v>20.584</v>
      </c>
      <c r="B796">
        <v>1387.5</v>
      </c>
      <c r="C796">
        <v>29.084</v>
      </c>
      <c r="D796">
        <v>458.33333299999998</v>
      </c>
      <c r="E796">
        <v>35.584000000000003</v>
      </c>
      <c r="F796">
        <v>2475</v>
      </c>
      <c r="G796">
        <v>41.584000000000003</v>
      </c>
      <c r="H796">
        <v>154.16666699999999</v>
      </c>
      <c r="I796">
        <v>46.584000000000003</v>
      </c>
      <c r="J796">
        <v>91.666667000000004</v>
      </c>
      <c r="K796">
        <v>51.084000000000003</v>
      </c>
      <c r="L796">
        <v>1954.166667</v>
      </c>
    </row>
    <row r="797" spans="1:12" x14ac:dyDescent="0.25">
      <c r="A797">
        <v>20.585999999999999</v>
      </c>
      <c r="B797">
        <v>1058.333333</v>
      </c>
      <c r="C797">
        <v>29.085999999999999</v>
      </c>
      <c r="D797">
        <v>350</v>
      </c>
      <c r="E797">
        <v>35.585999999999999</v>
      </c>
      <c r="F797">
        <v>2500</v>
      </c>
      <c r="G797">
        <v>41.585999999999999</v>
      </c>
      <c r="H797">
        <v>145.83333300000001</v>
      </c>
      <c r="I797">
        <v>46.585999999999999</v>
      </c>
      <c r="J797">
        <v>120.833333</v>
      </c>
      <c r="K797">
        <v>51.085999999999999</v>
      </c>
      <c r="L797">
        <v>2033.333333</v>
      </c>
    </row>
    <row r="798" spans="1:12" x14ac:dyDescent="0.25">
      <c r="A798">
        <v>20.588000000000001</v>
      </c>
      <c r="B798">
        <v>1254.166667</v>
      </c>
      <c r="C798">
        <v>29.088000000000001</v>
      </c>
      <c r="D798">
        <v>408.33333299999998</v>
      </c>
      <c r="E798">
        <v>35.588000000000001</v>
      </c>
      <c r="F798">
        <v>2391.666667</v>
      </c>
      <c r="G798">
        <v>41.588000000000001</v>
      </c>
      <c r="H798">
        <v>150</v>
      </c>
      <c r="I798">
        <v>46.588000000000001</v>
      </c>
      <c r="J798">
        <v>104.166667</v>
      </c>
      <c r="K798">
        <v>51.088000000000001</v>
      </c>
      <c r="L798">
        <v>1983.333333</v>
      </c>
    </row>
    <row r="799" spans="1:12" x14ac:dyDescent="0.25">
      <c r="A799">
        <v>20.59</v>
      </c>
      <c r="B799">
        <v>1125</v>
      </c>
      <c r="C799">
        <v>29.09</v>
      </c>
      <c r="D799">
        <v>354.16666700000002</v>
      </c>
      <c r="E799">
        <v>35.590000000000003</v>
      </c>
      <c r="F799">
        <v>2391.666667</v>
      </c>
      <c r="G799">
        <v>41.59</v>
      </c>
      <c r="H799">
        <v>108.333333</v>
      </c>
      <c r="I799">
        <v>46.59</v>
      </c>
      <c r="J799">
        <v>129.16666699999999</v>
      </c>
      <c r="K799">
        <v>51.09</v>
      </c>
      <c r="L799">
        <v>1837.5</v>
      </c>
    </row>
    <row r="800" spans="1:12" x14ac:dyDescent="0.25">
      <c r="A800">
        <v>20.591999999999999</v>
      </c>
      <c r="B800">
        <v>1183.333333</v>
      </c>
      <c r="C800">
        <v>29.091999999999999</v>
      </c>
      <c r="D800">
        <v>491.66666700000002</v>
      </c>
      <c r="E800">
        <v>35.591999999999999</v>
      </c>
      <c r="F800">
        <v>2225</v>
      </c>
      <c r="G800">
        <v>41.591999999999999</v>
      </c>
      <c r="H800">
        <v>150</v>
      </c>
      <c r="I800">
        <v>46.591999999999999</v>
      </c>
      <c r="J800">
        <v>133.33333300000001</v>
      </c>
      <c r="K800">
        <v>51.091999999999999</v>
      </c>
      <c r="L800">
        <v>1937.5</v>
      </c>
    </row>
    <row r="801" spans="1:12" x14ac:dyDescent="0.25">
      <c r="A801">
        <v>20.594000000000001</v>
      </c>
      <c r="B801">
        <v>1095.833333</v>
      </c>
      <c r="C801">
        <v>29.094000000000001</v>
      </c>
      <c r="D801">
        <v>412.5</v>
      </c>
      <c r="E801">
        <v>35.594000000000001</v>
      </c>
      <c r="F801">
        <v>1929.166667</v>
      </c>
      <c r="G801">
        <v>41.594000000000001</v>
      </c>
      <c r="H801">
        <v>133.33333300000001</v>
      </c>
      <c r="I801">
        <v>46.594000000000001</v>
      </c>
      <c r="J801">
        <v>100</v>
      </c>
      <c r="K801">
        <v>51.094000000000001</v>
      </c>
      <c r="L801">
        <v>1862.5</v>
      </c>
    </row>
    <row r="802" spans="1:12" x14ac:dyDescent="0.25">
      <c r="A802">
        <v>20.596</v>
      </c>
      <c r="B802">
        <v>1037.5</v>
      </c>
      <c r="C802">
        <v>29.096</v>
      </c>
      <c r="D802">
        <v>320.83333299999998</v>
      </c>
      <c r="E802">
        <v>35.595999999999997</v>
      </c>
      <c r="F802">
        <v>2162.5</v>
      </c>
      <c r="G802">
        <v>41.595999999999997</v>
      </c>
      <c r="H802">
        <v>112.5</v>
      </c>
      <c r="I802">
        <v>46.595999999999997</v>
      </c>
      <c r="J802">
        <v>108.333333</v>
      </c>
      <c r="K802">
        <v>51.095999999999997</v>
      </c>
      <c r="L802">
        <v>1820.833333</v>
      </c>
    </row>
    <row r="803" spans="1:12" x14ac:dyDescent="0.25">
      <c r="A803">
        <v>20.597999999999999</v>
      </c>
      <c r="B803">
        <v>987.5</v>
      </c>
      <c r="C803">
        <v>29.097999999999999</v>
      </c>
      <c r="D803">
        <v>300</v>
      </c>
      <c r="E803">
        <v>35.597999999999999</v>
      </c>
      <c r="F803">
        <v>1945.833333</v>
      </c>
      <c r="G803">
        <v>41.597999999999999</v>
      </c>
      <c r="H803">
        <v>145.83333300000001</v>
      </c>
      <c r="I803">
        <v>46.597999999999999</v>
      </c>
      <c r="J803">
        <v>104.166667</v>
      </c>
      <c r="K803">
        <v>51.097999999999999</v>
      </c>
      <c r="L803">
        <v>1825</v>
      </c>
    </row>
    <row r="804" spans="1:12" x14ac:dyDescent="0.25">
      <c r="A804">
        <v>20.6</v>
      </c>
      <c r="B804">
        <v>1362.5</v>
      </c>
      <c r="C804">
        <v>29.1</v>
      </c>
      <c r="D804">
        <v>316.66666700000002</v>
      </c>
      <c r="E804">
        <v>35.6</v>
      </c>
      <c r="F804">
        <v>1695.833333</v>
      </c>
      <c r="G804">
        <v>41.6</v>
      </c>
      <c r="H804">
        <v>137.5</v>
      </c>
      <c r="I804">
        <v>46.6</v>
      </c>
      <c r="J804">
        <v>79.166667000000004</v>
      </c>
      <c r="K804">
        <v>51.1</v>
      </c>
      <c r="L804">
        <v>1791.666667</v>
      </c>
    </row>
    <row r="805" spans="1:12" x14ac:dyDescent="0.25">
      <c r="A805">
        <v>20.602</v>
      </c>
      <c r="B805">
        <v>1175</v>
      </c>
      <c r="C805">
        <v>29.102</v>
      </c>
      <c r="D805">
        <v>379.16666700000002</v>
      </c>
      <c r="E805">
        <v>35.601999999999997</v>
      </c>
      <c r="F805">
        <v>1695.833333</v>
      </c>
      <c r="G805">
        <v>41.601999999999997</v>
      </c>
      <c r="H805">
        <v>137.5</v>
      </c>
      <c r="I805">
        <v>46.601999999999997</v>
      </c>
      <c r="J805">
        <v>75</v>
      </c>
      <c r="K805">
        <v>51.101999999999997</v>
      </c>
      <c r="L805">
        <v>1712.5</v>
      </c>
    </row>
    <row r="806" spans="1:12" x14ac:dyDescent="0.25">
      <c r="A806">
        <v>20.603999999999999</v>
      </c>
      <c r="B806">
        <v>1162.5</v>
      </c>
      <c r="C806">
        <v>29.103999999999999</v>
      </c>
      <c r="D806">
        <v>337.5</v>
      </c>
      <c r="E806">
        <v>35.603999999999999</v>
      </c>
      <c r="F806">
        <v>1654.166667</v>
      </c>
      <c r="G806">
        <v>41.603999999999999</v>
      </c>
      <c r="H806">
        <v>175</v>
      </c>
      <c r="I806">
        <v>46.603999999999999</v>
      </c>
      <c r="J806">
        <v>83.333332999999996</v>
      </c>
      <c r="K806">
        <v>51.103999999999999</v>
      </c>
      <c r="L806">
        <v>1816.666667</v>
      </c>
    </row>
    <row r="807" spans="1:12" x14ac:dyDescent="0.25">
      <c r="A807">
        <v>20.606000000000002</v>
      </c>
      <c r="B807">
        <v>1170.833333</v>
      </c>
      <c r="C807">
        <v>29.106000000000002</v>
      </c>
      <c r="D807">
        <v>345.83333299999998</v>
      </c>
      <c r="E807">
        <v>35.606000000000002</v>
      </c>
      <c r="F807">
        <v>1570.833333</v>
      </c>
      <c r="G807">
        <v>41.606000000000002</v>
      </c>
      <c r="H807">
        <v>129.16666699999999</v>
      </c>
      <c r="I807">
        <v>46.606000000000002</v>
      </c>
      <c r="J807">
        <v>120.833333</v>
      </c>
      <c r="K807">
        <v>51.106000000000002</v>
      </c>
      <c r="L807">
        <v>1912.5</v>
      </c>
    </row>
    <row r="808" spans="1:12" x14ac:dyDescent="0.25">
      <c r="A808">
        <v>20.608000000000001</v>
      </c>
      <c r="B808">
        <v>1300</v>
      </c>
      <c r="C808">
        <v>29.108000000000001</v>
      </c>
      <c r="D808">
        <v>350</v>
      </c>
      <c r="E808">
        <v>35.607999999999997</v>
      </c>
      <c r="F808">
        <v>1558.333333</v>
      </c>
      <c r="G808">
        <v>41.607999999999997</v>
      </c>
      <c r="H808">
        <v>91.666667000000004</v>
      </c>
      <c r="I808">
        <v>46.607999999999997</v>
      </c>
      <c r="J808">
        <v>100</v>
      </c>
      <c r="K808">
        <v>51.107999999999997</v>
      </c>
      <c r="L808">
        <v>1795.833333</v>
      </c>
    </row>
    <row r="809" spans="1:12" x14ac:dyDescent="0.25">
      <c r="A809">
        <v>20.61</v>
      </c>
      <c r="B809">
        <v>1308.333333</v>
      </c>
      <c r="C809">
        <v>29.11</v>
      </c>
      <c r="D809">
        <v>254.16666699999999</v>
      </c>
      <c r="E809">
        <v>35.61</v>
      </c>
      <c r="F809">
        <v>1458.333333</v>
      </c>
      <c r="G809">
        <v>41.61</v>
      </c>
      <c r="H809">
        <v>145.83333300000001</v>
      </c>
      <c r="I809">
        <v>46.61</v>
      </c>
      <c r="J809">
        <v>150</v>
      </c>
      <c r="K809">
        <v>51.11</v>
      </c>
      <c r="L809">
        <v>1704.166667</v>
      </c>
    </row>
    <row r="810" spans="1:12" x14ac:dyDescent="0.25">
      <c r="A810">
        <v>20.611999999999998</v>
      </c>
      <c r="B810">
        <v>1112.5</v>
      </c>
      <c r="C810">
        <v>29.111999999999998</v>
      </c>
      <c r="D810">
        <v>379.16666700000002</v>
      </c>
      <c r="E810">
        <v>35.612000000000002</v>
      </c>
      <c r="F810">
        <v>1416.666667</v>
      </c>
      <c r="G810">
        <v>41.612000000000002</v>
      </c>
      <c r="H810">
        <v>150</v>
      </c>
      <c r="I810">
        <v>46.612000000000002</v>
      </c>
      <c r="J810">
        <v>116.666667</v>
      </c>
      <c r="K810">
        <v>51.112000000000002</v>
      </c>
      <c r="L810">
        <v>1829.166667</v>
      </c>
    </row>
    <row r="811" spans="1:12" x14ac:dyDescent="0.25">
      <c r="A811">
        <v>20.614000000000001</v>
      </c>
      <c r="B811">
        <v>1225</v>
      </c>
      <c r="C811">
        <v>29.114000000000001</v>
      </c>
      <c r="D811">
        <v>458.33333299999998</v>
      </c>
      <c r="E811">
        <v>35.613999999999997</v>
      </c>
      <c r="F811">
        <v>1450</v>
      </c>
      <c r="G811">
        <v>41.613999999999997</v>
      </c>
      <c r="H811">
        <v>141.66666699999999</v>
      </c>
      <c r="I811">
        <v>46.613999999999997</v>
      </c>
      <c r="J811">
        <v>108.333333</v>
      </c>
      <c r="K811">
        <v>51.113999999999997</v>
      </c>
      <c r="L811">
        <v>1675</v>
      </c>
    </row>
    <row r="812" spans="1:12" x14ac:dyDescent="0.25">
      <c r="A812">
        <v>20.616</v>
      </c>
      <c r="B812">
        <v>1120.833333</v>
      </c>
      <c r="C812">
        <v>29.116</v>
      </c>
      <c r="D812">
        <v>387.5</v>
      </c>
      <c r="E812">
        <v>35.616</v>
      </c>
      <c r="F812">
        <v>1275</v>
      </c>
      <c r="G812">
        <v>41.616</v>
      </c>
      <c r="H812">
        <v>120.833333</v>
      </c>
      <c r="I812">
        <v>46.616</v>
      </c>
      <c r="J812">
        <v>104.166667</v>
      </c>
      <c r="K812">
        <v>51.116</v>
      </c>
      <c r="L812">
        <v>1683.333333</v>
      </c>
    </row>
    <row r="813" spans="1:12" x14ac:dyDescent="0.25">
      <c r="A813">
        <v>20.617999999999999</v>
      </c>
      <c r="B813">
        <v>1179.166667</v>
      </c>
      <c r="C813">
        <v>29.117999999999999</v>
      </c>
      <c r="D813">
        <v>370.83333299999998</v>
      </c>
      <c r="E813">
        <v>35.618000000000002</v>
      </c>
      <c r="F813">
        <v>1216.666667</v>
      </c>
      <c r="G813">
        <v>41.618000000000002</v>
      </c>
      <c r="H813">
        <v>150</v>
      </c>
      <c r="I813">
        <v>46.618000000000002</v>
      </c>
      <c r="J813">
        <v>87.5</v>
      </c>
      <c r="K813">
        <v>51.118000000000002</v>
      </c>
      <c r="L813">
        <v>1412.5</v>
      </c>
    </row>
    <row r="814" spans="1:12" x14ac:dyDescent="0.25">
      <c r="A814">
        <v>20.62</v>
      </c>
      <c r="B814">
        <v>1062.5</v>
      </c>
      <c r="C814">
        <v>29.12</v>
      </c>
      <c r="D814">
        <v>350</v>
      </c>
      <c r="E814">
        <v>35.619999999999997</v>
      </c>
      <c r="F814">
        <v>1245.833333</v>
      </c>
      <c r="G814">
        <v>41.62</v>
      </c>
      <c r="H814">
        <v>120.833333</v>
      </c>
      <c r="I814">
        <v>46.62</v>
      </c>
      <c r="J814">
        <v>104.166667</v>
      </c>
      <c r="K814">
        <v>51.12</v>
      </c>
      <c r="L814">
        <v>1558.333333</v>
      </c>
    </row>
    <row r="815" spans="1:12" x14ac:dyDescent="0.25">
      <c r="A815">
        <v>20.622</v>
      </c>
      <c r="B815">
        <v>1045.833333</v>
      </c>
      <c r="C815">
        <v>29.122</v>
      </c>
      <c r="D815">
        <v>395.83333299999998</v>
      </c>
      <c r="E815">
        <v>35.622</v>
      </c>
      <c r="F815">
        <v>1233.333333</v>
      </c>
      <c r="G815">
        <v>41.622</v>
      </c>
      <c r="H815">
        <v>91.666667000000004</v>
      </c>
      <c r="I815">
        <v>46.622</v>
      </c>
      <c r="J815">
        <v>70.833332999999996</v>
      </c>
      <c r="K815">
        <v>51.122</v>
      </c>
      <c r="L815">
        <v>1445.833333</v>
      </c>
    </row>
    <row r="816" spans="1:12" x14ac:dyDescent="0.25">
      <c r="A816">
        <v>20.623999999999999</v>
      </c>
      <c r="B816">
        <v>1112.5</v>
      </c>
      <c r="C816">
        <v>29.123999999999999</v>
      </c>
      <c r="D816">
        <v>333.33333299999998</v>
      </c>
      <c r="E816">
        <v>35.624000000000002</v>
      </c>
      <c r="F816">
        <v>1162.5</v>
      </c>
      <c r="G816">
        <v>41.624000000000002</v>
      </c>
      <c r="H816">
        <v>162.5</v>
      </c>
      <c r="I816">
        <v>46.624000000000002</v>
      </c>
      <c r="J816">
        <v>62.5</v>
      </c>
      <c r="K816">
        <v>51.124000000000002</v>
      </c>
      <c r="L816">
        <v>1458.333333</v>
      </c>
    </row>
    <row r="817" spans="1:12" x14ac:dyDescent="0.25">
      <c r="A817">
        <v>20.626000000000001</v>
      </c>
      <c r="B817">
        <v>1233.333333</v>
      </c>
      <c r="C817">
        <v>29.126000000000001</v>
      </c>
      <c r="D817">
        <v>383.33333299999998</v>
      </c>
      <c r="E817">
        <v>35.625999999999998</v>
      </c>
      <c r="F817">
        <v>1150</v>
      </c>
      <c r="G817">
        <v>41.625999999999998</v>
      </c>
      <c r="H817">
        <v>154.16666699999999</v>
      </c>
      <c r="I817">
        <v>46.625999999999998</v>
      </c>
      <c r="J817">
        <v>120.833333</v>
      </c>
      <c r="K817">
        <v>51.125999999999998</v>
      </c>
      <c r="L817">
        <v>1337.5</v>
      </c>
    </row>
    <row r="818" spans="1:12" x14ac:dyDescent="0.25">
      <c r="A818">
        <v>20.628</v>
      </c>
      <c r="B818">
        <v>1045.833333</v>
      </c>
      <c r="C818">
        <v>29.128</v>
      </c>
      <c r="D818">
        <v>304.16666700000002</v>
      </c>
      <c r="E818">
        <v>35.628</v>
      </c>
      <c r="F818">
        <v>1183.333333</v>
      </c>
      <c r="G818">
        <v>41.628</v>
      </c>
      <c r="H818">
        <v>262.5</v>
      </c>
      <c r="I818">
        <v>46.628</v>
      </c>
      <c r="J818">
        <v>125</v>
      </c>
      <c r="K818">
        <v>51.128</v>
      </c>
      <c r="L818">
        <v>1370.833333</v>
      </c>
    </row>
    <row r="819" spans="1:12" x14ac:dyDescent="0.25">
      <c r="A819">
        <v>20.63</v>
      </c>
      <c r="B819">
        <v>1200</v>
      </c>
      <c r="C819">
        <v>29.13</v>
      </c>
      <c r="D819">
        <v>454.16666700000002</v>
      </c>
      <c r="E819">
        <v>35.630000000000003</v>
      </c>
      <c r="F819">
        <v>1150</v>
      </c>
      <c r="G819">
        <v>41.63</v>
      </c>
      <c r="H819">
        <v>150</v>
      </c>
      <c r="I819">
        <v>46.63</v>
      </c>
      <c r="J819">
        <v>95.833332999999996</v>
      </c>
      <c r="K819">
        <v>51.13</v>
      </c>
      <c r="L819">
        <v>1204.166667</v>
      </c>
    </row>
    <row r="820" spans="1:12" x14ac:dyDescent="0.25">
      <c r="A820">
        <v>20.632000000000001</v>
      </c>
      <c r="B820">
        <v>962.5</v>
      </c>
      <c r="C820">
        <v>29.132000000000001</v>
      </c>
      <c r="D820">
        <v>429.16666700000002</v>
      </c>
      <c r="E820">
        <v>35.631999999999998</v>
      </c>
      <c r="F820">
        <v>1050</v>
      </c>
      <c r="G820">
        <v>41.631999999999998</v>
      </c>
      <c r="H820">
        <v>158.33333300000001</v>
      </c>
      <c r="I820">
        <v>46.631999999999998</v>
      </c>
      <c r="J820">
        <v>116.666667</v>
      </c>
      <c r="K820">
        <v>51.131999999999998</v>
      </c>
      <c r="L820">
        <v>1220.833333</v>
      </c>
    </row>
    <row r="821" spans="1:12" x14ac:dyDescent="0.25">
      <c r="A821">
        <v>20.634</v>
      </c>
      <c r="B821">
        <v>1329.166667</v>
      </c>
      <c r="C821">
        <v>29.134</v>
      </c>
      <c r="D821">
        <v>395.83333299999998</v>
      </c>
      <c r="E821">
        <v>35.634</v>
      </c>
      <c r="F821">
        <v>1125</v>
      </c>
      <c r="G821">
        <v>41.634</v>
      </c>
      <c r="H821">
        <v>145.83333300000001</v>
      </c>
      <c r="I821">
        <v>46.634</v>
      </c>
      <c r="J821">
        <v>100</v>
      </c>
      <c r="K821">
        <v>51.134</v>
      </c>
      <c r="L821">
        <v>1058.333333</v>
      </c>
    </row>
    <row r="822" spans="1:12" x14ac:dyDescent="0.25">
      <c r="A822">
        <v>20.635999999999999</v>
      </c>
      <c r="B822">
        <v>1029.166667</v>
      </c>
      <c r="C822">
        <v>29.135999999999999</v>
      </c>
      <c r="D822">
        <v>362.5</v>
      </c>
      <c r="E822">
        <v>35.636000000000003</v>
      </c>
      <c r="F822">
        <v>987.5</v>
      </c>
      <c r="G822">
        <v>41.636000000000003</v>
      </c>
      <c r="H822">
        <v>141.66666699999999</v>
      </c>
      <c r="I822">
        <v>46.636000000000003</v>
      </c>
      <c r="J822">
        <v>79.166667000000004</v>
      </c>
      <c r="K822">
        <v>51.136000000000003</v>
      </c>
      <c r="L822">
        <v>1100</v>
      </c>
    </row>
    <row r="823" spans="1:12" x14ac:dyDescent="0.25">
      <c r="A823">
        <v>20.638000000000002</v>
      </c>
      <c r="B823">
        <v>995.83333300000004</v>
      </c>
      <c r="C823">
        <v>29.138000000000002</v>
      </c>
      <c r="D823">
        <v>354.16666700000002</v>
      </c>
      <c r="E823">
        <v>35.637999999999998</v>
      </c>
      <c r="F823">
        <v>995.83333300000004</v>
      </c>
      <c r="G823">
        <v>41.637999999999998</v>
      </c>
      <c r="H823">
        <v>120.833333</v>
      </c>
      <c r="I823">
        <v>46.637999999999998</v>
      </c>
      <c r="J823">
        <v>83.333332999999996</v>
      </c>
      <c r="K823">
        <v>51.137999999999998</v>
      </c>
      <c r="L823">
        <v>1120.833333</v>
      </c>
    </row>
    <row r="824" spans="1:12" x14ac:dyDescent="0.25">
      <c r="A824">
        <v>20.64</v>
      </c>
      <c r="B824">
        <v>970.83333300000004</v>
      </c>
      <c r="C824">
        <v>29.14</v>
      </c>
      <c r="D824">
        <v>325</v>
      </c>
      <c r="E824">
        <v>35.64</v>
      </c>
      <c r="F824">
        <v>1070.833333</v>
      </c>
      <c r="G824">
        <v>41.64</v>
      </c>
      <c r="H824">
        <v>120.833333</v>
      </c>
      <c r="I824">
        <v>46.64</v>
      </c>
      <c r="J824">
        <v>137.5</v>
      </c>
      <c r="K824">
        <v>51.14</v>
      </c>
      <c r="L824">
        <v>1158.333333</v>
      </c>
    </row>
    <row r="825" spans="1:12" x14ac:dyDescent="0.25">
      <c r="A825">
        <v>20.641999999999999</v>
      </c>
      <c r="B825">
        <v>1258.333333</v>
      </c>
      <c r="C825">
        <v>29.141999999999999</v>
      </c>
      <c r="D825">
        <v>370.83333299999998</v>
      </c>
      <c r="E825">
        <v>35.642000000000003</v>
      </c>
      <c r="F825">
        <v>925</v>
      </c>
      <c r="G825">
        <v>41.642000000000003</v>
      </c>
      <c r="H825">
        <v>141.66666699999999</v>
      </c>
      <c r="I825">
        <v>46.642000000000003</v>
      </c>
      <c r="J825">
        <v>87.5</v>
      </c>
      <c r="K825">
        <v>51.142000000000003</v>
      </c>
      <c r="L825">
        <v>995.83333300000004</v>
      </c>
    </row>
    <row r="826" spans="1:12" x14ac:dyDescent="0.25">
      <c r="A826">
        <v>20.643999999999998</v>
      </c>
      <c r="B826">
        <v>1154.166667</v>
      </c>
      <c r="C826">
        <v>29.143999999999998</v>
      </c>
      <c r="D826">
        <v>379.16666700000002</v>
      </c>
      <c r="E826">
        <v>35.643999999999998</v>
      </c>
      <c r="F826">
        <v>916.66666699999996</v>
      </c>
      <c r="G826">
        <v>41.643999999999998</v>
      </c>
      <c r="H826">
        <v>170.83333300000001</v>
      </c>
      <c r="I826">
        <v>46.643999999999998</v>
      </c>
      <c r="J826">
        <v>108.333333</v>
      </c>
      <c r="K826">
        <v>51.143999999999998</v>
      </c>
      <c r="L826">
        <v>1029.166667</v>
      </c>
    </row>
    <row r="827" spans="1:12" x14ac:dyDescent="0.25">
      <c r="A827">
        <v>20.646000000000001</v>
      </c>
      <c r="B827">
        <v>1087.5</v>
      </c>
      <c r="C827">
        <v>29.146000000000001</v>
      </c>
      <c r="D827">
        <v>370.83333299999998</v>
      </c>
      <c r="E827">
        <v>35.646000000000001</v>
      </c>
      <c r="F827">
        <v>975</v>
      </c>
      <c r="G827">
        <v>41.646000000000001</v>
      </c>
      <c r="H827">
        <v>154.16666699999999</v>
      </c>
      <c r="I827">
        <v>46.646000000000001</v>
      </c>
      <c r="J827">
        <v>108.333333</v>
      </c>
      <c r="K827">
        <v>51.146000000000001</v>
      </c>
      <c r="L827">
        <v>1000</v>
      </c>
    </row>
    <row r="828" spans="1:12" x14ac:dyDescent="0.25">
      <c r="A828">
        <v>20.648</v>
      </c>
      <c r="B828">
        <v>1179.166667</v>
      </c>
      <c r="C828">
        <v>29.148</v>
      </c>
      <c r="D828">
        <v>325</v>
      </c>
      <c r="E828">
        <v>35.648000000000003</v>
      </c>
      <c r="F828">
        <v>887.5</v>
      </c>
      <c r="G828">
        <v>41.648000000000003</v>
      </c>
      <c r="H828">
        <v>104.166667</v>
      </c>
      <c r="I828">
        <v>46.648000000000003</v>
      </c>
      <c r="J828">
        <v>133.33333300000001</v>
      </c>
      <c r="K828">
        <v>51.148000000000003</v>
      </c>
      <c r="L828">
        <v>975</v>
      </c>
    </row>
    <row r="829" spans="1:12" x14ac:dyDescent="0.25">
      <c r="A829">
        <v>20.65</v>
      </c>
      <c r="B829">
        <v>1270.833333</v>
      </c>
      <c r="C829">
        <v>29.15</v>
      </c>
      <c r="D829">
        <v>325</v>
      </c>
      <c r="E829">
        <v>35.65</v>
      </c>
      <c r="F829">
        <v>925</v>
      </c>
      <c r="G829">
        <v>41.65</v>
      </c>
      <c r="H829">
        <v>145.83333300000001</v>
      </c>
      <c r="I829">
        <v>46.65</v>
      </c>
      <c r="J829">
        <v>87.5</v>
      </c>
      <c r="K829">
        <v>51.15</v>
      </c>
      <c r="L829">
        <v>929.16666699999996</v>
      </c>
    </row>
    <row r="830" spans="1:12" x14ac:dyDescent="0.25">
      <c r="A830">
        <v>20.652000000000001</v>
      </c>
      <c r="B830">
        <v>1075</v>
      </c>
      <c r="C830">
        <v>29.152000000000001</v>
      </c>
      <c r="D830">
        <v>395.83333299999998</v>
      </c>
      <c r="E830">
        <v>35.652000000000001</v>
      </c>
      <c r="F830">
        <v>925</v>
      </c>
      <c r="G830">
        <v>41.652000000000001</v>
      </c>
      <c r="H830">
        <v>137.5</v>
      </c>
      <c r="I830">
        <v>46.652000000000001</v>
      </c>
      <c r="J830">
        <v>79.166667000000004</v>
      </c>
      <c r="K830">
        <v>51.152000000000001</v>
      </c>
      <c r="L830">
        <v>920.83333300000004</v>
      </c>
    </row>
    <row r="831" spans="1:12" x14ac:dyDescent="0.25">
      <c r="A831">
        <v>20.654</v>
      </c>
      <c r="B831">
        <v>1083.333333</v>
      </c>
      <c r="C831">
        <v>29.154</v>
      </c>
      <c r="D831">
        <v>358.33333299999998</v>
      </c>
      <c r="E831">
        <v>35.654000000000003</v>
      </c>
      <c r="F831">
        <v>879.16666699999996</v>
      </c>
      <c r="G831">
        <v>41.654000000000003</v>
      </c>
      <c r="H831">
        <v>87.5</v>
      </c>
      <c r="I831">
        <v>46.654000000000003</v>
      </c>
      <c r="J831">
        <v>104.166667</v>
      </c>
      <c r="K831">
        <v>51.154000000000003</v>
      </c>
      <c r="L831">
        <v>812.5</v>
      </c>
    </row>
    <row r="832" spans="1:12" x14ac:dyDescent="0.25">
      <c r="A832">
        <v>20.655999999999999</v>
      </c>
      <c r="B832">
        <v>1025</v>
      </c>
      <c r="C832">
        <v>29.155999999999999</v>
      </c>
      <c r="D832">
        <v>420.83333299999998</v>
      </c>
      <c r="E832">
        <v>35.655999999999999</v>
      </c>
      <c r="F832">
        <v>829.16666699999996</v>
      </c>
      <c r="G832">
        <v>41.655999999999999</v>
      </c>
      <c r="H832">
        <v>125</v>
      </c>
      <c r="I832">
        <v>46.655999999999999</v>
      </c>
      <c r="J832">
        <v>79.166667000000004</v>
      </c>
      <c r="K832">
        <v>51.155999999999999</v>
      </c>
      <c r="L832">
        <v>908.33333300000004</v>
      </c>
    </row>
    <row r="833" spans="1:12" x14ac:dyDescent="0.25">
      <c r="A833">
        <v>20.658000000000001</v>
      </c>
      <c r="B833">
        <v>1141.666667</v>
      </c>
      <c r="C833">
        <v>29.158000000000001</v>
      </c>
      <c r="D833">
        <v>391.66666700000002</v>
      </c>
      <c r="E833">
        <v>35.658000000000001</v>
      </c>
      <c r="F833">
        <v>779.16666699999996</v>
      </c>
      <c r="G833">
        <v>41.658000000000001</v>
      </c>
      <c r="H833">
        <v>129.16666699999999</v>
      </c>
      <c r="I833">
        <v>46.658000000000001</v>
      </c>
      <c r="J833">
        <v>104.166667</v>
      </c>
      <c r="K833">
        <v>51.158000000000001</v>
      </c>
      <c r="L833">
        <v>900</v>
      </c>
    </row>
    <row r="834" spans="1:12" x14ac:dyDescent="0.25">
      <c r="A834">
        <v>20.66</v>
      </c>
      <c r="B834">
        <v>1158.333333</v>
      </c>
      <c r="C834">
        <v>29.16</v>
      </c>
      <c r="D834">
        <v>362.5</v>
      </c>
      <c r="E834">
        <v>35.659999999999997</v>
      </c>
      <c r="F834">
        <v>850</v>
      </c>
      <c r="G834">
        <v>41.66</v>
      </c>
      <c r="H834">
        <v>129.16666699999999</v>
      </c>
      <c r="I834">
        <v>46.66</v>
      </c>
      <c r="J834">
        <v>125</v>
      </c>
      <c r="K834">
        <v>51.16</v>
      </c>
      <c r="L834">
        <v>675</v>
      </c>
    </row>
    <row r="835" spans="1:12" x14ac:dyDescent="0.25">
      <c r="A835">
        <v>20.661999999999999</v>
      </c>
      <c r="B835">
        <v>1025</v>
      </c>
      <c r="C835">
        <v>29.161999999999999</v>
      </c>
      <c r="D835">
        <v>283.33333299999998</v>
      </c>
      <c r="E835">
        <v>35.661999999999999</v>
      </c>
      <c r="F835">
        <v>820.83333300000004</v>
      </c>
      <c r="G835">
        <v>41.661999999999999</v>
      </c>
      <c r="H835">
        <v>133.33333300000001</v>
      </c>
      <c r="I835">
        <v>46.661999999999999</v>
      </c>
      <c r="J835">
        <v>79.166667000000004</v>
      </c>
      <c r="K835">
        <v>51.161999999999999</v>
      </c>
      <c r="L835">
        <v>745.83333300000004</v>
      </c>
    </row>
    <row r="836" spans="1:12" x14ac:dyDescent="0.25">
      <c r="A836">
        <v>20.664000000000001</v>
      </c>
      <c r="B836">
        <v>1141.666667</v>
      </c>
      <c r="C836">
        <v>29.164000000000001</v>
      </c>
      <c r="D836">
        <v>366.66666700000002</v>
      </c>
      <c r="E836">
        <v>35.664000000000001</v>
      </c>
      <c r="F836">
        <v>891.66666699999996</v>
      </c>
      <c r="G836">
        <v>41.664000000000001</v>
      </c>
      <c r="H836">
        <v>145.83333300000001</v>
      </c>
      <c r="I836">
        <v>46.664000000000001</v>
      </c>
      <c r="J836">
        <v>79.166667000000004</v>
      </c>
      <c r="K836">
        <v>51.164000000000001</v>
      </c>
      <c r="L836">
        <v>645.83333300000004</v>
      </c>
    </row>
    <row r="837" spans="1:12" x14ac:dyDescent="0.25">
      <c r="A837">
        <v>20.666</v>
      </c>
      <c r="B837">
        <v>1079.166667</v>
      </c>
      <c r="C837">
        <v>29.166</v>
      </c>
      <c r="D837">
        <v>320.83333299999998</v>
      </c>
      <c r="E837">
        <v>35.665999999999997</v>
      </c>
      <c r="F837">
        <v>858.33333300000004</v>
      </c>
      <c r="G837">
        <v>41.665999999999997</v>
      </c>
      <c r="H837">
        <v>158.33333300000001</v>
      </c>
      <c r="I837">
        <v>46.665999999999997</v>
      </c>
      <c r="J837">
        <v>75</v>
      </c>
      <c r="K837">
        <v>51.165999999999997</v>
      </c>
      <c r="L837">
        <v>729.16666699999996</v>
      </c>
    </row>
    <row r="838" spans="1:12" x14ac:dyDescent="0.25">
      <c r="A838">
        <v>20.667999999999999</v>
      </c>
      <c r="B838">
        <v>1258.333333</v>
      </c>
      <c r="C838">
        <v>29.167999999999999</v>
      </c>
      <c r="D838">
        <v>362.5</v>
      </c>
      <c r="E838">
        <v>35.667999999999999</v>
      </c>
      <c r="F838">
        <v>779.16666699999996</v>
      </c>
      <c r="G838">
        <v>41.667999999999999</v>
      </c>
      <c r="H838">
        <v>129.16666699999999</v>
      </c>
      <c r="I838">
        <v>46.667999999999999</v>
      </c>
      <c r="J838">
        <v>112.5</v>
      </c>
      <c r="K838">
        <v>51.167999999999999</v>
      </c>
      <c r="L838">
        <v>600</v>
      </c>
    </row>
    <row r="839" spans="1:12" x14ac:dyDescent="0.25">
      <c r="A839">
        <v>20.67</v>
      </c>
      <c r="B839">
        <v>958.33333300000004</v>
      </c>
      <c r="C839">
        <v>29.17</v>
      </c>
      <c r="D839">
        <v>375</v>
      </c>
      <c r="E839">
        <v>35.67</v>
      </c>
      <c r="F839">
        <v>750</v>
      </c>
      <c r="G839">
        <v>41.67</v>
      </c>
      <c r="H839">
        <v>133.33333300000001</v>
      </c>
      <c r="I839">
        <v>46.67</v>
      </c>
      <c r="J839">
        <v>91.666667000000004</v>
      </c>
      <c r="K839">
        <v>51.17</v>
      </c>
      <c r="L839">
        <v>533.33333300000004</v>
      </c>
    </row>
    <row r="840" spans="1:12" x14ac:dyDescent="0.25">
      <c r="A840">
        <v>20.672000000000001</v>
      </c>
      <c r="B840">
        <v>1120.833333</v>
      </c>
      <c r="C840">
        <v>29.172000000000001</v>
      </c>
      <c r="D840">
        <v>337.5</v>
      </c>
      <c r="E840">
        <v>35.671999999999997</v>
      </c>
      <c r="F840">
        <v>687.5</v>
      </c>
      <c r="G840">
        <v>41.671999999999997</v>
      </c>
      <c r="H840">
        <v>125</v>
      </c>
      <c r="I840">
        <v>46.671999999999997</v>
      </c>
      <c r="J840">
        <v>95.833332999999996</v>
      </c>
      <c r="K840">
        <v>51.171999999999997</v>
      </c>
      <c r="L840">
        <v>591.66666699999996</v>
      </c>
    </row>
    <row r="841" spans="1:12" x14ac:dyDescent="0.25">
      <c r="A841">
        <v>20.673999999999999</v>
      </c>
      <c r="B841">
        <v>1037.5</v>
      </c>
      <c r="C841">
        <v>29.173999999999999</v>
      </c>
      <c r="D841">
        <v>345.83333299999998</v>
      </c>
      <c r="E841">
        <v>35.673999999999999</v>
      </c>
      <c r="F841">
        <v>750</v>
      </c>
      <c r="G841">
        <v>41.673999999999999</v>
      </c>
      <c r="H841">
        <v>95.833332999999996</v>
      </c>
      <c r="I841">
        <v>46.673999999999999</v>
      </c>
      <c r="J841">
        <v>95.833332999999996</v>
      </c>
      <c r="K841">
        <v>51.173999999999999</v>
      </c>
      <c r="L841">
        <v>579.16666699999996</v>
      </c>
    </row>
    <row r="842" spans="1:12" x14ac:dyDescent="0.25">
      <c r="A842">
        <v>20.675999999999998</v>
      </c>
      <c r="B842">
        <v>1225</v>
      </c>
      <c r="C842">
        <v>29.175999999999998</v>
      </c>
      <c r="D842">
        <v>420.83333299999998</v>
      </c>
      <c r="E842">
        <v>35.676000000000002</v>
      </c>
      <c r="F842">
        <v>625</v>
      </c>
      <c r="G842">
        <v>41.676000000000002</v>
      </c>
      <c r="H842">
        <v>179.16666699999999</v>
      </c>
      <c r="I842">
        <v>46.676000000000002</v>
      </c>
      <c r="J842">
        <v>100</v>
      </c>
      <c r="K842">
        <v>51.176000000000002</v>
      </c>
      <c r="L842">
        <v>495.83333299999998</v>
      </c>
    </row>
    <row r="843" spans="1:12" x14ac:dyDescent="0.25">
      <c r="A843">
        <v>20.678000000000001</v>
      </c>
      <c r="B843">
        <v>1054.166667</v>
      </c>
      <c r="C843">
        <v>29.178000000000001</v>
      </c>
      <c r="D843">
        <v>308.33333299999998</v>
      </c>
      <c r="E843">
        <v>35.677999999999997</v>
      </c>
      <c r="F843">
        <v>729.16666699999996</v>
      </c>
      <c r="G843">
        <v>41.677999999999997</v>
      </c>
      <c r="H843">
        <v>112.5</v>
      </c>
      <c r="I843">
        <v>46.677999999999997</v>
      </c>
      <c r="J843">
        <v>125</v>
      </c>
      <c r="K843">
        <v>51.177999999999997</v>
      </c>
      <c r="L843">
        <v>525</v>
      </c>
    </row>
    <row r="844" spans="1:12" x14ac:dyDescent="0.25">
      <c r="A844">
        <v>20.68</v>
      </c>
      <c r="B844">
        <v>1008.333333</v>
      </c>
      <c r="C844">
        <v>29.18</v>
      </c>
      <c r="D844">
        <v>329.16666700000002</v>
      </c>
      <c r="E844">
        <v>35.68</v>
      </c>
      <c r="F844">
        <v>754.16666699999996</v>
      </c>
      <c r="G844">
        <v>41.68</v>
      </c>
      <c r="H844">
        <v>166.66666699999999</v>
      </c>
      <c r="I844">
        <v>46.68</v>
      </c>
      <c r="J844">
        <v>83.333332999999996</v>
      </c>
      <c r="K844">
        <v>51.18</v>
      </c>
      <c r="L844">
        <v>462.5</v>
      </c>
    </row>
    <row r="845" spans="1:12" x14ac:dyDescent="0.25">
      <c r="A845">
        <v>20.681999999999999</v>
      </c>
      <c r="B845">
        <v>1029.166667</v>
      </c>
      <c r="C845">
        <v>29.181999999999999</v>
      </c>
      <c r="D845">
        <v>300</v>
      </c>
      <c r="E845">
        <v>35.682000000000002</v>
      </c>
      <c r="F845">
        <v>804.16666699999996</v>
      </c>
      <c r="G845">
        <v>41.682000000000002</v>
      </c>
      <c r="H845">
        <v>125</v>
      </c>
      <c r="I845">
        <v>46.682000000000002</v>
      </c>
      <c r="J845">
        <v>120.833333</v>
      </c>
      <c r="K845">
        <v>51.182000000000002</v>
      </c>
      <c r="L845">
        <v>587.5</v>
      </c>
    </row>
    <row r="846" spans="1:12" x14ac:dyDescent="0.25">
      <c r="A846">
        <v>20.684000000000001</v>
      </c>
      <c r="B846">
        <v>1220.833333</v>
      </c>
      <c r="C846">
        <v>29.184000000000001</v>
      </c>
      <c r="D846">
        <v>300</v>
      </c>
      <c r="E846">
        <v>35.683999999999997</v>
      </c>
      <c r="F846">
        <v>645.83333300000004</v>
      </c>
      <c r="G846">
        <v>41.683999999999997</v>
      </c>
      <c r="H846">
        <v>162.5</v>
      </c>
      <c r="I846">
        <v>46.683999999999997</v>
      </c>
      <c r="J846">
        <v>75</v>
      </c>
      <c r="K846">
        <v>51.183999999999997</v>
      </c>
      <c r="L846">
        <v>495.83333299999998</v>
      </c>
    </row>
    <row r="847" spans="1:12" x14ac:dyDescent="0.25">
      <c r="A847">
        <v>20.686</v>
      </c>
      <c r="B847">
        <v>929.16666699999996</v>
      </c>
      <c r="C847">
        <v>29.186</v>
      </c>
      <c r="D847">
        <v>300</v>
      </c>
      <c r="E847">
        <v>35.686</v>
      </c>
      <c r="F847">
        <v>691.66666699999996</v>
      </c>
      <c r="G847">
        <v>41.686</v>
      </c>
      <c r="H847">
        <v>116.666667</v>
      </c>
      <c r="I847">
        <v>46.686</v>
      </c>
      <c r="J847">
        <v>87.5</v>
      </c>
      <c r="K847">
        <v>51.186</v>
      </c>
      <c r="L847">
        <v>454.16666700000002</v>
      </c>
    </row>
    <row r="848" spans="1:12" x14ac:dyDescent="0.25">
      <c r="A848">
        <v>20.687999999999999</v>
      </c>
      <c r="B848">
        <v>1145.833333</v>
      </c>
      <c r="C848">
        <v>29.187999999999999</v>
      </c>
      <c r="D848">
        <v>325</v>
      </c>
      <c r="E848">
        <v>35.688000000000002</v>
      </c>
      <c r="F848">
        <v>670.83333300000004</v>
      </c>
      <c r="G848">
        <v>41.688000000000002</v>
      </c>
      <c r="H848">
        <v>133.33333300000001</v>
      </c>
      <c r="I848">
        <v>46.688000000000002</v>
      </c>
      <c r="J848">
        <v>100</v>
      </c>
      <c r="K848">
        <v>51.188000000000002</v>
      </c>
      <c r="L848">
        <v>458.33333299999998</v>
      </c>
    </row>
    <row r="849" spans="1:12" x14ac:dyDescent="0.25">
      <c r="A849">
        <v>20.69</v>
      </c>
      <c r="B849">
        <v>1112.5</v>
      </c>
      <c r="C849">
        <v>29.19</v>
      </c>
      <c r="D849">
        <v>295.83333299999998</v>
      </c>
      <c r="E849">
        <v>35.69</v>
      </c>
      <c r="F849">
        <v>725</v>
      </c>
      <c r="G849">
        <v>41.69</v>
      </c>
      <c r="H849">
        <v>183.33333300000001</v>
      </c>
      <c r="I849">
        <v>46.69</v>
      </c>
      <c r="J849">
        <v>70.833332999999996</v>
      </c>
      <c r="K849">
        <v>51.19</v>
      </c>
      <c r="L849">
        <v>491.66666700000002</v>
      </c>
    </row>
    <row r="850" spans="1:12" x14ac:dyDescent="0.25">
      <c r="A850">
        <v>20.692</v>
      </c>
      <c r="B850">
        <v>1254.166667</v>
      </c>
      <c r="C850">
        <v>29.192</v>
      </c>
      <c r="D850">
        <v>345.83333299999998</v>
      </c>
      <c r="E850">
        <v>35.692</v>
      </c>
      <c r="F850">
        <v>550</v>
      </c>
      <c r="G850">
        <v>41.692</v>
      </c>
      <c r="H850">
        <v>95.833332999999996</v>
      </c>
      <c r="I850">
        <v>46.692</v>
      </c>
      <c r="J850">
        <v>87.5</v>
      </c>
      <c r="K850">
        <v>51.192</v>
      </c>
      <c r="L850">
        <v>370.83333299999998</v>
      </c>
    </row>
    <row r="851" spans="1:12" x14ac:dyDescent="0.25">
      <c r="A851">
        <v>20.693999999999999</v>
      </c>
      <c r="B851">
        <v>1150</v>
      </c>
      <c r="C851">
        <v>29.193999999999999</v>
      </c>
      <c r="D851">
        <v>370.83333299999998</v>
      </c>
      <c r="E851">
        <v>35.694000000000003</v>
      </c>
      <c r="F851">
        <v>637.5</v>
      </c>
      <c r="G851">
        <v>41.694000000000003</v>
      </c>
      <c r="H851">
        <v>125</v>
      </c>
      <c r="I851">
        <v>46.694000000000003</v>
      </c>
      <c r="J851">
        <v>62.5</v>
      </c>
      <c r="K851">
        <v>51.194000000000003</v>
      </c>
      <c r="L851">
        <v>391.66666700000002</v>
      </c>
    </row>
    <row r="852" spans="1:12" x14ac:dyDescent="0.25">
      <c r="A852">
        <v>20.696000000000002</v>
      </c>
      <c r="B852">
        <v>1008.333333</v>
      </c>
      <c r="C852">
        <v>29.196000000000002</v>
      </c>
      <c r="D852">
        <v>325</v>
      </c>
      <c r="E852">
        <v>35.695999999999998</v>
      </c>
      <c r="F852">
        <v>720.83333300000004</v>
      </c>
      <c r="G852">
        <v>41.695999999999998</v>
      </c>
      <c r="H852">
        <v>166.66666699999999</v>
      </c>
      <c r="I852">
        <v>46.695999999999998</v>
      </c>
      <c r="J852">
        <v>133.33333300000001</v>
      </c>
      <c r="K852">
        <v>51.195999999999998</v>
      </c>
      <c r="L852">
        <v>425</v>
      </c>
    </row>
    <row r="853" spans="1:12" x14ac:dyDescent="0.25">
      <c r="A853">
        <v>20.698</v>
      </c>
      <c r="B853">
        <v>1125</v>
      </c>
      <c r="C853">
        <v>29.198</v>
      </c>
      <c r="D853">
        <v>387.5</v>
      </c>
      <c r="E853">
        <v>35.698</v>
      </c>
      <c r="F853">
        <v>683.33333300000004</v>
      </c>
      <c r="G853">
        <v>41.698</v>
      </c>
      <c r="H853">
        <v>179.16666699999999</v>
      </c>
      <c r="I853">
        <v>46.698</v>
      </c>
      <c r="J853">
        <v>137.5</v>
      </c>
      <c r="K853">
        <v>51.198</v>
      </c>
      <c r="L853">
        <v>445.83333299999998</v>
      </c>
    </row>
    <row r="854" spans="1:12" x14ac:dyDescent="0.25">
      <c r="A854">
        <v>20.7</v>
      </c>
      <c r="B854">
        <v>1183.333333</v>
      </c>
      <c r="C854">
        <v>29.2</v>
      </c>
      <c r="D854">
        <v>312.5</v>
      </c>
      <c r="E854">
        <v>35.700000000000003</v>
      </c>
      <c r="F854">
        <v>637.5</v>
      </c>
      <c r="G854">
        <v>41.7</v>
      </c>
      <c r="H854">
        <v>162.5</v>
      </c>
      <c r="I854">
        <v>46.7</v>
      </c>
      <c r="J854">
        <v>91.666667000000004</v>
      </c>
      <c r="K854">
        <v>51.2</v>
      </c>
      <c r="L854">
        <v>358.33333299999998</v>
      </c>
    </row>
    <row r="855" spans="1:12" x14ac:dyDescent="0.25">
      <c r="A855">
        <v>20.702000000000002</v>
      </c>
      <c r="B855">
        <v>1037.5</v>
      </c>
      <c r="C855">
        <v>29.202000000000002</v>
      </c>
      <c r="D855">
        <v>345.83333299999998</v>
      </c>
      <c r="E855">
        <v>35.701999999999998</v>
      </c>
      <c r="F855">
        <v>558.33333300000004</v>
      </c>
      <c r="G855">
        <v>41.701999999999998</v>
      </c>
      <c r="H855">
        <v>125</v>
      </c>
      <c r="I855">
        <v>46.701999999999998</v>
      </c>
      <c r="J855">
        <v>116.666667</v>
      </c>
      <c r="K855">
        <v>51.201999999999998</v>
      </c>
      <c r="L855">
        <v>370.83333299999998</v>
      </c>
    </row>
    <row r="856" spans="1:12" x14ac:dyDescent="0.25">
      <c r="A856">
        <v>20.704000000000001</v>
      </c>
      <c r="B856">
        <v>1012.5</v>
      </c>
      <c r="C856">
        <v>29.204000000000001</v>
      </c>
      <c r="D856">
        <v>300</v>
      </c>
      <c r="E856">
        <v>35.704000000000001</v>
      </c>
      <c r="F856">
        <v>695.83333300000004</v>
      </c>
      <c r="G856">
        <v>41.704000000000001</v>
      </c>
      <c r="H856">
        <v>129.16666699999999</v>
      </c>
      <c r="I856">
        <v>46.704000000000001</v>
      </c>
      <c r="J856">
        <v>108.333333</v>
      </c>
      <c r="K856">
        <v>51.204000000000001</v>
      </c>
      <c r="L856">
        <v>312.5</v>
      </c>
    </row>
    <row r="857" spans="1:12" x14ac:dyDescent="0.25">
      <c r="A857">
        <v>20.706</v>
      </c>
      <c r="B857">
        <v>1225</v>
      </c>
      <c r="C857">
        <v>29.206</v>
      </c>
      <c r="D857">
        <v>362.5</v>
      </c>
      <c r="E857">
        <v>35.706000000000003</v>
      </c>
      <c r="F857">
        <v>583.33333300000004</v>
      </c>
      <c r="G857">
        <v>41.706000000000003</v>
      </c>
      <c r="H857">
        <v>141.66666699999999</v>
      </c>
      <c r="I857">
        <v>46.706000000000003</v>
      </c>
      <c r="J857">
        <v>125</v>
      </c>
      <c r="K857">
        <v>51.206000000000003</v>
      </c>
      <c r="L857">
        <v>387.5</v>
      </c>
    </row>
    <row r="858" spans="1:12" x14ac:dyDescent="0.25">
      <c r="A858">
        <v>20.707999999999998</v>
      </c>
      <c r="B858">
        <v>1125</v>
      </c>
      <c r="C858">
        <v>29.207999999999998</v>
      </c>
      <c r="D858">
        <v>300</v>
      </c>
      <c r="E858">
        <v>35.707999999999998</v>
      </c>
      <c r="F858">
        <v>662.5</v>
      </c>
      <c r="G858">
        <v>41.707999999999998</v>
      </c>
      <c r="H858">
        <v>145.83333300000001</v>
      </c>
      <c r="I858">
        <v>46.707999999999998</v>
      </c>
      <c r="J858">
        <v>141.66666699999999</v>
      </c>
      <c r="K858">
        <v>51.207999999999998</v>
      </c>
      <c r="L858">
        <v>337.5</v>
      </c>
    </row>
    <row r="859" spans="1:12" x14ac:dyDescent="0.25">
      <c r="A859">
        <v>20.71</v>
      </c>
      <c r="B859">
        <v>1141.666667</v>
      </c>
      <c r="C859">
        <v>29.21</v>
      </c>
      <c r="D859">
        <v>325</v>
      </c>
      <c r="E859">
        <v>35.71</v>
      </c>
      <c r="F859">
        <v>629.16666699999996</v>
      </c>
      <c r="G859">
        <v>41.71</v>
      </c>
      <c r="H859">
        <v>87.5</v>
      </c>
      <c r="I859">
        <v>46.71</v>
      </c>
      <c r="J859">
        <v>104.166667</v>
      </c>
      <c r="K859">
        <v>51.21</v>
      </c>
      <c r="L859">
        <v>325</v>
      </c>
    </row>
    <row r="860" spans="1:12" x14ac:dyDescent="0.25">
      <c r="A860">
        <v>20.712</v>
      </c>
      <c r="B860">
        <v>1087.5</v>
      </c>
      <c r="C860">
        <v>29.212</v>
      </c>
      <c r="D860">
        <v>258.33333299999998</v>
      </c>
      <c r="E860">
        <v>35.712000000000003</v>
      </c>
      <c r="F860">
        <v>570.83333300000004</v>
      </c>
      <c r="G860">
        <v>41.712000000000003</v>
      </c>
      <c r="H860">
        <v>137.5</v>
      </c>
      <c r="I860">
        <v>46.712000000000003</v>
      </c>
      <c r="J860">
        <v>129.16666699999999</v>
      </c>
      <c r="K860">
        <v>51.212000000000003</v>
      </c>
      <c r="L860">
        <v>333.33333299999998</v>
      </c>
    </row>
    <row r="861" spans="1:12" x14ac:dyDescent="0.25">
      <c r="A861">
        <v>20.713999999999999</v>
      </c>
      <c r="B861">
        <v>1066.666667</v>
      </c>
      <c r="C861">
        <v>29.213999999999999</v>
      </c>
      <c r="D861">
        <v>395.83333299999998</v>
      </c>
      <c r="E861">
        <v>35.713999999999999</v>
      </c>
      <c r="F861">
        <v>579.16666699999996</v>
      </c>
      <c r="G861">
        <v>41.713999999999999</v>
      </c>
      <c r="H861">
        <v>120.833333</v>
      </c>
      <c r="I861">
        <v>46.713999999999999</v>
      </c>
      <c r="J861">
        <v>100</v>
      </c>
      <c r="K861">
        <v>51.213999999999999</v>
      </c>
      <c r="L861">
        <v>279.16666700000002</v>
      </c>
    </row>
    <row r="862" spans="1:12" x14ac:dyDescent="0.25">
      <c r="A862">
        <v>20.716000000000001</v>
      </c>
      <c r="B862">
        <v>1108.333333</v>
      </c>
      <c r="C862">
        <v>29.216000000000001</v>
      </c>
      <c r="D862">
        <v>366.66666700000002</v>
      </c>
      <c r="E862">
        <v>35.716000000000001</v>
      </c>
      <c r="F862">
        <v>570.83333300000004</v>
      </c>
      <c r="G862">
        <v>41.716000000000001</v>
      </c>
      <c r="H862">
        <v>116.666667</v>
      </c>
      <c r="I862">
        <v>46.716000000000001</v>
      </c>
      <c r="J862">
        <v>79.166667000000004</v>
      </c>
      <c r="K862">
        <v>51.216000000000001</v>
      </c>
      <c r="L862">
        <v>358.33333299999998</v>
      </c>
    </row>
    <row r="863" spans="1:12" x14ac:dyDescent="0.25">
      <c r="A863">
        <v>20.718</v>
      </c>
      <c r="B863">
        <v>1120.833333</v>
      </c>
      <c r="C863">
        <v>29.218</v>
      </c>
      <c r="D863">
        <v>279.16666700000002</v>
      </c>
      <c r="E863">
        <v>35.718000000000004</v>
      </c>
      <c r="F863">
        <v>587.5</v>
      </c>
      <c r="G863">
        <v>41.718000000000004</v>
      </c>
      <c r="H863">
        <v>133.33333300000001</v>
      </c>
      <c r="I863">
        <v>46.718000000000004</v>
      </c>
      <c r="J863">
        <v>87.5</v>
      </c>
      <c r="K863">
        <v>51.218000000000004</v>
      </c>
      <c r="L863">
        <v>237.5</v>
      </c>
    </row>
    <row r="864" spans="1:12" x14ac:dyDescent="0.25">
      <c r="A864">
        <v>20.72</v>
      </c>
      <c r="B864">
        <v>975</v>
      </c>
      <c r="C864">
        <v>29.22</v>
      </c>
      <c r="D864">
        <v>250</v>
      </c>
      <c r="E864">
        <v>35.72</v>
      </c>
      <c r="F864">
        <v>641.66666699999996</v>
      </c>
      <c r="G864">
        <v>41.72</v>
      </c>
      <c r="H864">
        <v>108.333333</v>
      </c>
      <c r="I864">
        <v>46.72</v>
      </c>
      <c r="J864">
        <v>95.833332999999996</v>
      </c>
      <c r="K864">
        <v>51.22</v>
      </c>
      <c r="L864">
        <v>291.66666700000002</v>
      </c>
    </row>
    <row r="865" spans="1:12" x14ac:dyDescent="0.25">
      <c r="A865">
        <v>20.722000000000001</v>
      </c>
      <c r="B865">
        <v>1150</v>
      </c>
      <c r="C865">
        <v>29.222000000000001</v>
      </c>
      <c r="D865">
        <v>400</v>
      </c>
      <c r="E865">
        <v>35.722000000000001</v>
      </c>
      <c r="F865">
        <v>629.16666699999996</v>
      </c>
      <c r="G865">
        <v>41.722000000000001</v>
      </c>
      <c r="H865">
        <v>116.666667</v>
      </c>
      <c r="I865">
        <v>46.722000000000001</v>
      </c>
      <c r="J865">
        <v>70.833332999999996</v>
      </c>
      <c r="K865">
        <v>51.222000000000001</v>
      </c>
      <c r="L865">
        <v>225</v>
      </c>
    </row>
    <row r="866" spans="1:12" x14ac:dyDescent="0.25">
      <c r="A866">
        <v>20.724</v>
      </c>
      <c r="B866">
        <v>1083.333333</v>
      </c>
      <c r="C866">
        <v>29.224</v>
      </c>
      <c r="D866">
        <v>391.66666700000002</v>
      </c>
      <c r="E866">
        <v>35.723999999999997</v>
      </c>
      <c r="F866">
        <v>720.83333300000004</v>
      </c>
      <c r="G866">
        <v>41.723999999999997</v>
      </c>
      <c r="H866">
        <v>145.83333300000001</v>
      </c>
      <c r="I866">
        <v>46.723999999999997</v>
      </c>
      <c r="J866">
        <v>100</v>
      </c>
      <c r="K866">
        <v>51.223999999999997</v>
      </c>
      <c r="L866">
        <v>295.83333299999998</v>
      </c>
    </row>
    <row r="867" spans="1:12" x14ac:dyDescent="0.25">
      <c r="A867">
        <v>20.725999999999999</v>
      </c>
      <c r="B867">
        <v>1079.166667</v>
      </c>
      <c r="C867">
        <v>29.225999999999999</v>
      </c>
      <c r="D867">
        <v>329.16666700000002</v>
      </c>
      <c r="E867">
        <v>35.725999999999999</v>
      </c>
      <c r="F867">
        <v>558.33333300000004</v>
      </c>
      <c r="G867">
        <v>41.725999999999999</v>
      </c>
      <c r="H867">
        <v>112.5</v>
      </c>
      <c r="I867">
        <v>46.725999999999999</v>
      </c>
      <c r="J867">
        <v>91.666667000000004</v>
      </c>
      <c r="K867">
        <v>51.225999999999999</v>
      </c>
      <c r="L867">
        <v>325</v>
      </c>
    </row>
    <row r="868" spans="1:12" x14ac:dyDescent="0.25">
      <c r="A868">
        <v>20.728000000000002</v>
      </c>
      <c r="B868">
        <v>1033.333333</v>
      </c>
      <c r="C868">
        <v>29.228000000000002</v>
      </c>
      <c r="D868">
        <v>333.33333299999998</v>
      </c>
      <c r="E868">
        <v>35.728000000000002</v>
      </c>
      <c r="F868">
        <v>520.83333300000004</v>
      </c>
      <c r="G868">
        <v>41.728000000000002</v>
      </c>
      <c r="H868">
        <v>145.83333300000001</v>
      </c>
      <c r="I868">
        <v>46.728000000000002</v>
      </c>
      <c r="J868">
        <v>145.83333300000001</v>
      </c>
      <c r="K868">
        <v>51.228000000000002</v>
      </c>
      <c r="L868">
        <v>241.66666699999999</v>
      </c>
    </row>
    <row r="869" spans="1:12" x14ac:dyDescent="0.25">
      <c r="A869">
        <v>20.73</v>
      </c>
      <c r="B869">
        <v>1154.166667</v>
      </c>
      <c r="C869">
        <v>29.23</v>
      </c>
      <c r="D869">
        <v>287.5</v>
      </c>
      <c r="E869">
        <v>35.729999999999997</v>
      </c>
      <c r="F869">
        <v>591.66666699999996</v>
      </c>
      <c r="G869">
        <v>41.73</v>
      </c>
      <c r="H869">
        <v>116.666667</v>
      </c>
      <c r="I869">
        <v>46.73</v>
      </c>
      <c r="J869">
        <v>137.5</v>
      </c>
      <c r="K869">
        <v>51.23</v>
      </c>
      <c r="L869">
        <v>308.33333299999998</v>
      </c>
    </row>
    <row r="870" spans="1:12" x14ac:dyDescent="0.25">
      <c r="A870">
        <v>20.731999999999999</v>
      </c>
      <c r="B870">
        <v>1095.833333</v>
      </c>
      <c r="C870">
        <v>29.231999999999999</v>
      </c>
      <c r="D870">
        <v>295.83333299999998</v>
      </c>
      <c r="E870">
        <v>35.731999999999999</v>
      </c>
      <c r="F870">
        <v>600</v>
      </c>
      <c r="G870">
        <v>41.731999999999999</v>
      </c>
      <c r="H870">
        <v>129.16666699999999</v>
      </c>
      <c r="I870">
        <v>46.731999999999999</v>
      </c>
      <c r="J870">
        <v>87.5</v>
      </c>
      <c r="K870">
        <v>51.231999999999999</v>
      </c>
      <c r="L870">
        <v>308.33333299999998</v>
      </c>
    </row>
    <row r="871" spans="1:12" x14ac:dyDescent="0.25">
      <c r="A871">
        <v>20.734000000000002</v>
      </c>
      <c r="B871">
        <v>1175</v>
      </c>
      <c r="C871">
        <v>29.234000000000002</v>
      </c>
      <c r="D871">
        <v>329.16666700000002</v>
      </c>
      <c r="E871">
        <v>35.734000000000002</v>
      </c>
      <c r="F871">
        <v>587.5</v>
      </c>
      <c r="G871">
        <v>41.734000000000002</v>
      </c>
      <c r="H871">
        <v>100</v>
      </c>
      <c r="I871">
        <v>46.734000000000002</v>
      </c>
      <c r="J871">
        <v>116.666667</v>
      </c>
      <c r="K871">
        <v>51.234000000000002</v>
      </c>
      <c r="L871">
        <v>229.16666699999999</v>
      </c>
    </row>
    <row r="872" spans="1:12" x14ac:dyDescent="0.25">
      <c r="A872">
        <v>20.736000000000001</v>
      </c>
      <c r="B872">
        <v>1087.5</v>
      </c>
      <c r="C872">
        <v>29.236000000000001</v>
      </c>
      <c r="D872">
        <v>300</v>
      </c>
      <c r="E872">
        <v>35.735999999999997</v>
      </c>
      <c r="F872">
        <v>604.16666699999996</v>
      </c>
      <c r="G872">
        <v>41.735999999999997</v>
      </c>
      <c r="H872">
        <v>137.5</v>
      </c>
      <c r="I872">
        <v>46.735999999999997</v>
      </c>
      <c r="J872">
        <v>50</v>
      </c>
      <c r="K872">
        <v>51.235999999999997</v>
      </c>
      <c r="L872">
        <v>233.33333300000001</v>
      </c>
    </row>
    <row r="873" spans="1:12" x14ac:dyDescent="0.25">
      <c r="A873">
        <v>20.738</v>
      </c>
      <c r="B873">
        <v>1041.666667</v>
      </c>
      <c r="C873">
        <v>29.238</v>
      </c>
      <c r="D873">
        <v>375</v>
      </c>
      <c r="E873">
        <v>35.738</v>
      </c>
      <c r="F873">
        <v>525</v>
      </c>
      <c r="G873">
        <v>41.738</v>
      </c>
      <c r="H873">
        <v>137.5</v>
      </c>
      <c r="I873">
        <v>46.738</v>
      </c>
      <c r="J873">
        <v>158.33333300000001</v>
      </c>
      <c r="K873">
        <v>51.238</v>
      </c>
      <c r="L873">
        <v>254.16666699999999</v>
      </c>
    </row>
    <row r="874" spans="1:12" x14ac:dyDescent="0.25">
      <c r="A874">
        <v>20.74</v>
      </c>
      <c r="B874">
        <v>1045.833333</v>
      </c>
      <c r="C874">
        <v>29.24</v>
      </c>
      <c r="D874">
        <v>320.83333299999998</v>
      </c>
      <c r="E874">
        <v>35.74</v>
      </c>
      <c r="F874">
        <v>558.33333300000004</v>
      </c>
      <c r="G874">
        <v>41.74</v>
      </c>
      <c r="H874">
        <v>120.833333</v>
      </c>
      <c r="I874">
        <v>46.74</v>
      </c>
      <c r="J874">
        <v>62.5</v>
      </c>
      <c r="K874">
        <v>51.24</v>
      </c>
      <c r="L874">
        <v>195.83333300000001</v>
      </c>
    </row>
    <row r="875" spans="1:12" x14ac:dyDescent="0.25">
      <c r="A875">
        <v>20.742000000000001</v>
      </c>
      <c r="B875">
        <v>1066.666667</v>
      </c>
      <c r="C875">
        <v>29.242000000000001</v>
      </c>
      <c r="D875">
        <v>341.66666700000002</v>
      </c>
      <c r="E875">
        <v>35.741999999999997</v>
      </c>
      <c r="F875">
        <v>554.16666699999996</v>
      </c>
      <c r="G875">
        <v>41.741999999999997</v>
      </c>
      <c r="H875">
        <v>95.833332999999996</v>
      </c>
      <c r="I875">
        <v>46.741999999999997</v>
      </c>
      <c r="J875">
        <v>87.5</v>
      </c>
      <c r="K875">
        <v>51.241999999999997</v>
      </c>
      <c r="L875">
        <v>170.83333300000001</v>
      </c>
    </row>
    <row r="876" spans="1:12" x14ac:dyDescent="0.25">
      <c r="A876">
        <v>20.744</v>
      </c>
      <c r="B876">
        <v>1012.5</v>
      </c>
      <c r="C876">
        <v>29.244</v>
      </c>
      <c r="D876">
        <v>316.66666700000002</v>
      </c>
      <c r="E876">
        <v>35.744</v>
      </c>
      <c r="F876">
        <v>558.33333300000004</v>
      </c>
      <c r="G876">
        <v>41.744</v>
      </c>
      <c r="H876">
        <v>133.33333300000001</v>
      </c>
      <c r="I876">
        <v>46.744</v>
      </c>
      <c r="J876">
        <v>87.5</v>
      </c>
      <c r="K876">
        <v>51.244</v>
      </c>
      <c r="L876">
        <v>233.33333300000001</v>
      </c>
    </row>
    <row r="877" spans="1:12" x14ac:dyDescent="0.25">
      <c r="A877">
        <v>20.745999999999999</v>
      </c>
      <c r="B877">
        <v>1029.166667</v>
      </c>
      <c r="C877">
        <v>29.245999999999999</v>
      </c>
      <c r="D877">
        <v>387.5</v>
      </c>
      <c r="E877">
        <v>35.746000000000002</v>
      </c>
      <c r="F877">
        <v>554.16666699999996</v>
      </c>
      <c r="G877">
        <v>41.746000000000002</v>
      </c>
      <c r="H877">
        <v>91.666667000000004</v>
      </c>
      <c r="I877">
        <v>46.746000000000002</v>
      </c>
      <c r="J877">
        <v>100</v>
      </c>
      <c r="K877">
        <v>51.246000000000002</v>
      </c>
      <c r="L877">
        <v>275</v>
      </c>
    </row>
    <row r="878" spans="1:12" x14ac:dyDescent="0.25">
      <c r="A878">
        <v>20.748000000000001</v>
      </c>
      <c r="B878">
        <v>1075</v>
      </c>
      <c r="C878">
        <v>29.248000000000001</v>
      </c>
      <c r="D878">
        <v>312.5</v>
      </c>
      <c r="E878">
        <v>35.747999999999998</v>
      </c>
      <c r="F878">
        <v>629.16666699999996</v>
      </c>
      <c r="G878">
        <v>41.747999999999998</v>
      </c>
      <c r="H878">
        <v>112.5</v>
      </c>
      <c r="I878">
        <v>46.747999999999998</v>
      </c>
      <c r="J878">
        <v>133.33333300000001</v>
      </c>
      <c r="K878">
        <v>51.247999999999998</v>
      </c>
      <c r="L878">
        <v>266.66666700000002</v>
      </c>
    </row>
    <row r="879" spans="1:12" x14ac:dyDescent="0.25">
      <c r="A879">
        <v>20.75</v>
      </c>
      <c r="B879">
        <v>970.83333300000004</v>
      </c>
      <c r="C879">
        <v>29.25</v>
      </c>
      <c r="D879">
        <v>412.5</v>
      </c>
      <c r="E879">
        <v>35.75</v>
      </c>
      <c r="F879">
        <v>545.83333300000004</v>
      </c>
      <c r="G879">
        <v>41.75</v>
      </c>
      <c r="H879">
        <v>100</v>
      </c>
      <c r="I879">
        <v>46.75</v>
      </c>
      <c r="J879">
        <v>120.833333</v>
      </c>
      <c r="K879">
        <v>51.25</v>
      </c>
      <c r="L879">
        <v>258.33333299999998</v>
      </c>
    </row>
    <row r="880" spans="1:12" x14ac:dyDescent="0.25">
      <c r="A880">
        <v>20.751999999999999</v>
      </c>
      <c r="B880">
        <v>979.16666699999996</v>
      </c>
      <c r="C880">
        <v>29.251999999999999</v>
      </c>
      <c r="D880">
        <v>291.66666700000002</v>
      </c>
      <c r="E880">
        <v>35.752000000000002</v>
      </c>
      <c r="F880">
        <v>479.16666700000002</v>
      </c>
      <c r="G880">
        <v>41.752000000000002</v>
      </c>
      <c r="H880">
        <v>195.83333300000001</v>
      </c>
      <c r="I880">
        <v>46.752000000000002</v>
      </c>
      <c r="J880">
        <v>129.16666699999999</v>
      </c>
      <c r="K880">
        <v>51.252000000000002</v>
      </c>
      <c r="L880">
        <v>212.5</v>
      </c>
    </row>
    <row r="881" spans="1:12" x14ac:dyDescent="0.25">
      <c r="A881">
        <v>20.754000000000001</v>
      </c>
      <c r="B881">
        <v>933.33333300000004</v>
      </c>
      <c r="C881">
        <v>29.254000000000001</v>
      </c>
      <c r="D881">
        <v>304.16666700000002</v>
      </c>
      <c r="E881">
        <v>35.753999999999998</v>
      </c>
      <c r="F881">
        <v>558.33333300000004</v>
      </c>
      <c r="G881">
        <v>41.753999999999998</v>
      </c>
      <c r="H881">
        <v>150</v>
      </c>
      <c r="I881">
        <v>46.753999999999998</v>
      </c>
      <c r="J881">
        <v>87.5</v>
      </c>
      <c r="K881">
        <v>51.253999999999998</v>
      </c>
      <c r="L881">
        <v>237.5</v>
      </c>
    </row>
    <row r="882" spans="1:12" x14ac:dyDescent="0.25">
      <c r="A882">
        <v>20.756</v>
      </c>
      <c r="B882">
        <v>987.5</v>
      </c>
      <c r="C882">
        <v>29.256</v>
      </c>
      <c r="D882">
        <v>345.83333299999998</v>
      </c>
      <c r="E882">
        <v>35.756</v>
      </c>
      <c r="F882">
        <v>566.66666699999996</v>
      </c>
      <c r="G882">
        <v>41.756</v>
      </c>
      <c r="H882">
        <v>137.5</v>
      </c>
      <c r="I882">
        <v>46.756</v>
      </c>
      <c r="J882">
        <v>116.666667</v>
      </c>
      <c r="K882">
        <v>51.256</v>
      </c>
      <c r="L882">
        <v>195.83333300000001</v>
      </c>
    </row>
    <row r="883" spans="1:12" x14ac:dyDescent="0.25">
      <c r="A883">
        <v>20.757999999999999</v>
      </c>
      <c r="B883">
        <v>1137.5</v>
      </c>
      <c r="C883">
        <v>29.257999999999999</v>
      </c>
      <c r="D883">
        <v>300</v>
      </c>
      <c r="E883">
        <v>35.758000000000003</v>
      </c>
      <c r="F883">
        <v>508.33333299999998</v>
      </c>
      <c r="G883">
        <v>41.758000000000003</v>
      </c>
      <c r="H883">
        <v>129.16666699999999</v>
      </c>
      <c r="I883">
        <v>46.758000000000003</v>
      </c>
      <c r="J883">
        <v>91.666667000000004</v>
      </c>
      <c r="K883">
        <v>51.258000000000003</v>
      </c>
      <c r="L883">
        <v>212.5</v>
      </c>
    </row>
    <row r="884" spans="1:12" x14ac:dyDescent="0.25">
      <c r="A884">
        <v>20.76</v>
      </c>
      <c r="B884">
        <v>1095.833333</v>
      </c>
      <c r="C884">
        <v>29.26</v>
      </c>
      <c r="D884">
        <v>287.5</v>
      </c>
      <c r="E884">
        <v>35.76</v>
      </c>
      <c r="F884">
        <v>512.5</v>
      </c>
      <c r="G884">
        <v>41.76</v>
      </c>
      <c r="H884">
        <v>158.33333300000001</v>
      </c>
      <c r="I884">
        <v>46.76</v>
      </c>
      <c r="J884">
        <v>75</v>
      </c>
      <c r="K884">
        <v>51.26</v>
      </c>
      <c r="L884">
        <v>200</v>
      </c>
    </row>
    <row r="885" spans="1:12" x14ac:dyDescent="0.25">
      <c r="A885">
        <v>20.762</v>
      </c>
      <c r="B885">
        <v>1020.833333</v>
      </c>
      <c r="C885">
        <v>29.262</v>
      </c>
      <c r="D885">
        <v>341.66666700000002</v>
      </c>
      <c r="E885">
        <v>35.762</v>
      </c>
      <c r="F885">
        <v>562.5</v>
      </c>
      <c r="G885">
        <v>41.762</v>
      </c>
      <c r="H885">
        <v>129.16666699999999</v>
      </c>
      <c r="I885">
        <v>46.762</v>
      </c>
      <c r="J885">
        <v>133.33333300000001</v>
      </c>
      <c r="K885">
        <v>51.262</v>
      </c>
      <c r="L885">
        <v>225</v>
      </c>
    </row>
    <row r="886" spans="1:12" x14ac:dyDescent="0.25">
      <c r="A886">
        <v>20.763999999999999</v>
      </c>
      <c r="B886">
        <v>1141.666667</v>
      </c>
      <c r="C886">
        <v>29.263999999999999</v>
      </c>
      <c r="D886">
        <v>391.66666700000002</v>
      </c>
      <c r="E886">
        <v>35.764000000000003</v>
      </c>
      <c r="F886">
        <v>475</v>
      </c>
      <c r="G886">
        <v>41.764000000000003</v>
      </c>
      <c r="H886">
        <v>204.16666699999999</v>
      </c>
      <c r="I886">
        <v>46.764000000000003</v>
      </c>
      <c r="J886">
        <v>91.666667000000004</v>
      </c>
      <c r="K886">
        <v>51.264000000000003</v>
      </c>
      <c r="L886">
        <v>225</v>
      </c>
    </row>
    <row r="887" spans="1:12" x14ac:dyDescent="0.25">
      <c r="A887">
        <v>20.765999999999998</v>
      </c>
      <c r="B887">
        <v>1004.166667</v>
      </c>
      <c r="C887">
        <v>29.265999999999998</v>
      </c>
      <c r="D887">
        <v>316.66666700000002</v>
      </c>
      <c r="E887">
        <v>35.765999999999998</v>
      </c>
      <c r="F887">
        <v>587.5</v>
      </c>
      <c r="G887">
        <v>41.765999999999998</v>
      </c>
      <c r="H887">
        <v>150</v>
      </c>
      <c r="I887">
        <v>46.765999999999998</v>
      </c>
      <c r="J887">
        <v>120.833333</v>
      </c>
      <c r="K887">
        <v>51.265999999999998</v>
      </c>
      <c r="L887">
        <v>200</v>
      </c>
    </row>
    <row r="888" spans="1:12" x14ac:dyDescent="0.25">
      <c r="A888">
        <v>20.768000000000001</v>
      </c>
      <c r="B888">
        <v>1141.666667</v>
      </c>
      <c r="C888">
        <v>29.268000000000001</v>
      </c>
      <c r="D888">
        <v>275</v>
      </c>
      <c r="E888">
        <v>35.768000000000001</v>
      </c>
      <c r="F888">
        <v>654.16666699999996</v>
      </c>
      <c r="G888">
        <v>41.768000000000001</v>
      </c>
      <c r="H888">
        <v>166.66666699999999</v>
      </c>
      <c r="I888">
        <v>46.768000000000001</v>
      </c>
      <c r="J888">
        <v>91.666667000000004</v>
      </c>
      <c r="K888">
        <v>51.268000000000001</v>
      </c>
      <c r="L888">
        <v>266.66666700000002</v>
      </c>
    </row>
    <row r="889" spans="1:12" x14ac:dyDescent="0.25">
      <c r="A889">
        <v>20.77</v>
      </c>
      <c r="B889">
        <v>1083.333333</v>
      </c>
      <c r="C889">
        <v>29.27</v>
      </c>
      <c r="D889">
        <v>354.16666700000002</v>
      </c>
      <c r="E889">
        <v>35.770000000000003</v>
      </c>
      <c r="F889">
        <v>512.5</v>
      </c>
      <c r="G889">
        <v>41.77</v>
      </c>
      <c r="H889">
        <v>145.83333300000001</v>
      </c>
      <c r="I889">
        <v>46.77</v>
      </c>
      <c r="J889">
        <v>83.333332999999996</v>
      </c>
      <c r="K889">
        <v>51.27</v>
      </c>
      <c r="L889">
        <v>195.83333300000001</v>
      </c>
    </row>
    <row r="890" spans="1:12" x14ac:dyDescent="0.25">
      <c r="A890">
        <v>20.771999999999998</v>
      </c>
      <c r="B890">
        <v>991.66666699999996</v>
      </c>
      <c r="C890">
        <v>29.271999999999998</v>
      </c>
      <c r="D890">
        <v>250</v>
      </c>
      <c r="E890">
        <v>35.771999999999998</v>
      </c>
      <c r="F890">
        <v>500</v>
      </c>
      <c r="G890">
        <v>41.771999999999998</v>
      </c>
      <c r="H890">
        <v>100</v>
      </c>
      <c r="I890">
        <v>46.771999999999998</v>
      </c>
      <c r="J890">
        <v>70.833332999999996</v>
      </c>
      <c r="K890">
        <v>51.271999999999998</v>
      </c>
      <c r="L890">
        <v>220.83333300000001</v>
      </c>
    </row>
    <row r="891" spans="1:12" x14ac:dyDescent="0.25">
      <c r="A891">
        <v>20.774000000000001</v>
      </c>
      <c r="B891">
        <v>970.83333300000004</v>
      </c>
      <c r="C891">
        <v>29.274000000000001</v>
      </c>
      <c r="D891">
        <v>391.66666700000002</v>
      </c>
      <c r="E891">
        <v>35.774000000000001</v>
      </c>
      <c r="F891">
        <v>666.66666699999996</v>
      </c>
      <c r="G891">
        <v>41.774000000000001</v>
      </c>
      <c r="H891">
        <v>125</v>
      </c>
      <c r="I891">
        <v>46.774000000000001</v>
      </c>
      <c r="J891">
        <v>100</v>
      </c>
      <c r="K891">
        <v>51.274000000000001</v>
      </c>
      <c r="L891">
        <v>212.5</v>
      </c>
    </row>
    <row r="892" spans="1:12" x14ac:dyDescent="0.25">
      <c r="A892">
        <v>20.776</v>
      </c>
      <c r="B892">
        <v>1250</v>
      </c>
      <c r="C892">
        <v>29.276</v>
      </c>
      <c r="D892">
        <v>316.66666700000002</v>
      </c>
      <c r="E892">
        <v>35.776000000000003</v>
      </c>
      <c r="F892">
        <v>437.5</v>
      </c>
      <c r="G892">
        <v>41.776000000000003</v>
      </c>
      <c r="H892">
        <v>129.16666699999999</v>
      </c>
      <c r="I892">
        <v>46.776000000000003</v>
      </c>
      <c r="J892">
        <v>70.833332999999996</v>
      </c>
      <c r="K892">
        <v>51.276000000000003</v>
      </c>
      <c r="L892">
        <v>179.16666699999999</v>
      </c>
    </row>
    <row r="893" spans="1:12" x14ac:dyDescent="0.25">
      <c r="A893">
        <v>20.777999999999999</v>
      </c>
      <c r="B893">
        <v>875</v>
      </c>
      <c r="C893">
        <v>29.277999999999999</v>
      </c>
      <c r="D893">
        <v>316.66666700000002</v>
      </c>
      <c r="E893">
        <v>35.777999999999999</v>
      </c>
      <c r="F893">
        <v>533.33333300000004</v>
      </c>
      <c r="G893">
        <v>41.777999999999999</v>
      </c>
      <c r="H893">
        <v>95.833332999999996</v>
      </c>
      <c r="I893">
        <v>46.777999999999999</v>
      </c>
      <c r="J893">
        <v>83.333332999999996</v>
      </c>
      <c r="K893">
        <v>51.277999999999999</v>
      </c>
      <c r="L893">
        <v>212.5</v>
      </c>
    </row>
    <row r="894" spans="1:12" x14ac:dyDescent="0.25">
      <c r="A894">
        <v>20.78</v>
      </c>
      <c r="B894">
        <v>1070.833333</v>
      </c>
      <c r="C894">
        <v>29.28</v>
      </c>
      <c r="D894">
        <v>304.16666700000002</v>
      </c>
      <c r="E894">
        <v>35.78</v>
      </c>
      <c r="F894">
        <v>504.16666700000002</v>
      </c>
      <c r="G894">
        <v>41.78</v>
      </c>
      <c r="H894">
        <v>133.33333300000001</v>
      </c>
      <c r="I894">
        <v>46.78</v>
      </c>
      <c r="J894">
        <v>104.166667</v>
      </c>
      <c r="K894">
        <v>51.28</v>
      </c>
      <c r="L894">
        <v>175</v>
      </c>
    </row>
    <row r="895" spans="1:12" x14ac:dyDescent="0.25">
      <c r="A895">
        <v>20.782</v>
      </c>
      <c r="B895">
        <v>895.83333300000004</v>
      </c>
      <c r="C895">
        <v>29.282</v>
      </c>
      <c r="D895">
        <v>304.16666700000002</v>
      </c>
      <c r="E895">
        <v>35.781999999999996</v>
      </c>
      <c r="F895">
        <v>554.16666699999996</v>
      </c>
      <c r="G895">
        <v>41.781999999999996</v>
      </c>
      <c r="H895">
        <v>129.16666699999999</v>
      </c>
      <c r="I895">
        <v>46.781999999999996</v>
      </c>
      <c r="J895">
        <v>70.833332999999996</v>
      </c>
      <c r="K895">
        <v>51.281999999999996</v>
      </c>
      <c r="L895">
        <v>204.16666699999999</v>
      </c>
    </row>
    <row r="896" spans="1:12" x14ac:dyDescent="0.25">
      <c r="A896">
        <v>20.783999999999999</v>
      </c>
      <c r="B896">
        <v>1125</v>
      </c>
      <c r="C896">
        <v>29.283999999999999</v>
      </c>
      <c r="D896">
        <v>325</v>
      </c>
      <c r="E896">
        <v>35.783999999999999</v>
      </c>
      <c r="F896">
        <v>541.66666699999996</v>
      </c>
      <c r="G896">
        <v>41.783999999999999</v>
      </c>
      <c r="H896">
        <v>112.5</v>
      </c>
      <c r="I896">
        <v>46.783999999999999</v>
      </c>
      <c r="J896">
        <v>83.333332999999996</v>
      </c>
      <c r="K896">
        <v>51.283999999999999</v>
      </c>
      <c r="L896">
        <v>170.83333300000001</v>
      </c>
    </row>
    <row r="897" spans="1:12" x14ac:dyDescent="0.25">
      <c r="A897">
        <v>20.786000000000001</v>
      </c>
      <c r="B897">
        <v>937.5</v>
      </c>
      <c r="C897">
        <v>29.286000000000001</v>
      </c>
      <c r="D897">
        <v>258.33333299999998</v>
      </c>
      <c r="E897">
        <v>35.786000000000001</v>
      </c>
      <c r="F897">
        <v>562.5</v>
      </c>
      <c r="G897">
        <v>41.786000000000001</v>
      </c>
      <c r="H897">
        <v>112.5</v>
      </c>
      <c r="I897">
        <v>46.786000000000001</v>
      </c>
      <c r="J897">
        <v>100</v>
      </c>
      <c r="K897">
        <v>51.286000000000001</v>
      </c>
      <c r="L897">
        <v>208.33333300000001</v>
      </c>
    </row>
    <row r="898" spans="1:12" x14ac:dyDescent="0.25">
      <c r="A898">
        <v>20.788</v>
      </c>
      <c r="B898">
        <v>958.33333300000004</v>
      </c>
      <c r="C898">
        <v>29.288</v>
      </c>
      <c r="D898">
        <v>316.66666700000002</v>
      </c>
      <c r="E898">
        <v>35.787999999999997</v>
      </c>
      <c r="F898">
        <v>458.33333299999998</v>
      </c>
      <c r="G898">
        <v>41.787999999999997</v>
      </c>
      <c r="H898">
        <v>129.16666699999999</v>
      </c>
      <c r="I898">
        <v>46.787999999999997</v>
      </c>
      <c r="J898">
        <v>116.666667</v>
      </c>
      <c r="K898">
        <v>51.287999999999997</v>
      </c>
      <c r="L898">
        <v>179.16666699999999</v>
      </c>
    </row>
    <row r="899" spans="1:12" x14ac:dyDescent="0.25">
      <c r="A899">
        <v>20.79</v>
      </c>
      <c r="B899">
        <v>875</v>
      </c>
      <c r="C899">
        <v>29.29</v>
      </c>
      <c r="D899">
        <v>304.16666700000002</v>
      </c>
      <c r="E899">
        <v>35.79</v>
      </c>
      <c r="F899">
        <v>441.66666700000002</v>
      </c>
      <c r="G899">
        <v>41.79</v>
      </c>
      <c r="H899">
        <v>112.5</v>
      </c>
      <c r="I899">
        <v>46.79</v>
      </c>
      <c r="J899">
        <v>112.5</v>
      </c>
      <c r="K899">
        <v>51.29</v>
      </c>
      <c r="L899">
        <v>195.83333300000001</v>
      </c>
    </row>
    <row r="900" spans="1:12" x14ac:dyDescent="0.25">
      <c r="A900">
        <v>20.792000000000002</v>
      </c>
      <c r="B900">
        <v>1108.333333</v>
      </c>
      <c r="C900">
        <v>29.292000000000002</v>
      </c>
      <c r="D900">
        <v>316.66666700000002</v>
      </c>
      <c r="E900">
        <v>35.792000000000002</v>
      </c>
      <c r="F900">
        <v>416.66666700000002</v>
      </c>
      <c r="G900">
        <v>41.792000000000002</v>
      </c>
      <c r="H900">
        <v>154.16666699999999</v>
      </c>
      <c r="I900">
        <v>46.792000000000002</v>
      </c>
      <c r="J900">
        <v>75</v>
      </c>
      <c r="K900">
        <v>51.292000000000002</v>
      </c>
      <c r="L900">
        <v>166.66666699999999</v>
      </c>
    </row>
    <row r="901" spans="1:12" x14ac:dyDescent="0.25">
      <c r="A901">
        <v>20.794</v>
      </c>
      <c r="B901">
        <v>1054.166667</v>
      </c>
      <c r="C901">
        <v>29.294</v>
      </c>
      <c r="D901">
        <v>279.16666700000002</v>
      </c>
      <c r="E901">
        <v>35.793999999999997</v>
      </c>
      <c r="F901">
        <v>537.5</v>
      </c>
      <c r="G901">
        <v>41.793999999999997</v>
      </c>
      <c r="H901">
        <v>120.833333</v>
      </c>
      <c r="I901">
        <v>46.793999999999997</v>
      </c>
      <c r="J901">
        <v>79.166667000000004</v>
      </c>
      <c r="K901">
        <v>51.293999999999997</v>
      </c>
      <c r="L901">
        <v>175</v>
      </c>
    </row>
    <row r="902" spans="1:12" x14ac:dyDescent="0.25">
      <c r="A902">
        <v>20.795999999999999</v>
      </c>
      <c r="B902">
        <v>1104.166667</v>
      </c>
      <c r="C902">
        <v>29.295999999999999</v>
      </c>
      <c r="D902">
        <v>262.5</v>
      </c>
      <c r="E902">
        <v>35.795999999999999</v>
      </c>
      <c r="F902">
        <v>412.5</v>
      </c>
      <c r="G902">
        <v>41.795999999999999</v>
      </c>
      <c r="H902">
        <v>133.33333300000001</v>
      </c>
      <c r="I902">
        <v>46.795999999999999</v>
      </c>
      <c r="J902">
        <v>112.5</v>
      </c>
      <c r="K902">
        <v>51.295999999999999</v>
      </c>
      <c r="L902">
        <v>241.66666699999999</v>
      </c>
    </row>
    <row r="903" spans="1:12" x14ac:dyDescent="0.25">
      <c r="A903">
        <v>20.797999999999998</v>
      </c>
      <c r="B903">
        <v>870.83333300000004</v>
      </c>
      <c r="C903">
        <v>29.297999999999998</v>
      </c>
      <c r="D903">
        <v>320.83333299999998</v>
      </c>
      <c r="E903">
        <v>35.798000000000002</v>
      </c>
      <c r="F903">
        <v>495.83333299999998</v>
      </c>
      <c r="G903">
        <v>41.798000000000002</v>
      </c>
      <c r="H903">
        <v>145.83333300000001</v>
      </c>
      <c r="I903">
        <v>46.798000000000002</v>
      </c>
      <c r="J903">
        <v>95.833332999999996</v>
      </c>
      <c r="K903">
        <v>51.298000000000002</v>
      </c>
      <c r="L903">
        <v>200</v>
      </c>
    </row>
    <row r="904" spans="1:12" x14ac:dyDescent="0.25">
      <c r="A904">
        <v>20.8</v>
      </c>
      <c r="B904">
        <v>1179.166667</v>
      </c>
      <c r="C904">
        <v>29.3</v>
      </c>
      <c r="D904">
        <v>362.5</v>
      </c>
      <c r="E904">
        <v>35.799999999999997</v>
      </c>
      <c r="F904">
        <v>500</v>
      </c>
      <c r="G904">
        <v>41.8</v>
      </c>
      <c r="H904">
        <v>133.33333300000001</v>
      </c>
      <c r="I904">
        <v>46.8</v>
      </c>
      <c r="J904">
        <v>83.333332999999996</v>
      </c>
      <c r="K904">
        <v>51.3</v>
      </c>
      <c r="L904">
        <v>150</v>
      </c>
    </row>
    <row r="905" spans="1:12" x14ac:dyDescent="0.25">
      <c r="A905">
        <v>20.802</v>
      </c>
      <c r="B905">
        <v>1079.166667</v>
      </c>
      <c r="C905">
        <v>29.302</v>
      </c>
      <c r="D905">
        <v>466.66666700000002</v>
      </c>
      <c r="E905">
        <v>35.802</v>
      </c>
      <c r="F905">
        <v>587.5</v>
      </c>
      <c r="G905">
        <v>41.802</v>
      </c>
      <c r="H905">
        <v>133.33333300000001</v>
      </c>
      <c r="I905">
        <v>46.802</v>
      </c>
      <c r="J905">
        <v>87.5</v>
      </c>
      <c r="K905">
        <v>51.302</v>
      </c>
      <c r="L905">
        <v>212.5</v>
      </c>
    </row>
    <row r="906" spans="1:12" x14ac:dyDescent="0.25">
      <c r="A906">
        <v>20.803999999999998</v>
      </c>
      <c r="B906">
        <v>979.16666699999996</v>
      </c>
      <c r="C906">
        <v>29.303999999999998</v>
      </c>
      <c r="D906">
        <v>279.16666700000002</v>
      </c>
      <c r="E906">
        <v>35.804000000000002</v>
      </c>
      <c r="F906">
        <v>495.83333299999998</v>
      </c>
      <c r="G906">
        <v>41.804000000000002</v>
      </c>
      <c r="H906">
        <v>133.33333300000001</v>
      </c>
      <c r="I906">
        <v>46.804000000000002</v>
      </c>
      <c r="J906">
        <v>91.666667000000004</v>
      </c>
      <c r="K906">
        <v>51.304000000000002</v>
      </c>
      <c r="L906">
        <v>183.33333300000001</v>
      </c>
    </row>
    <row r="907" spans="1:12" x14ac:dyDescent="0.25">
      <c r="A907">
        <v>20.806000000000001</v>
      </c>
      <c r="B907">
        <v>941.66666699999996</v>
      </c>
      <c r="C907">
        <v>29.306000000000001</v>
      </c>
      <c r="D907">
        <v>354.16666700000002</v>
      </c>
      <c r="E907">
        <v>35.805999999999997</v>
      </c>
      <c r="F907">
        <v>437.5</v>
      </c>
      <c r="G907">
        <v>41.805999999999997</v>
      </c>
      <c r="H907">
        <v>154.16666699999999</v>
      </c>
      <c r="I907">
        <v>46.805999999999997</v>
      </c>
      <c r="J907">
        <v>83.333332999999996</v>
      </c>
      <c r="K907">
        <v>51.305999999999997</v>
      </c>
      <c r="L907">
        <v>170.83333300000001</v>
      </c>
    </row>
    <row r="908" spans="1:12" x14ac:dyDescent="0.25">
      <c r="A908">
        <v>20.808</v>
      </c>
      <c r="B908">
        <v>916.66666699999996</v>
      </c>
      <c r="C908">
        <v>29.308</v>
      </c>
      <c r="D908">
        <v>279.16666700000002</v>
      </c>
      <c r="E908">
        <v>35.808</v>
      </c>
      <c r="F908">
        <v>491.66666700000002</v>
      </c>
      <c r="G908">
        <v>41.808</v>
      </c>
      <c r="H908">
        <v>83.333332999999996</v>
      </c>
      <c r="I908">
        <v>46.808</v>
      </c>
      <c r="J908">
        <v>112.5</v>
      </c>
      <c r="K908">
        <v>51.308</v>
      </c>
      <c r="L908">
        <v>162.5</v>
      </c>
    </row>
    <row r="909" spans="1:12" x14ac:dyDescent="0.25">
      <c r="A909">
        <v>20.81</v>
      </c>
      <c r="B909">
        <v>991.66666699999996</v>
      </c>
      <c r="C909">
        <v>29.31</v>
      </c>
      <c r="D909">
        <v>375</v>
      </c>
      <c r="E909">
        <v>35.81</v>
      </c>
      <c r="F909">
        <v>433.33333299999998</v>
      </c>
      <c r="G909">
        <v>41.81</v>
      </c>
      <c r="H909">
        <v>145.83333300000001</v>
      </c>
      <c r="I909">
        <v>46.81</v>
      </c>
      <c r="J909">
        <v>100</v>
      </c>
      <c r="K909">
        <v>51.31</v>
      </c>
      <c r="L909">
        <v>137.5</v>
      </c>
    </row>
    <row r="910" spans="1:12" x14ac:dyDescent="0.25">
      <c r="A910">
        <v>20.812000000000001</v>
      </c>
      <c r="B910">
        <v>900</v>
      </c>
      <c r="C910">
        <v>29.312000000000001</v>
      </c>
      <c r="D910">
        <v>270.83333299999998</v>
      </c>
      <c r="E910">
        <v>35.811999999999998</v>
      </c>
      <c r="F910">
        <v>454.16666700000002</v>
      </c>
      <c r="G910">
        <v>41.811999999999998</v>
      </c>
      <c r="H910">
        <v>100</v>
      </c>
      <c r="I910">
        <v>46.811999999999998</v>
      </c>
      <c r="J910">
        <v>108.333333</v>
      </c>
      <c r="K910">
        <v>51.311999999999998</v>
      </c>
      <c r="L910">
        <v>187.5</v>
      </c>
    </row>
    <row r="911" spans="1:12" x14ac:dyDescent="0.25">
      <c r="A911">
        <v>20.814</v>
      </c>
      <c r="B911">
        <v>1004.166667</v>
      </c>
      <c r="C911">
        <v>29.314</v>
      </c>
      <c r="D911">
        <v>308.33333299999998</v>
      </c>
      <c r="E911">
        <v>35.814</v>
      </c>
      <c r="F911">
        <v>487.5</v>
      </c>
      <c r="G911">
        <v>41.814</v>
      </c>
      <c r="H911">
        <v>79.166667000000004</v>
      </c>
      <c r="I911">
        <v>46.814</v>
      </c>
      <c r="J911">
        <v>112.5</v>
      </c>
      <c r="K911">
        <v>51.314</v>
      </c>
      <c r="L911">
        <v>170.83333300000001</v>
      </c>
    </row>
    <row r="912" spans="1:12" x14ac:dyDescent="0.25">
      <c r="A912">
        <v>20.815999999999999</v>
      </c>
      <c r="B912">
        <v>1025</v>
      </c>
      <c r="C912">
        <v>29.315999999999999</v>
      </c>
      <c r="D912">
        <v>325</v>
      </c>
      <c r="E912">
        <v>35.816000000000003</v>
      </c>
      <c r="F912">
        <v>462.5</v>
      </c>
      <c r="G912">
        <v>41.816000000000003</v>
      </c>
      <c r="H912">
        <v>87.5</v>
      </c>
      <c r="I912">
        <v>46.816000000000003</v>
      </c>
      <c r="J912">
        <v>95.833332999999996</v>
      </c>
      <c r="K912">
        <v>51.316000000000003</v>
      </c>
      <c r="L912">
        <v>162.5</v>
      </c>
    </row>
    <row r="913" spans="1:12" x14ac:dyDescent="0.25">
      <c r="A913">
        <v>20.818000000000001</v>
      </c>
      <c r="B913">
        <v>1133.333333</v>
      </c>
      <c r="C913">
        <v>29.318000000000001</v>
      </c>
      <c r="D913">
        <v>333.33333299999998</v>
      </c>
      <c r="E913">
        <v>35.817999999999998</v>
      </c>
      <c r="F913">
        <v>516.66666699999996</v>
      </c>
      <c r="G913">
        <v>41.817999999999998</v>
      </c>
      <c r="H913">
        <v>79.166667000000004</v>
      </c>
      <c r="I913">
        <v>46.817999999999998</v>
      </c>
      <c r="J913">
        <v>79.166667000000004</v>
      </c>
      <c r="K913">
        <v>51.317999999999998</v>
      </c>
      <c r="L913">
        <v>129.16666699999999</v>
      </c>
    </row>
    <row r="914" spans="1:12" x14ac:dyDescent="0.25">
      <c r="A914">
        <v>20.82</v>
      </c>
      <c r="B914">
        <v>891.66666699999996</v>
      </c>
      <c r="C914">
        <v>29.32</v>
      </c>
      <c r="D914">
        <v>341.66666700000002</v>
      </c>
      <c r="E914">
        <v>35.82</v>
      </c>
      <c r="F914">
        <v>470.83333299999998</v>
      </c>
      <c r="G914">
        <v>41.82</v>
      </c>
      <c r="H914">
        <v>104.166667</v>
      </c>
      <c r="I914">
        <v>46.82</v>
      </c>
      <c r="J914">
        <v>95.833332999999996</v>
      </c>
      <c r="K914">
        <v>51.32</v>
      </c>
      <c r="L914">
        <v>195.83333300000001</v>
      </c>
    </row>
    <row r="915" spans="1:12" x14ac:dyDescent="0.25">
      <c r="A915">
        <v>20.821999999999999</v>
      </c>
      <c r="B915">
        <v>1062.5</v>
      </c>
      <c r="C915">
        <v>29.321999999999999</v>
      </c>
      <c r="D915">
        <v>312.5</v>
      </c>
      <c r="E915">
        <v>35.822000000000003</v>
      </c>
      <c r="F915">
        <v>458.33333299999998</v>
      </c>
      <c r="G915">
        <v>41.822000000000003</v>
      </c>
      <c r="H915">
        <v>95.833332999999996</v>
      </c>
      <c r="I915">
        <v>46.822000000000003</v>
      </c>
      <c r="J915">
        <v>100</v>
      </c>
      <c r="K915">
        <v>51.322000000000003</v>
      </c>
      <c r="L915">
        <v>162.5</v>
      </c>
    </row>
    <row r="916" spans="1:12" x14ac:dyDescent="0.25">
      <c r="A916">
        <v>20.824000000000002</v>
      </c>
      <c r="B916">
        <v>962.5</v>
      </c>
      <c r="C916">
        <v>29.324000000000002</v>
      </c>
      <c r="D916">
        <v>358.33333299999998</v>
      </c>
      <c r="E916">
        <v>35.823999999999998</v>
      </c>
      <c r="F916">
        <v>462.5</v>
      </c>
      <c r="G916">
        <v>41.823999999999998</v>
      </c>
      <c r="H916">
        <v>137.5</v>
      </c>
      <c r="I916">
        <v>46.823999999999998</v>
      </c>
      <c r="J916">
        <v>100</v>
      </c>
      <c r="K916">
        <v>51.323999999999998</v>
      </c>
      <c r="L916">
        <v>175</v>
      </c>
    </row>
    <row r="917" spans="1:12" x14ac:dyDescent="0.25">
      <c r="A917">
        <v>20.826000000000001</v>
      </c>
      <c r="B917">
        <v>1016.666667</v>
      </c>
      <c r="C917">
        <v>29.326000000000001</v>
      </c>
      <c r="D917">
        <v>283.33333299999998</v>
      </c>
      <c r="E917">
        <v>35.826000000000001</v>
      </c>
      <c r="F917">
        <v>416.66666700000002</v>
      </c>
      <c r="G917">
        <v>41.826000000000001</v>
      </c>
      <c r="H917">
        <v>141.66666699999999</v>
      </c>
      <c r="I917">
        <v>46.826000000000001</v>
      </c>
      <c r="J917">
        <v>91.666667000000004</v>
      </c>
      <c r="K917">
        <v>51.326000000000001</v>
      </c>
      <c r="L917">
        <v>137.5</v>
      </c>
    </row>
    <row r="918" spans="1:12" x14ac:dyDescent="0.25">
      <c r="A918">
        <v>20.827999999999999</v>
      </c>
      <c r="B918">
        <v>875</v>
      </c>
      <c r="C918">
        <v>29.327999999999999</v>
      </c>
      <c r="D918">
        <v>225</v>
      </c>
      <c r="E918">
        <v>35.828000000000003</v>
      </c>
      <c r="F918">
        <v>479.16666700000002</v>
      </c>
      <c r="G918">
        <v>41.828000000000003</v>
      </c>
      <c r="H918">
        <v>108.333333</v>
      </c>
      <c r="I918">
        <v>46.828000000000003</v>
      </c>
      <c r="J918">
        <v>70.833332999999996</v>
      </c>
      <c r="K918">
        <v>51.328000000000003</v>
      </c>
      <c r="L918">
        <v>145.83333300000001</v>
      </c>
    </row>
    <row r="919" spans="1:12" x14ac:dyDescent="0.25">
      <c r="A919">
        <v>20.83</v>
      </c>
      <c r="B919">
        <v>975</v>
      </c>
      <c r="C919">
        <v>29.33</v>
      </c>
      <c r="D919">
        <v>262.5</v>
      </c>
      <c r="E919">
        <v>35.83</v>
      </c>
      <c r="F919">
        <v>479.16666700000002</v>
      </c>
      <c r="G919">
        <v>41.83</v>
      </c>
      <c r="H919">
        <v>129.16666699999999</v>
      </c>
      <c r="I919">
        <v>46.83</v>
      </c>
      <c r="J919">
        <v>91.666667000000004</v>
      </c>
      <c r="K919">
        <v>51.33</v>
      </c>
      <c r="L919">
        <v>133.33333300000001</v>
      </c>
    </row>
    <row r="920" spans="1:12" x14ac:dyDescent="0.25">
      <c r="A920">
        <v>20.832000000000001</v>
      </c>
      <c r="B920">
        <v>970.83333300000004</v>
      </c>
      <c r="C920">
        <v>29.332000000000001</v>
      </c>
      <c r="D920">
        <v>308.33333299999998</v>
      </c>
      <c r="E920">
        <v>35.832000000000001</v>
      </c>
      <c r="F920">
        <v>433.33333299999998</v>
      </c>
      <c r="G920">
        <v>41.832000000000001</v>
      </c>
      <c r="H920">
        <v>133.33333300000001</v>
      </c>
      <c r="I920">
        <v>46.832000000000001</v>
      </c>
      <c r="J920">
        <v>75</v>
      </c>
      <c r="K920">
        <v>51.332000000000001</v>
      </c>
      <c r="L920">
        <v>141.66666699999999</v>
      </c>
    </row>
    <row r="921" spans="1:12" x14ac:dyDescent="0.25">
      <c r="A921">
        <v>20.834</v>
      </c>
      <c r="B921">
        <v>1129.166667</v>
      </c>
      <c r="C921">
        <v>29.334</v>
      </c>
      <c r="D921">
        <v>233.33333300000001</v>
      </c>
      <c r="E921">
        <v>35.834000000000003</v>
      </c>
      <c r="F921">
        <v>483.33333299999998</v>
      </c>
      <c r="G921">
        <v>41.834000000000003</v>
      </c>
      <c r="H921">
        <v>170.83333300000001</v>
      </c>
      <c r="I921">
        <v>46.834000000000003</v>
      </c>
      <c r="J921">
        <v>108.333333</v>
      </c>
      <c r="K921">
        <v>51.334000000000003</v>
      </c>
      <c r="L921">
        <v>170.83333300000001</v>
      </c>
    </row>
    <row r="922" spans="1:12" x14ac:dyDescent="0.25">
      <c r="A922">
        <v>20.835999999999999</v>
      </c>
      <c r="B922">
        <v>1029.166667</v>
      </c>
      <c r="C922">
        <v>29.335999999999999</v>
      </c>
      <c r="D922">
        <v>266.66666700000002</v>
      </c>
      <c r="E922">
        <v>35.835999999999999</v>
      </c>
      <c r="F922">
        <v>508.33333299999998</v>
      </c>
      <c r="G922">
        <v>41.835999999999999</v>
      </c>
      <c r="H922">
        <v>133.33333300000001</v>
      </c>
      <c r="I922">
        <v>46.835999999999999</v>
      </c>
      <c r="J922">
        <v>62.5</v>
      </c>
      <c r="K922">
        <v>51.335999999999999</v>
      </c>
      <c r="L922">
        <v>187.5</v>
      </c>
    </row>
    <row r="923" spans="1:12" x14ac:dyDescent="0.25">
      <c r="A923">
        <v>20.838000000000001</v>
      </c>
      <c r="B923">
        <v>1016.666667</v>
      </c>
      <c r="C923">
        <v>29.338000000000001</v>
      </c>
      <c r="D923">
        <v>312.5</v>
      </c>
      <c r="E923">
        <v>35.838000000000001</v>
      </c>
      <c r="F923">
        <v>437.5</v>
      </c>
      <c r="G923">
        <v>41.838000000000001</v>
      </c>
      <c r="H923">
        <v>141.66666699999999</v>
      </c>
      <c r="I923">
        <v>46.838000000000001</v>
      </c>
      <c r="J923">
        <v>66.666667000000004</v>
      </c>
      <c r="K923">
        <v>51.338000000000001</v>
      </c>
      <c r="L923">
        <v>137.5</v>
      </c>
    </row>
    <row r="924" spans="1:12" x14ac:dyDescent="0.25">
      <c r="A924">
        <v>20.84</v>
      </c>
      <c r="B924">
        <v>987.5</v>
      </c>
      <c r="C924">
        <v>29.34</v>
      </c>
      <c r="D924">
        <v>345.83333299999998</v>
      </c>
      <c r="E924">
        <v>35.840000000000003</v>
      </c>
      <c r="F924">
        <v>479.16666700000002</v>
      </c>
      <c r="G924">
        <v>41.84</v>
      </c>
      <c r="H924">
        <v>129.16666699999999</v>
      </c>
      <c r="I924">
        <v>46.84</v>
      </c>
      <c r="J924">
        <v>70.833332999999996</v>
      </c>
      <c r="K924">
        <v>51.34</v>
      </c>
      <c r="L924">
        <v>195.83333300000001</v>
      </c>
    </row>
    <row r="925" spans="1:12" x14ac:dyDescent="0.25">
      <c r="A925">
        <v>20.841999999999999</v>
      </c>
      <c r="B925">
        <v>1200</v>
      </c>
      <c r="C925">
        <v>29.341999999999999</v>
      </c>
      <c r="D925">
        <v>291.66666700000002</v>
      </c>
      <c r="E925">
        <v>35.841999999999999</v>
      </c>
      <c r="F925">
        <v>504.16666700000002</v>
      </c>
      <c r="G925">
        <v>41.841999999999999</v>
      </c>
      <c r="H925">
        <v>112.5</v>
      </c>
      <c r="I925">
        <v>46.841999999999999</v>
      </c>
      <c r="J925">
        <v>87.5</v>
      </c>
      <c r="K925">
        <v>51.341999999999999</v>
      </c>
      <c r="L925">
        <v>129.16666699999999</v>
      </c>
    </row>
    <row r="926" spans="1:12" x14ac:dyDescent="0.25">
      <c r="A926">
        <v>20.844000000000001</v>
      </c>
      <c r="B926">
        <v>991.66666699999996</v>
      </c>
      <c r="C926">
        <v>29.344000000000001</v>
      </c>
      <c r="D926">
        <v>366.66666700000002</v>
      </c>
      <c r="E926">
        <v>35.844000000000001</v>
      </c>
      <c r="F926">
        <v>587.5</v>
      </c>
      <c r="G926">
        <v>41.844000000000001</v>
      </c>
      <c r="H926">
        <v>137.5</v>
      </c>
      <c r="I926">
        <v>46.844000000000001</v>
      </c>
      <c r="J926">
        <v>91.666667000000004</v>
      </c>
      <c r="K926">
        <v>51.344000000000001</v>
      </c>
      <c r="L926">
        <v>154.16666699999999</v>
      </c>
    </row>
    <row r="927" spans="1:12" x14ac:dyDescent="0.25">
      <c r="A927">
        <v>20.846</v>
      </c>
      <c r="B927">
        <v>1062.5</v>
      </c>
      <c r="C927">
        <v>29.346</v>
      </c>
      <c r="D927">
        <v>287.5</v>
      </c>
      <c r="E927">
        <v>35.845999999999997</v>
      </c>
      <c r="F927">
        <v>404.16666700000002</v>
      </c>
      <c r="G927">
        <v>41.845999999999997</v>
      </c>
      <c r="H927">
        <v>112.5</v>
      </c>
      <c r="I927">
        <v>46.845999999999997</v>
      </c>
      <c r="J927">
        <v>62.5</v>
      </c>
      <c r="K927">
        <v>51.345999999999997</v>
      </c>
      <c r="L927">
        <v>162.5</v>
      </c>
    </row>
    <row r="928" spans="1:12" x14ac:dyDescent="0.25">
      <c r="A928">
        <v>20.847999999999999</v>
      </c>
      <c r="B928">
        <v>1016.666667</v>
      </c>
      <c r="C928">
        <v>29.347999999999999</v>
      </c>
      <c r="D928">
        <v>300</v>
      </c>
      <c r="E928">
        <v>35.847999999999999</v>
      </c>
      <c r="F928">
        <v>408.33333299999998</v>
      </c>
      <c r="G928">
        <v>41.847999999999999</v>
      </c>
      <c r="H928">
        <v>100</v>
      </c>
      <c r="I928">
        <v>46.847999999999999</v>
      </c>
      <c r="J928">
        <v>116.666667</v>
      </c>
      <c r="K928">
        <v>51.347999999999999</v>
      </c>
      <c r="L928">
        <v>120.833333</v>
      </c>
    </row>
    <row r="929" spans="1:12" x14ac:dyDescent="0.25">
      <c r="A929">
        <v>20.85</v>
      </c>
      <c r="B929">
        <v>1070.833333</v>
      </c>
      <c r="C929">
        <v>29.35</v>
      </c>
      <c r="D929">
        <v>250</v>
      </c>
      <c r="E929">
        <v>35.85</v>
      </c>
      <c r="F929">
        <v>387.5</v>
      </c>
      <c r="G929">
        <v>41.85</v>
      </c>
      <c r="H929">
        <v>137.5</v>
      </c>
      <c r="I929">
        <v>46.85</v>
      </c>
      <c r="J929">
        <v>54.166666999999997</v>
      </c>
      <c r="K929">
        <v>51.35</v>
      </c>
      <c r="L929">
        <v>141.66666699999999</v>
      </c>
    </row>
    <row r="930" spans="1:12" x14ac:dyDescent="0.25">
      <c r="A930">
        <v>20.852</v>
      </c>
      <c r="B930">
        <v>850</v>
      </c>
      <c r="C930">
        <v>29.352</v>
      </c>
      <c r="D930">
        <v>316.66666700000002</v>
      </c>
      <c r="E930">
        <v>35.851999999999997</v>
      </c>
      <c r="F930">
        <v>408.33333299999998</v>
      </c>
      <c r="G930">
        <v>41.851999999999997</v>
      </c>
      <c r="H930">
        <v>75</v>
      </c>
      <c r="I930">
        <v>46.851999999999997</v>
      </c>
      <c r="J930">
        <v>112.5</v>
      </c>
      <c r="K930">
        <v>51.351999999999997</v>
      </c>
      <c r="L930">
        <v>116.666667</v>
      </c>
    </row>
    <row r="931" spans="1:12" x14ac:dyDescent="0.25">
      <c r="A931">
        <v>20.853999999999999</v>
      </c>
      <c r="B931">
        <v>933.33333300000004</v>
      </c>
      <c r="C931">
        <v>29.353999999999999</v>
      </c>
      <c r="D931">
        <v>316.66666700000002</v>
      </c>
      <c r="E931">
        <v>35.853999999999999</v>
      </c>
      <c r="F931">
        <v>412.5</v>
      </c>
      <c r="G931">
        <v>41.853999999999999</v>
      </c>
      <c r="H931">
        <v>104.166667</v>
      </c>
      <c r="I931">
        <v>46.853999999999999</v>
      </c>
      <c r="J931">
        <v>100</v>
      </c>
      <c r="K931">
        <v>51.353999999999999</v>
      </c>
      <c r="L931">
        <v>158.33333300000001</v>
      </c>
    </row>
    <row r="932" spans="1:12" x14ac:dyDescent="0.25">
      <c r="A932">
        <v>20.856000000000002</v>
      </c>
      <c r="B932">
        <v>937.5</v>
      </c>
      <c r="C932">
        <v>29.356000000000002</v>
      </c>
      <c r="D932">
        <v>341.66666700000002</v>
      </c>
      <c r="E932">
        <v>35.856000000000002</v>
      </c>
      <c r="F932">
        <v>470.83333299999998</v>
      </c>
      <c r="G932">
        <v>41.856000000000002</v>
      </c>
      <c r="H932">
        <v>95.833332999999996</v>
      </c>
      <c r="I932">
        <v>46.856000000000002</v>
      </c>
      <c r="J932">
        <v>79.166667000000004</v>
      </c>
      <c r="K932">
        <v>51.356000000000002</v>
      </c>
      <c r="L932">
        <v>137.5</v>
      </c>
    </row>
    <row r="933" spans="1:12" x14ac:dyDescent="0.25">
      <c r="A933">
        <v>20.858000000000001</v>
      </c>
      <c r="B933">
        <v>1045.833333</v>
      </c>
      <c r="C933">
        <v>29.358000000000001</v>
      </c>
      <c r="D933">
        <v>325</v>
      </c>
      <c r="E933">
        <v>35.857999999999997</v>
      </c>
      <c r="F933">
        <v>458.33333299999998</v>
      </c>
      <c r="G933">
        <v>41.857999999999997</v>
      </c>
      <c r="H933">
        <v>79.166667000000004</v>
      </c>
      <c r="I933">
        <v>46.857999999999997</v>
      </c>
      <c r="J933">
        <v>70.833332999999996</v>
      </c>
      <c r="K933">
        <v>51.357999999999997</v>
      </c>
      <c r="L933">
        <v>158.33333300000001</v>
      </c>
    </row>
    <row r="934" spans="1:12" x14ac:dyDescent="0.25">
      <c r="A934">
        <v>20.86</v>
      </c>
      <c r="B934">
        <v>1162.5</v>
      </c>
      <c r="C934">
        <v>29.36</v>
      </c>
      <c r="D934">
        <v>295.83333299999998</v>
      </c>
      <c r="E934">
        <v>35.86</v>
      </c>
      <c r="F934">
        <v>412.5</v>
      </c>
      <c r="G934">
        <v>41.86</v>
      </c>
      <c r="H934">
        <v>158.33333300000001</v>
      </c>
      <c r="I934">
        <v>46.86</v>
      </c>
      <c r="J934">
        <v>75</v>
      </c>
      <c r="K934">
        <v>51.36</v>
      </c>
      <c r="L934">
        <v>170.83333300000001</v>
      </c>
    </row>
    <row r="935" spans="1:12" x14ac:dyDescent="0.25">
      <c r="A935">
        <v>20.861999999999998</v>
      </c>
      <c r="B935">
        <v>904.16666699999996</v>
      </c>
      <c r="C935">
        <v>29.361999999999998</v>
      </c>
      <c r="D935">
        <v>266.66666700000002</v>
      </c>
      <c r="E935">
        <v>35.862000000000002</v>
      </c>
      <c r="F935">
        <v>458.33333299999998</v>
      </c>
      <c r="G935">
        <v>41.862000000000002</v>
      </c>
      <c r="H935">
        <v>137.5</v>
      </c>
      <c r="I935">
        <v>46.862000000000002</v>
      </c>
      <c r="J935">
        <v>79.166667000000004</v>
      </c>
      <c r="K935">
        <v>51.362000000000002</v>
      </c>
      <c r="L935">
        <v>104.166667</v>
      </c>
    </row>
    <row r="936" spans="1:12" x14ac:dyDescent="0.25">
      <c r="A936">
        <v>20.864000000000001</v>
      </c>
      <c r="B936">
        <v>862.5</v>
      </c>
      <c r="C936">
        <v>29.364000000000001</v>
      </c>
      <c r="D936">
        <v>383.33333299999998</v>
      </c>
      <c r="E936">
        <v>35.863999999999997</v>
      </c>
      <c r="F936">
        <v>483.33333299999998</v>
      </c>
      <c r="G936">
        <v>41.863999999999997</v>
      </c>
      <c r="H936">
        <v>100</v>
      </c>
      <c r="I936">
        <v>46.863999999999997</v>
      </c>
      <c r="J936">
        <v>112.5</v>
      </c>
      <c r="K936">
        <v>51.363999999999997</v>
      </c>
      <c r="L936">
        <v>108.333333</v>
      </c>
    </row>
    <row r="937" spans="1:12" x14ac:dyDescent="0.25">
      <c r="A937">
        <v>20.866</v>
      </c>
      <c r="B937">
        <v>908.33333300000004</v>
      </c>
      <c r="C937">
        <v>29.366</v>
      </c>
      <c r="D937">
        <v>279.16666700000002</v>
      </c>
      <c r="E937">
        <v>35.866</v>
      </c>
      <c r="F937">
        <v>483.33333299999998</v>
      </c>
      <c r="G937">
        <v>41.866</v>
      </c>
      <c r="H937">
        <v>91.666667000000004</v>
      </c>
      <c r="I937">
        <v>46.866</v>
      </c>
      <c r="J937">
        <v>104.166667</v>
      </c>
      <c r="K937">
        <v>51.366</v>
      </c>
      <c r="L937">
        <v>175</v>
      </c>
    </row>
    <row r="938" spans="1:12" x14ac:dyDescent="0.25">
      <c r="A938">
        <v>20.867999999999999</v>
      </c>
      <c r="B938">
        <v>1145.833333</v>
      </c>
      <c r="C938">
        <v>29.367999999999999</v>
      </c>
      <c r="D938">
        <v>250</v>
      </c>
      <c r="E938">
        <v>35.868000000000002</v>
      </c>
      <c r="F938">
        <v>495.83333299999998</v>
      </c>
      <c r="G938">
        <v>41.868000000000002</v>
      </c>
      <c r="H938">
        <v>116.666667</v>
      </c>
      <c r="I938">
        <v>46.868000000000002</v>
      </c>
      <c r="J938">
        <v>95.833332999999996</v>
      </c>
      <c r="K938">
        <v>51.368000000000002</v>
      </c>
      <c r="L938">
        <v>154.16666699999999</v>
      </c>
    </row>
    <row r="939" spans="1:12" x14ac:dyDescent="0.25">
      <c r="A939">
        <v>20.87</v>
      </c>
      <c r="B939">
        <v>975</v>
      </c>
      <c r="C939">
        <v>29.37</v>
      </c>
      <c r="D939">
        <v>316.66666700000002</v>
      </c>
      <c r="E939">
        <v>35.869999999999997</v>
      </c>
      <c r="F939">
        <v>416.66666700000002</v>
      </c>
      <c r="G939">
        <v>41.87</v>
      </c>
      <c r="H939">
        <v>95.833332999999996</v>
      </c>
      <c r="I939">
        <v>46.87</v>
      </c>
      <c r="J939">
        <v>100</v>
      </c>
      <c r="K939">
        <v>51.37</v>
      </c>
      <c r="L939">
        <v>141.66666699999999</v>
      </c>
    </row>
    <row r="940" spans="1:12" x14ac:dyDescent="0.25">
      <c r="A940">
        <v>20.872</v>
      </c>
      <c r="B940">
        <v>1000</v>
      </c>
      <c r="C940">
        <v>29.372</v>
      </c>
      <c r="D940">
        <v>316.66666700000002</v>
      </c>
      <c r="E940">
        <v>35.872</v>
      </c>
      <c r="F940">
        <v>458.33333299999998</v>
      </c>
      <c r="G940">
        <v>41.872</v>
      </c>
      <c r="H940">
        <v>108.333333</v>
      </c>
      <c r="I940">
        <v>46.872</v>
      </c>
      <c r="J940">
        <v>100</v>
      </c>
      <c r="K940">
        <v>51.372</v>
      </c>
      <c r="L940">
        <v>162.5</v>
      </c>
    </row>
    <row r="941" spans="1:12" x14ac:dyDescent="0.25">
      <c r="A941">
        <v>20.873999999999999</v>
      </c>
      <c r="B941">
        <v>850</v>
      </c>
      <c r="C941">
        <v>29.373999999999999</v>
      </c>
      <c r="D941">
        <v>312.5</v>
      </c>
      <c r="E941">
        <v>35.874000000000002</v>
      </c>
      <c r="F941">
        <v>420.83333299999998</v>
      </c>
      <c r="G941">
        <v>41.874000000000002</v>
      </c>
      <c r="H941">
        <v>75</v>
      </c>
      <c r="I941">
        <v>46.874000000000002</v>
      </c>
      <c r="J941">
        <v>112.5</v>
      </c>
      <c r="K941">
        <v>51.374000000000002</v>
      </c>
      <c r="L941">
        <v>129.16666699999999</v>
      </c>
    </row>
    <row r="942" spans="1:12" x14ac:dyDescent="0.25">
      <c r="A942">
        <v>20.876000000000001</v>
      </c>
      <c r="B942">
        <v>1220.833333</v>
      </c>
      <c r="C942">
        <v>29.376000000000001</v>
      </c>
      <c r="D942">
        <v>275</v>
      </c>
      <c r="E942">
        <v>35.875999999999998</v>
      </c>
      <c r="F942">
        <v>433.33333299999998</v>
      </c>
      <c r="G942">
        <v>41.875999999999998</v>
      </c>
      <c r="H942">
        <v>129.16666699999999</v>
      </c>
      <c r="I942">
        <v>46.875999999999998</v>
      </c>
      <c r="J942">
        <v>87.5</v>
      </c>
      <c r="K942">
        <v>51.375999999999998</v>
      </c>
      <c r="L942">
        <v>137.5</v>
      </c>
    </row>
    <row r="943" spans="1:12" x14ac:dyDescent="0.25">
      <c r="A943">
        <v>20.878</v>
      </c>
      <c r="B943">
        <v>975</v>
      </c>
      <c r="C943">
        <v>29.378</v>
      </c>
      <c r="D943">
        <v>283.33333299999998</v>
      </c>
      <c r="E943">
        <v>35.878</v>
      </c>
      <c r="F943">
        <v>495.83333299999998</v>
      </c>
      <c r="G943">
        <v>41.878</v>
      </c>
      <c r="H943">
        <v>116.666667</v>
      </c>
      <c r="I943">
        <v>46.878</v>
      </c>
      <c r="J943">
        <v>91.666667000000004</v>
      </c>
      <c r="K943">
        <v>51.378</v>
      </c>
      <c r="L943">
        <v>154.16666699999999</v>
      </c>
    </row>
    <row r="944" spans="1:12" x14ac:dyDescent="0.25">
      <c r="A944">
        <v>20.88</v>
      </c>
      <c r="B944">
        <v>1033.333333</v>
      </c>
      <c r="C944">
        <v>29.38</v>
      </c>
      <c r="D944">
        <v>275</v>
      </c>
      <c r="E944">
        <v>35.880000000000003</v>
      </c>
      <c r="F944">
        <v>466.66666700000002</v>
      </c>
      <c r="G944">
        <v>41.88</v>
      </c>
      <c r="H944">
        <v>129.16666699999999</v>
      </c>
      <c r="I944">
        <v>46.88</v>
      </c>
      <c r="J944">
        <v>75</v>
      </c>
      <c r="K944">
        <v>51.38</v>
      </c>
      <c r="L944">
        <v>129.16666699999999</v>
      </c>
    </row>
    <row r="945" spans="1:12" x14ac:dyDescent="0.25">
      <c r="A945">
        <v>20.882000000000001</v>
      </c>
      <c r="B945">
        <v>1091.666667</v>
      </c>
      <c r="C945">
        <v>29.382000000000001</v>
      </c>
      <c r="D945">
        <v>333.33333299999998</v>
      </c>
      <c r="E945">
        <v>35.881999999999998</v>
      </c>
      <c r="F945">
        <v>479.16666700000002</v>
      </c>
      <c r="G945">
        <v>41.881999999999998</v>
      </c>
      <c r="H945">
        <v>170.83333300000001</v>
      </c>
      <c r="I945">
        <v>46.881999999999998</v>
      </c>
      <c r="J945">
        <v>54.166666999999997</v>
      </c>
      <c r="K945">
        <v>51.381999999999998</v>
      </c>
      <c r="L945">
        <v>150</v>
      </c>
    </row>
    <row r="946" spans="1:12" x14ac:dyDescent="0.25">
      <c r="A946">
        <v>20.884</v>
      </c>
      <c r="B946">
        <v>1175</v>
      </c>
      <c r="C946">
        <v>29.384</v>
      </c>
      <c r="D946">
        <v>287.5</v>
      </c>
      <c r="E946">
        <v>35.884</v>
      </c>
      <c r="F946">
        <v>312.5</v>
      </c>
      <c r="G946">
        <v>41.884</v>
      </c>
      <c r="H946">
        <v>150</v>
      </c>
      <c r="I946">
        <v>46.884</v>
      </c>
      <c r="J946">
        <v>95.833332999999996</v>
      </c>
      <c r="K946">
        <v>51.384</v>
      </c>
      <c r="L946">
        <v>141.66666699999999</v>
      </c>
    </row>
    <row r="947" spans="1:12" x14ac:dyDescent="0.25">
      <c r="A947">
        <v>20.885999999999999</v>
      </c>
      <c r="B947">
        <v>995.83333300000004</v>
      </c>
      <c r="C947">
        <v>29.385999999999999</v>
      </c>
      <c r="D947">
        <v>329.16666700000002</v>
      </c>
      <c r="E947">
        <v>35.886000000000003</v>
      </c>
      <c r="F947">
        <v>412.5</v>
      </c>
      <c r="G947">
        <v>41.886000000000003</v>
      </c>
      <c r="H947">
        <v>125</v>
      </c>
      <c r="I947">
        <v>46.886000000000003</v>
      </c>
      <c r="J947">
        <v>104.166667</v>
      </c>
      <c r="K947">
        <v>51.386000000000003</v>
      </c>
      <c r="L947">
        <v>141.66666699999999</v>
      </c>
    </row>
    <row r="948" spans="1:12" x14ac:dyDescent="0.25">
      <c r="A948">
        <v>20.888000000000002</v>
      </c>
      <c r="B948">
        <v>916.66666699999996</v>
      </c>
      <c r="C948">
        <v>29.388000000000002</v>
      </c>
      <c r="D948">
        <v>295.83333299999998</v>
      </c>
      <c r="E948">
        <v>35.887999999999998</v>
      </c>
      <c r="F948">
        <v>445.83333299999998</v>
      </c>
      <c r="G948">
        <v>41.887999999999998</v>
      </c>
      <c r="H948">
        <v>112.5</v>
      </c>
      <c r="I948">
        <v>46.887999999999998</v>
      </c>
      <c r="J948">
        <v>100</v>
      </c>
      <c r="K948">
        <v>51.387999999999998</v>
      </c>
      <c r="L948">
        <v>145.83333300000001</v>
      </c>
    </row>
    <row r="949" spans="1:12" x14ac:dyDescent="0.25">
      <c r="A949">
        <v>20.89</v>
      </c>
      <c r="B949">
        <v>1112.5</v>
      </c>
      <c r="C949">
        <v>29.39</v>
      </c>
      <c r="D949">
        <v>350</v>
      </c>
      <c r="E949">
        <v>35.89</v>
      </c>
      <c r="F949">
        <v>437.5</v>
      </c>
      <c r="G949">
        <v>41.89</v>
      </c>
      <c r="H949">
        <v>133.33333300000001</v>
      </c>
      <c r="I949">
        <v>46.89</v>
      </c>
      <c r="J949">
        <v>83.333332999999996</v>
      </c>
      <c r="K949">
        <v>51.39</v>
      </c>
      <c r="L949">
        <v>125</v>
      </c>
    </row>
    <row r="950" spans="1:12" x14ac:dyDescent="0.25">
      <c r="A950">
        <v>20.891999999999999</v>
      </c>
      <c r="B950">
        <v>1037.5</v>
      </c>
      <c r="C950">
        <v>29.391999999999999</v>
      </c>
      <c r="D950">
        <v>270.83333299999998</v>
      </c>
      <c r="E950">
        <v>35.892000000000003</v>
      </c>
      <c r="F950">
        <v>383.33333299999998</v>
      </c>
      <c r="G950">
        <v>41.892000000000003</v>
      </c>
      <c r="H950">
        <v>170.83333300000001</v>
      </c>
      <c r="I950">
        <v>46.892000000000003</v>
      </c>
      <c r="J950">
        <v>87.5</v>
      </c>
      <c r="K950">
        <v>51.392000000000003</v>
      </c>
      <c r="L950">
        <v>137.5</v>
      </c>
    </row>
    <row r="951" spans="1:12" x14ac:dyDescent="0.25">
      <c r="A951">
        <v>20.893999999999998</v>
      </c>
      <c r="B951">
        <v>1008.333333</v>
      </c>
      <c r="C951">
        <v>29.393999999999998</v>
      </c>
      <c r="D951">
        <v>237.5</v>
      </c>
      <c r="E951">
        <v>35.893999999999998</v>
      </c>
      <c r="F951">
        <v>491.66666700000002</v>
      </c>
      <c r="G951">
        <v>41.893999999999998</v>
      </c>
      <c r="H951">
        <v>145.83333300000001</v>
      </c>
      <c r="I951">
        <v>46.893999999999998</v>
      </c>
      <c r="J951">
        <v>87.5</v>
      </c>
      <c r="K951">
        <v>51.393999999999998</v>
      </c>
      <c r="L951">
        <v>104.166667</v>
      </c>
    </row>
    <row r="952" spans="1:12" x14ac:dyDescent="0.25">
      <c r="A952">
        <v>20.896000000000001</v>
      </c>
      <c r="B952">
        <v>979.16666699999996</v>
      </c>
      <c r="C952">
        <v>29.396000000000001</v>
      </c>
      <c r="D952">
        <v>287.5</v>
      </c>
      <c r="E952">
        <v>35.896000000000001</v>
      </c>
      <c r="F952">
        <v>445.83333299999998</v>
      </c>
      <c r="G952">
        <v>41.896000000000001</v>
      </c>
      <c r="H952">
        <v>166.66666699999999</v>
      </c>
      <c r="I952">
        <v>46.896000000000001</v>
      </c>
      <c r="J952">
        <v>75</v>
      </c>
      <c r="K952">
        <v>51.396000000000001</v>
      </c>
      <c r="L952">
        <v>125</v>
      </c>
    </row>
    <row r="953" spans="1:12" x14ac:dyDescent="0.25">
      <c r="A953">
        <v>20.898</v>
      </c>
      <c r="B953">
        <v>841.66666699999996</v>
      </c>
      <c r="C953">
        <v>29.398</v>
      </c>
      <c r="D953">
        <v>308.33333299999998</v>
      </c>
      <c r="E953">
        <v>35.898000000000003</v>
      </c>
      <c r="F953">
        <v>383.33333299999998</v>
      </c>
      <c r="G953">
        <v>41.898000000000003</v>
      </c>
      <c r="H953">
        <v>137.5</v>
      </c>
      <c r="I953">
        <v>46.898000000000003</v>
      </c>
      <c r="J953">
        <v>125</v>
      </c>
      <c r="K953">
        <v>51.398000000000003</v>
      </c>
      <c r="L953">
        <v>116.666667</v>
      </c>
    </row>
    <row r="954" spans="1:12" x14ac:dyDescent="0.25">
      <c r="A954">
        <v>20.9</v>
      </c>
      <c r="B954">
        <v>983.33333300000004</v>
      </c>
      <c r="C954">
        <v>29.4</v>
      </c>
      <c r="D954">
        <v>266.66666700000002</v>
      </c>
      <c r="E954">
        <v>35.9</v>
      </c>
      <c r="F954">
        <v>362.5</v>
      </c>
      <c r="G954">
        <v>41.9</v>
      </c>
      <c r="H954">
        <v>133.33333300000001</v>
      </c>
      <c r="I954">
        <v>46.9</v>
      </c>
      <c r="J954">
        <v>87.5</v>
      </c>
      <c r="K954">
        <v>51.4</v>
      </c>
      <c r="L954">
        <v>129.16666699999999</v>
      </c>
    </row>
    <row r="955" spans="1:12" x14ac:dyDescent="0.25">
      <c r="A955">
        <v>20.902000000000001</v>
      </c>
      <c r="B955">
        <v>950</v>
      </c>
      <c r="C955">
        <v>29.402000000000001</v>
      </c>
      <c r="D955">
        <v>329.16666700000002</v>
      </c>
      <c r="E955">
        <v>35.902000000000001</v>
      </c>
      <c r="F955">
        <v>487.5</v>
      </c>
      <c r="G955">
        <v>41.902000000000001</v>
      </c>
      <c r="H955">
        <v>133.33333300000001</v>
      </c>
      <c r="I955">
        <v>46.902000000000001</v>
      </c>
      <c r="J955">
        <v>108.333333</v>
      </c>
      <c r="K955">
        <v>51.402000000000001</v>
      </c>
      <c r="L955">
        <v>141.66666699999999</v>
      </c>
    </row>
    <row r="956" spans="1:12" x14ac:dyDescent="0.25">
      <c r="A956">
        <v>20.904</v>
      </c>
      <c r="B956">
        <v>950</v>
      </c>
      <c r="C956">
        <v>29.404</v>
      </c>
      <c r="D956">
        <v>283.33333299999998</v>
      </c>
      <c r="E956">
        <v>35.904000000000003</v>
      </c>
      <c r="F956">
        <v>358.33333299999998</v>
      </c>
      <c r="G956">
        <v>41.904000000000003</v>
      </c>
      <c r="H956">
        <v>150</v>
      </c>
      <c r="I956">
        <v>46.904000000000003</v>
      </c>
      <c r="J956">
        <v>100</v>
      </c>
      <c r="K956">
        <v>51.404000000000003</v>
      </c>
      <c r="L956">
        <v>125</v>
      </c>
    </row>
    <row r="957" spans="1:12" x14ac:dyDescent="0.25">
      <c r="A957">
        <v>20.905999999999999</v>
      </c>
      <c r="B957">
        <v>1104.166667</v>
      </c>
      <c r="C957">
        <v>29.405999999999999</v>
      </c>
      <c r="D957">
        <v>333.33333299999998</v>
      </c>
      <c r="E957">
        <v>35.905999999999999</v>
      </c>
      <c r="F957">
        <v>504.16666700000002</v>
      </c>
      <c r="G957">
        <v>41.905999999999999</v>
      </c>
      <c r="H957">
        <v>137.5</v>
      </c>
      <c r="I957">
        <v>46.905999999999999</v>
      </c>
      <c r="J957">
        <v>104.166667</v>
      </c>
      <c r="K957">
        <v>51.405999999999999</v>
      </c>
      <c r="L957">
        <v>108.333333</v>
      </c>
    </row>
    <row r="958" spans="1:12" x14ac:dyDescent="0.25">
      <c r="A958">
        <v>20.908000000000001</v>
      </c>
      <c r="B958">
        <v>904.16666699999996</v>
      </c>
      <c r="C958">
        <v>29.408000000000001</v>
      </c>
      <c r="D958">
        <v>279.16666700000002</v>
      </c>
      <c r="E958">
        <v>35.908000000000001</v>
      </c>
      <c r="F958">
        <v>470.83333299999998</v>
      </c>
      <c r="G958">
        <v>41.908000000000001</v>
      </c>
      <c r="H958">
        <v>104.166667</v>
      </c>
      <c r="I958">
        <v>46.908000000000001</v>
      </c>
      <c r="J958">
        <v>137.5</v>
      </c>
      <c r="K958">
        <v>51.408000000000001</v>
      </c>
      <c r="L958">
        <v>137.5</v>
      </c>
    </row>
    <row r="959" spans="1:12" x14ac:dyDescent="0.25">
      <c r="A959">
        <v>20.91</v>
      </c>
      <c r="B959">
        <v>1112.5</v>
      </c>
      <c r="C959">
        <v>29.41</v>
      </c>
      <c r="D959">
        <v>237.5</v>
      </c>
      <c r="E959">
        <v>35.909999999999997</v>
      </c>
      <c r="F959">
        <v>379.16666700000002</v>
      </c>
      <c r="G959">
        <v>41.91</v>
      </c>
      <c r="H959">
        <v>100</v>
      </c>
      <c r="I959">
        <v>46.91</v>
      </c>
      <c r="J959">
        <v>87.5</v>
      </c>
      <c r="K959">
        <v>51.41</v>
      </c>
      <c r="L959">
        <v>141.66666699999999</v>
      </c>
    </row>
    <row r="960" spans="1:12" x14ac:dyDescent="0.25">
      <c r="A960">
        <v>20.911999999999999</v>
      </c>
      <c r="B960">
        <v>829.16666699999996</v>
      </c>
      <c r="C960">
        <v>29.411999999999999</v>
      </c>
      <c r="D960">
        <v>220.83333300000001</v>
      </c>
      <c r="E960">
        <v>35.911999999999999</v>
      </c>
      <c r="F960">
        <v>479.16666700000002</v>
      </c>
      <c r="G960">
        <v>41.911999999999999</v>
      </c>
      <c r="H960">
        <v>104.166667</v>
      </c>
      <c r="I960">
        <v>46.911999999999999</v>
      </c>
      <c r="J960">
        <v>83.333332999999996</v>
      </c>
      <c r="K960">
        <v>51.411999999999999</v>
      </c>
      <c r="L960">
        <v>112.5</v>
      </c>
    </row>
    <row r="961" spans="1:12" x14ac:dyDescent="0.25">
      <c r="A961">
        <v>20.914000000000001</v>
      </c>
      <c r="B961">
        <v>1033.333333</v>
      </c>
      <c r="C961">
        <v>29.414000000000001</v>
      </c>
      <c r="D961">
        <v>337.5</v>
      </c>
      <c r="E961">
        <v>35.914000000000001</v>
      </c>
      <c r="F961">
        <v>425</v>
      </c>
      <c r="G961">
        <v>41.914000000000001</v>
      </c>
      <c r="H961">
        <v>91.666667000000004</v>
      </c>
      <c r="I961">
        <v>46.914000000000001</v>
      </c>
      <c r="J961">
        <v>91.666667000000004</v>
      </c>
      <c r="K961">
        <v>51.414000000000001</v>
      </c>
      <c r="L961">
        <v>166.66666699999999</v>
      </c>
    </row>
    <row r="962" spans="1:12" x14ac:dyDescent="0.25">
      <c r="A962">
        <v>20.916</v>
      </c>
      <c r="B962">
        <v>1020.833333</v>
      </c>
      <c r="C962">
        <v>29.416</v>
      </c>
      <c r="D962">
        <v>225</v>
      </c>
      <c r="E962">
        <v>35.915999999999997</v>
      </c>
      <c r="F962">
        <v>362.5</v>
      </c>
      <c r="G962">
        <v>41.915999999999997</v>
      </c>
      <c r="H962">
        <v>116.666667</v>
      </c>
      <c r="I962">
        <v>46.915999999999997</v>
      </c>
      <c r="J962">
        <v>87.5</v>
      </c>
      <c r="K962">
        <v>51.415999999999997</v>
      </c>
      <c r="L962">
        <v>170.83333300000001</v>
      </c>
    </row>
    <row r="963" spans="1:12" x14ac:dyDescent="0.25">
      <c r="A963">
        <v>20.917999999999999</v>
      </c>
      <c r="B963">
        <v>1166.666667</v>
      </c>
      <c r="C963">
        <v>29.417999999999999</v>
      </c>
      <c r="D963">
        <v>333.33333299999998</v>
      </c>
      <c r="E963">
        <v>35.917999999999999</v>
      </c>
      <c r="F963">
        <v>383.33333299999998</v>
      </c>
      <c r="G963">
        <v>41.917999999999999</v>
      </c>
      <c r="H963">
        <v>112.5</v>
      </c>
      <c r="I963">
        <v>46.917999999999999</v>
      </c>
      <c r="J963">
        <v>108.333333</v>
      </c>
      <c r="K963">
        <v>51.417999999999999</v>
      </c>
      <c r="L963">
        <v>133.33333300000001</v>
      </c>
    </row>
    <row r="964" spans="1:12" x14ac:dyDescent="0.25">
      <c r="A964">
        <v>20.92</v>
      </c>
      <c r="B964">
        <v>770.83333300000004</v>
      </c>
      <c r="C964">
        <v>29.42</v>
      </c>
      <c r="D964">
        <v>262.5</v>
      </c>
      <c r="E964">
        <v>35.92</v>
      </c>
      <c r="F964">
        <v>454.16666700000002</v>
      </c>
      <c r="G964">
        <v>41.92</v>
      </c>
      <c r="H964">
        <v>129.16666699999999</v>
      </c>
      <c r="I964">
        <v>46.92</v>
      </c>
      <c r="J964">
        <v>62.5</v>
      </c>
      <c r="K964">
        <v>51.42</v>
      </c>
      <c r="L964">
        <v>108.333333</v>
      </c>
    </row>
    <row r="965" spans="1:12" x14ac:dyDescent="0.25">
      <c r="A965">
        <v>20.922000000000001</v>
      </c>
      <c r="B965">
        <v>1025</v>
      </c>
      <c r="C965">
        <v>29.422000000000001</v>
      </c>
      <c r="D965">
        <v>408.33333299999998</v>
      </c>
      <c r="E965">
        <v>35.921999999999997</v>
      </c>
      <c r="F965">
        <v>337.5</v>
      </c>
      <c r="G965">
        <v>41.921999999999997</v>
      </c>
      <c r="H965">
        <v>108.333333</v>
      </c>
      <c r="I965">
        <v>46.921999999999997</v>
      </c>
      <c r="J965">
        <v>79.166667000000004</v>
      </c>
      <c r="K965">
        <v>51.421999999999997</v>
      </c>
      <c r="L965">
        <v>108.333333</v>
      </c>
    </row>
    <row r="966" spans="1:12" x14ac:dyDescent="0.25">
      <c r="A966">
        <v>20.923999999999999</v>
      </c>
      <c r="B966">
        <v>1045.833333</v>
      </c>
      <c r="C966">
        <v>29.423999999999999</v>
      </c>
      <c r="D966">
        <v>325</v>
      </c>
      <c r="E966">
        <v>35.923999999999999</v>
      </c>
      <c r="F966">
        <v>425</v>
      </c>
      <c r="G966">
        <v>41.923999999999999</v>
      </c>
      <c r="H966">
        <v>133.33333300000001</v>
      </c>
      <c r="I966">
        <v>46.923999999999999</v>
      </c>
      <c r="J966">
        <v>116.666667</v>
      </c>
      <c r="K966">
        <v>51.423999999999999</v>
      </c>
      <c r="L966">
        <v>108.333333</v>
      </c>
    </row>
    <row r="967" spans="1:12" x14ac:dyDescent="0.25">
      <c r="A967">
        <v>20.925999999999998</v>
      </c>
      <c r="B967">
        <v>1125</v>
      </c>
      <c r="C967">
        <v>29.425999999999998</v>
      </c>
      <c r="D967">
        <v>308.33333299999998</v>
      </c>
      <c r="E967">
        <v>35.926000000000002</v>
      </c>
      <c r="F967">
        <v>370.83333299999998</v>
      </c>
      <c r="G967">
        <v>41.926000000000002</v>
      </c>
      <c r="H967">
        <v>83.333332999999996</v>
      </c>
      <c r="I967">
        <v>46.926000000000002</v>
      </c>
      <c r="J967">
        <v>91.666667000000004</v>
      </c>
      <c r="K967">
        <v>51.426000000000002</v>
      </c>
      <c r="L967">
        <v>112.5</v>
      </c>
    </row>
    <row r="968" spans="1:12" x14ac:dyDescent="0.25">
      <c r="A968">
        <v>20.928000000000001</v>
      </c>
      <c r="B968">
        <v>912.5</v>
      </c>
      <c r="C968">
        <v>29.428000000000001</v>
      </c>
      <c r="D968">
        <v>250</v>
      </c>
      <c r="E968">
        <v>35.927999999999997</v>
      </c>
      <c r="F968">
        <v>358.33333299999998</v>
      </c>
      <c r="G968">
        <v>41.927999999999997</v>
      </c>
      <c r="H968">
        <v>112.5</v>
      </c>
      <c r="I968">
        <v>46.927999999999997</v>
      </c>
      <c r="J968">
        <v>87.5</v>
      </c>
      <c r="K968">
        <v>51.427999999999997</v>
      </c>
      <c r="L968">
        <v>133.33333300000001</v>
      </c>
    </row>
    <row r="969" spans="1:12" x14ac:dyDescent="0.25">
      <c r="A969">
        <v>20.93</v>
      </c>
      <c r="B969">
        <v>970.83333300000004</v>
      </c>
      <c r="C969">
        <v>29.43</v>
      </c>
      <c r="D969">
        <v>312.5</v>
      </c>
      <c r="E969">
        <v>35.93</v>
      </c>
      <c r="F969">
        <v>400</v>
      </c>
      <c r="G969">
        <v>41.93</v>
      </c>
      <c r="H969">
        <v>112.5</v>
      </c>
      <c r="I969">
        <v>46.93</v>
      </c>
      <c r="J969">
        <v>62.5</v>
      </c>
      <c r="K969">
        <v>51.43</v>
      </c>
      <c r="L969">
        <v>104.166667</v>
      </c>
    </row>
    <row r="970" spans="1:12" x14ac:dyDescent="0.25">
      <c r="A970">
        <v>20.931999999999999</v>
      </c>
      <c r="B970">
        <v>995.83333300000004</v>
      </c>
      <c r="C970">
        <v>29.431999999999999</v>
      </c>
      <c r="D970">
        <v>258.33333299999998</v>
      </c>
      <c r="E970">
        <v>35.932000000000002</v>
      </c>
      <c r="F970">
        <v>433.33333299999998</v>
      </c>
      <c r="G970">
        <v>41.932000000000002</v>
      </c>
      <c r="H970">
        <v>170.83333300000001</v>
      </c>
      <c r="I970">
        <v>46.932000000000002</v>
      </c>
      <c r="J970">
        <v>79.166667000000004</v>
      </c>
      <c r="K970">
        <v>51.432000000000002</v>
      </c>
      <c r="L970">
        <v>166.66666699999999</v>
      </c>
    </row>
    <row r="971" spans="1:12" x14ac:dyDescent="0.25">
      <c r="A971">
        <v>20.934000000000001</v>
      </c>
      <c r="B971">
        <v>1100</v>
      </c>
      <c r="C971">
        <v>29.434000000000001</v>
      </c>
      <c r="D971">
        <v>304.16666700000002</v>
      </c>
      <c r="E971">
        <v>35.933999999999997</v>
      </c>
      <c r="F971">
        <v>366.66666700000002</v>
      </c>
      <c r="G971">
        <v>41.933999999999997</v>
      </c>
      <c r="H971">
        <v>116.666667</v>
      </c>
      <c r="I971">
        <v>46.933999999999997</v>
      </c>
      <c r="J971">
        <v>100</v>
      </c>
      <c r="K971">
        <v>51.433999999999997</v>
      </c>
      <c r="L971">
        <v>112.5</v>
      </c>
    </row>
    <row r="972" spans="1:12" x14ac:dyDescent="0.25">
      <c r="A972">
        <v>20.936</v>
      </c>
      <c r="B972">
        <v>887.5</v>
      </c>
      <c r="C972">
        <v>29.436</v>
      </c>
      <c r="D972">
        <v>304.16666700000002</v>
      </c>
      <c r="E972">
        <v>35.936</v>
      </c>
      <c r="F972">
        <v>387.5</v>
      </c>
      <c r="G972">
        <v>41.936</v>
      </c>
      <c r="H972">
        <v>158.33333300000001</v>
      </c>
      <c r="I972">
        <v>46.936</v>
      </c>
      <c r="J972">
        <v>87.5</v>
      </c>
      <c r="K972">
        <v>51.436</v>
      </c>
      <c r="L972">
        <v>137.5</v>
      </c>
    </row>
    <row r="973" spans="1:12" x14ac:dyDescent="0.25">
      <c r="A973">
        <v>20.937999999999999</v>
      </c>
      <c r="B973">
        <v>850</v>
      </c>
      <c r="C973">
        <v>29.437999999999999</v>
      </c>
      <c r="D973">
        <v>304.16666700000002</v>
      </c>
      <c r="E973">
        <v>35.938000000000002</v>
      </c>
      <c r="F973">
        <v>425</v>
      </c>
      <c r="G973">
        <v>41.938000000000002</v>
      </c>
      <c r="H973">
        <v>79.166667000000004</v>
      </c>
      <c r="I973">
        <v>46.938000000000002</v>
      </c>
      <c r="J973">
        <v>83.333332999999996</v>
      </c>
      <c r="K973">
        <v>51.438000000000002</v>
      </c>
      <c r="L973">
        <v>125</v>
      </c>
    </row>
    <row r="974" spans="1:12" x14ac:dyDescent="0.25">
      <c r="A974">
        <v>20.94</v>
      </c>
      <c r="B974">
        <v>858.33333300000004</v>
      </c>
      <c r="C974">
        <v>29.44</v>
      </c>
      <c r="D974">
        <v>237.5</v>
      </c>
      <c r="E974">
        <v>35.94</v>
      </c>
      <c r="F974">
        <v>470.83333299999998</v>
      </c>
      <c r="G974">
        <v>41.94</v>
      </c>
      <c r="H974">
        <v>158.33333300000001</v>
      </c>
      <c r="I974">
        <v>46.94</v>
      </c>
      <c r="J974">
        <v>95.833332999999996</v>
      </c>
      <c r="K974">
        <v>51.44</v>
      </c>
      <c r="L974">
        <v>133.33333300000001</v>
      </c>
    </row>
    <row r="975" spans="1:12" x14ac:dyDescent="0.25">
      <c r="A975">
        <v>20.942</v>
      </c>
      <c r="B975">
        <v>1054.166667</v>
      </c>
      <c r="C975">
        <v>29.442</v>
      </c>
      <c r="D975">
        <v>300</v>
      </c>
      <c r="E975">
        <v>35.942</v>
      </c>
      <c r="F975">
        <v>387.5</v>
      </c>
      <c r="G975">
        <v>41.942</v>
      </c>
      <c r="H975">
        <v>104.166667</v>
      </c>
      <c r="I975">
        <v>46.942</v>
      </c>
      <c r="J975">
        <v>129.16666699999999</v>
      </c>
      <c r="K975">
        <v>51.442</v>
      </c>
      <c r="L975">
        <v>125</v>
      </c>
    </row>
    <row r="976" spans="1:12" x14ac:dyDescent="0.25">
      <c r="A976">
        <v>20.943999999999999</v>
      </c>
      <c r="B976">
        <v>920.83333300000004</v>
      </c>
      <c r="C976">
        <v>29.443999999999999</v>
      </c>
      <c r="D976">
        <v>312.5</v>
      </c>
      <c r="E976">
        <v>35.944000000000003</v>
      </c>
      <c r="F976">
        <v>470.83333299999998</v>
      </c>
      <c r="G976">
        <v>41.944000000000003</v>
      </c>
      <c r="H976">
        <v>158.33333300000001</v>
      </c>
      <c r="I976">
        <v>46.944000000000003</v>
      </c>
      <c r="J976">
        <v>87.5</v>
      </c>
      <c r="K976">
        <v>51.444000000000003</v>
      </c>
      <c r="L976">
        <v>108.333333</v>
      </c>
    </row>
    <row r="977" spans="1:12" x14ac:dyDescent="0.25">
      <c r="A977">
        <v>20.946000000000002</v>
      </c>
      <c r="B977">
        <v>758.33333300000004</v>
      </c>
      <c r="C977">
        <v>29.446000000000002</v>
      </c>
      <c r="D977">
        <v>287.5</v>
      </c>
      <c r="E977">
        <v>35.945999999999998</v>
      </c>
      <c r="F977">
        <v>420.83333299999998</v>
      </c>
      <c r="G977">
        <v>41.945999999999998</v>
      </c>
      <c r="H977">
        <v>104.166667</v>
      </c>
      <c r="I977">
        <v>46.945999999999998</v>
      </c>
      <c r="J977">
        <v>83.333332999999996</v>
      </c>
      <c r="K977">
        <v>51.445999999999998</v>
      </c>
      <c r="L977">
        <v>108.333333</v>
      </c>
    </row>
    <row r="978" spans="1:12" x14ac:dyDescent="0.25">
      <c r="A978">
        <v>20.948</v>
      </c>
      <c r="B978">
        <v>945.83333300000004</v>
      </c>
      <c r="C978">
        <v>29.448</v>
      </c>
      <c r="D978">
        <v>341.66666700000002</v>
      </c>
      <c r="E978">
        <v>35.948</v>
      </c>
      <c r="F978">
        <v>408.33333299999998</v>
      </c>
      <c r="G978">
        <v>41.948</v>
      </c>
      <c r="H978">
        <v>125</v>
      </c>
      <c r="I978">
        <v>46.948</v>
      </c>
      <c r="J978">
        <v>104.166667</v>
      </c>
      <c r="K978">
        <v>51.448</v>
      </c>
      <c r="L978">
        <v>145.83333300000001</v>
      </c>
    </row>
    <row r="979" spans="1:12" x14ac:dyDescent="0.25">
      <c r="A979">
        <v>20.95</v>
      </c>
      <c r="B979">
        <v>966.66666699999996</v>
      </c>
      <c r="C979">
        <v>29.45</v>
      </c>
      <c r="D979">
        <v>329.16666700000002</v>
      </c>
      <c r="E979">
        <v>35.950000000000003</v>
      </c>
      <c r="F979">
        <v>341.66666700000002</v>
      </c>
      <c r="G979">
        <v>41.95</v>
      </c>
      <c r="H979">
        <v>112.5</v>
      </c>
      <c r="I979">
        <v>46.95</v>
      </c>
      <c r="J979">
        <v>79.166667000000004</v>
      </c>
      <c r="K979">
        <v>51.45</v>
      </c>
      <c r="L979">
        <v>129.16666699999999</v>
      </c>
    </row>
    <row r="980" spans="1:12" x14ac:dyDescent="0.25">
      <c r="A980">
        <v>20.952000000000002</v>
      </c>
      <c r="B980">
        <v>1041.666667</v>
      </c>
      <c r="C980">
        <v>29.452000000000002</v>
      </c>
      <c r="D980">
        <v>300</v>
      </c>
      <c r="E980">
        <v>35.951999999999998</v>
      </c>
      <c r="F980">
        <v>354.16666700000002</v>
      </c>
      <c r="G980">
        <v>41.951999999999998</v>
      </c>
      <c r="H980">
        <v>120.833333</v>
      </c>
      <c r="I980">
        <v>46.951999999999998</v>
      </c>
      <c r="J980">
        <v>91.666667000000004</v>
      </c>
      <c r="K980">
        <v>51.451999999999998</v>
      </c>
      <c r="L980">
        <v>154.16666699999999</v>
      </c>
    </row>
    <row r="981" spans="1:12" x14ac:dyDescent="0.25">
      <c r="A981">
        <v>20.954000000000001</v>
      </c>
      <c r="B981">
        <v>1020.833333</v>
      </c>
      <c r="C981">
        <v>29.454000000000001</v>
      </c>
      <c r="D981">
        <v>258.33333299999998</v>
      </c>
      <c r="E981">
        <v>35.954000000000001</v>
      </c>
      <c r="F981">
        <v>387.5</v>
      </c>
      <c r="G981">
        <v>41.954000000000001</v>
      </c>
      <c r="H981">
        <v>141.66666699999999</v>
      </c>
      <c r="I981">
        <v>46.954000000000001</v>
      </c>
      <c r="J981">
        <v>91.666667000000004</v>
      </c>
      <c r="K981">
        <v>51.454000000000001</v>
      </c>
      <c r="L981">
        <v>129.16666699999999</v>
      </c>
    </row>
    <row r="982" spans="1:12" x14ac:dyDescent="0.25">
      <c r="A982">
        <v>20.956</v>
      </c>
      <c r="B982">
        <v>933.33333300000004</v>
      </c>
      <c r="C982">
        <v>29.456</v>
      </c>
      <c r="D982">
        <v>354.16666700000002</v>
      </c>
      <c r="E982">
        <v>35.956000000000003</v>
      </c>
      <c r="F982">
        <v>420.83333299999998</v>
      </c>
      <c r="G982">
        <v>41.956000000000003</v>
      </c>
      <c r="H982">
        <v>154.16666699999999</v>
      </c>
      <c r="I982">
        <v>46.956000000000003</v>
      </c>
      <c r="J982">
        <v>54.166666999999997</v>
      </c>
      <c r="K982">
        <v>51.456000000000003</v>
      </c>
      <c r="L982">
        <v>116.666667</v>
      </c>
    </row>
    <row r="983" spans="1:12" x14ac:dyDescent="0.25">
      <c r="A983">
        <v>20.957999999999998</v>
      </c>
      <c r="B983">
        <v>1016.666667</v>
      </c>
      <c r="C983">
        <v>29.457999999999998</v>
      </c>
      <c r="D983">
        <v>287.5</v>
      </c>
      <c r="E983">
        <v>35.957999999999998</v>
      </c>
      <c r="F983">
        <v>450</v>
      </c>
      <c r="G983">
        <v>41.957999999999998</v>
      </c>
      <c r="H983">
        <v>125</v>
      </c>
      <c r="I983">
        <v>46.957999999999998</v>
      </c>
      <c r="J983">
        <v>104.166667</v>
      </c>
      <c r="K983">
        <v>51.457999999999998</v>
      </c>
      <c r="L983">
        <v>137.5</v>
      </c>
    </row>
    <row r="984" spans="1:12" x14ac:dyDescent="0.25">
      <c r="A984">
        <v>20.96</v>
      </c>
      <c r="B984">
        <v>962.5</v>
      </c>
      <c r="C984">
        <v>29.46</v>
      </c>
      <c r="D984">
        <v>262.5</v>
      </c>
      <c r="E984">
        <v>35.96</v>
      </c>
      <c r="F984">
        <v>429.16666700000002</v>
      </c>
      <c r="G984">
        <v>41.96</v>
      </c>
      <c r="H984">
        <v>141.66666699999999</v>
      </c>
      <c r="I984">
        <v>46.96</v>
      </c>
      <c r="J984">
        <v>120.833333</v>
      </c>
      <c r="K984">
        <v>51.46</v>
      </c>
      <c r="L984">
        <v>129.16666699999999</v>
      </c>
    </row>
    <row r="985" spans="1:12" x14ac:dyDescent="0.25">
      <c r="A985">
        <v>20.962</v>
      </c>
      <c r="B985">
        <v>775</v>
      </c>
      <c r="C985">
        <v>29.462</v>
      </c>
      <c r="D985">
        <v>308.33333299999998</v>
      </c>
      <c r="E985">
        <v>35.962000000000003</v>
      </c>
      <c r="F985">
        <v>454.16666700000002</v>
      </c>
      <c r="G985">
        <v>41.962000000000003</v>
      </c>
      <c r="H985">
        <v>116.666667</v>
      </c>
      <c r="I985">
        <v>46.962000000000003</v>
      </c>
      <c r="J985">
        <v>91.666667000000004</v>
      </c>
      <c r="K985">
        <v>51.462000000000003</v>
      </c>
      <c r="L985">
        <v>108.333333</v>
      </c>
    </row>
    <row r="986" spans="1:12" x14ac:dyDescent="0.25">
      <c r="A986">
        <v>20.963999999999999</v>
      </c>
      <c r="B986">
        <v>966.66666699999996</v>
      </c>
      <c r="C986">
        <v>29.463999999999999</v>
      </c>
      <c r="D986">
        <v>250</v>
      </c>
      <c r="E986">
        <v>35.963999999999999</v>
      </c>
      <c r="F986">
        <v>383.33333299999998</v>
      </c>
      <c r="G986">
        <v>41.963999999999999</v>
      </c>
      <c r="H986">
        <v>79.166667000000004</v>
      </c>
      <c r="I986">
        <v>46.963999999999999</v>
      </c>
      <c r="J986">
        <v>112.5</v>
      </c>
      <c r="K986">
        <v>51.463999999999999</v>
      </c>
      <c r="L986">
        <v>87.5</v>
      </c>
    </row>
    <row r="987" spans="1:12" x14ac:dyDescent="0.25">
      <c r="A987">
        <v>20.966000000000001</v>
      </c>
      <c r="B987">
        <v>925</v>
      </c>
      <c r="C987">
        <v>29.466000000000001</v>
      </c>
      <c r="D987">
        <v>241.66666699999999</v>
      </c>
      <c r="E987">
        <v>35.966000000000001</v>
      </c>
      <c r="F987">
        <v>425</v>
      </c>
      <c r="G987">
        <v>41.966000000000001</v>
      </c>
      <c r="H987">
        <v>100</v>
      </c>
      <c r="I987">
        <v>46.966000000000001</v>
      </c>
      <c r="J987">
        <v>95.833332999999996</v>
      </c>
      <c r="K987">
        <v>51.466000000000001</v>
      </c>
      <c r="L987">
        <v>95.833332999999996</v>
      </c>
    </row>
    <row r="988" spans="1:12" x14ac:dyDescent="0.25">
      <c r="A988">
        <v>20.968</v>
      </c>
      <c r="B988">
        <v>1016.666667</v>
      </c>
      <c r="C988">
        <v>29.468</v>
      </c>
      <c r="D988">
        <v>304.16666700000002</v>
      </c>
      <c r="E988">
        <v>35.968000000000004</v>
      </c>
      <c r="F988">
        <v>362.5</v>
      </c>
      <c r="G988">
        <v>41.968000000000004</v>
      </c>
      <c r="H988">
        <v>100</v>
      </c>
      <c r="I988">
        <v>46.968000000000004</v>
      </c>
      <c r="J988">
        <v>112.5</v>
      </c>
      <c r="K988">
        <v>51.468000000000004</v>
      </c>
      <c r="L988">
        <v>91.666667000000004</v>
      </c>
    </row>
    <row r="989" spans="1:12" x14ac:dyDescent="0.25">
      <c r="A989">
        <v>20.97</v>
      </c>
      <c r="B989">
        <v>883.33333300000004</v>
      </c>
      <c r="C989">
        <v>29.47</v>
      </c>
      <c r="D989">
        <v>275</v>
      </c>
      <c r="E989">
        <v>35.97</v>
      </c>
      <c r="F989">
        <v>433.33333299999998</v>
      </c>
      <c r="G989">
        <v>41.97</v>
      </c>
      <c r="H989">
        <v>133.33333300000001</v>
      </c>
      <c r="I989">
        <v>46.97</v>
      </c>
      <c r="J989">
        <v>75</v>
      </c>
      <c r="K989">
        <v>51.47</v>
      </c>
      <c r="L989">
        <v>150</v>
      </c>
    </row>
    <row r="990" spans="1:12" x14ac:dyDescent="0.25">
      <c r="A990">
        <v>20.972000000000001</v>
      </c>
      <c r="B990">
        <v>920.83333300000004</v>
      </c>
      <c r="C990">
        <v>29.472000000000001</v>
      </c>
      <c r="D990">
        <v>300</v>
      </c>
      <c r="E990">
        <v>35.972000000000001</v>
      </c>
      <c r="F990">
        <v>375</v>
      </c>
      <c r="G990">
        <v>41.972000000000001</v>
      </c>
      <c r="H990">
        <v>95.833332999999996</v>
      </c>
      <c r="I990">
        <v>46.972000000000001</v>
      </c>
      <c r="J990">
        <v>70.833332999999996</v>
      </c>
      <c r="K990">
        <v>51.472000000000001</v>
      </c>
      <c r="L990">
        <v>112.5</v>
      </c>
    </row>
    <row r="991" spans="1:12" x14ac:dyDescent="0.25">
      <c r="A991">
        <v>20.974</v>
      </c>
      <c r="B991">
        <v>854.16666699999996</v>
      </c>
      <c r="C991">
        <v>29.474</v>
      </c>
      <c r="D991">
        <v>262.5</v>
      </c>
      <c r="E991">
        <v>35.973999999999997</v>
      </c>
      <c r="F991">
        <v>437.5</v>
      </c>
      <c r="G991">
        <v>41.973999999999997</v>
      </c>
      <c r="H991">
        <v>125</v>
      </c>
      <c r="I991">
        <v>46.973999999999997</v>
      </c>
      <c r="J991">
        <v>116.666667</v>
      </c>
      <c r="K991">
        <v>51.473999999999997</v>
      </c>
      <c r="L991">
        <v>191.66666699999999</v>
      </c>
    </row>
    <row r="992" spans="1:12" x14ac:dyDescent="0.25">
      <c r="A992">
        <v>20.975999999999999</v>
      </c>
      <c r="B992">
        <v>1112.5</v>
      </c>
      <c r="C992">
        <v>29.475999999999999</v>
      </c>
      <c r="D992">
        <v>233.33333300000001</v>
      </c>
      <c r="E992">
        <v>35.975999999999999</v>
      </c>
      <c r="F992">
        <v>429.16666700000002</v>
      </c>
      <c r="G992">
        <v>41.975999999999999</v>
      </c>
      <c r="H992">
        <v>75</v>
      </c>
      <c r="I992">
        <v>46.975999999999999</v>
      </c>
      <c r="J992">
        <v>120.833333</v>
      </c>
      <c r="K992">
        <v>51.475999999999999</v>
      </c>
      <c r="L992">
        <v>150</v>
      </c>
    </row>
    <row r="993" spans="1:12" x14ac:dyDescent="0.25">
      <c r="A993">
        <v>20.978000000000002</v>
      </c>
      <c r="B993">
        <v>958.33333300000004</v>
      </c>
      <c r="C993">
        <v>29.478000000000002</v>
      </c>
      <c r="D993">
        <v>254.16666699999999</v>
      </c>
      <c r="E993">
        <v>35.978000000000002</v>
      </c>
      <c r="F993">
        <v>445.83333299999998</v>
      </c>
      <c r="G993">
        <v>41.978000000000002</v>
      </c>
      <c r="H993">
        <v>100</v>
      </c>
      <c r="I993">
        <v>46.978000000000002</v>
      </c>
      <c r="J993">
        <v>104.166667</v>
      </c>
      <c r="K993">
        <v>51.478000000000002</v>
      </c>
      <c r="L993">
        <v>87.5</v>
      </c>
    </row>
    <row r="994" spans="1:12" x14ac:dyDescent="0.25">
      <c r="A994">
        <v>20.98</v>
      </c>
      <c r="B994">
        <v>916.66666699999996</v>
      </c>
      <c r="C994">
        <v>29.48</v>
      </c>
      <c r="D994">
        <v>291.66666700000002</v>
      </c>
      <c r="E994">
        <v>35.979999999999997</v>
      </c>
      <c r="F994">
        <v>354.16666700000002</v>
      </c>
      <c r="G994">
        <v>41.98</v>
      </c>
      <c r="H994">
        <v>141.66666699999999</v>
      </c>
      <c r="I994">
        <v>46.98</v>
      </c>
      <c r="J994">
        <v>83.333332999999996</v>
      </c>
      <c r="K994">
        <v>51.48</v>
      </c>
      <c r="L994">
        <v>141.66666699999999</v>
      </c>
    </row>
    <row r="995" spans="1:12" x14ac:dyDescent="0.25">
      <c r="A995">
        <v>20.981999999999999</v>
      </c>
      <c r="B995">
        <v>925</v>
      </c>
      <c r="C995">
        <v>29.481999999999999</v>
      </c>
      <c r="D995">
        <v>287.5</v>
      </c>
      <c r="E995">
        <v>35.981999999999999</v>
      </c>
      <c r="F995">
        <v>358.33333299999998</v>
      </c>
      <c r="G995">
        <v>41.981999999999999</v>
      </c>
      <c r="H995">
        <v>125</v>
      </c>
      <c r="I995">
        <v>46.981999999999999</v>
      </c>
      <c r="J995">
        <v>108.333333</v>
      </c>
      <c r="K995">
        <v>51.481999999999999</v>
      </c>
      <c r="L995">
        <v>116.666667</v>
      </c>
    </row>
    <row r="996" spans="1:12" x14ac:dyDescent="0.25">
      <c r="A996">
        <v>20.984000000000002</v>
      </c>
      <c r="B996">
        <v>916.66666699999996</v>
      </c>
      <c r="C996">
        <v>29.484000000000002</v>
      </c>
      <c r="D996">
        <v>383.33333299999998</v>
      </c>
      <c r="E996">
        <v>35.984000000000002</v>
      </c>
      <c r="F996">
        <v>333.33333299999998</v>
      </c>
      <c r="G996">
        <v>41.984000000000002</v>
      </c>
      <c r="H996">
        <v>116.666667</v>
      </c>
      <c r="I996">
        <v>46.984000000000002</v>
      </c>
      <c r="J996">
        <v>100</v>
      </c>
      <c r="K996">
        <v>51.484000000000002</v>
      </c>
      <c r="L996">
        <v>129.16666699999999</v>
      </c>
    </row>
    <row r="997" spans="1:12" x14ac:dyDescent="0.25">
      <c r="A997">
        <v>20.986000000000001</v>
      </c>
      <c r="B997">
        <v>983.33333300000004</v>
      </c>
      <c r="C997">
        <v>29.486000000000001</v>
      </c>
      <c r="D997">
        <v>295.83333299999998</v>
      </c>
      <c r="E997">
        <v>35.985999999999997</v>
      </c>
      <c r="F997">
        <v>370.83333299999998</v>
      </c>
      <c r="G997">
        <v>41.985999999999997</v>
      </c>
      <c r="H997">
        <v>166.66666699999999</v>
      </c>
      <c r="I997">
        <v>46.985999999999997</v>
      </c>
      <c r="J997">
        <v>79.166667000000004</v>
      </c>
      <c r="K997">
        <v>51.485999999999997</v>
      </c>
      <c r="L997">
        <v>154.16666699999999</v>
      </c>
    </row>
    <row r="998" spans="1:12" x14ac:dyDescent="0.25">
      <c r="A998">
        <v>20.988</v>
      </c>
      <c r="B998">
        <v>1054.166667</v>
      </c>
      <c r="C998">
        <v>29.488</v>
      </c>
      <c r="D998">
        <v>250</v>
      </c>
      <c r="E998">
        <v>35.988</v>
      </c>
      <c r="F998">
        <v>370.83333299999998</v>
      </c>
      <c r="G998">
        <v>41.988</v>
      </c>
      <c r="H998">
        <v>145.83333300000001</v>
      </c>
      <c r="I998">
        <v>46.988</v>
      </c>
      <c r="J998">
        <v>45.833333000000003</v>
      </c>
      <c r="K998">
        <v>51.488</v>
      </c>
      <c r="L998">
        <v>108.333333</v>
      </c>
    </row>
    <row r="999" spans="1:12" x14ac:dyDescent="0.25">
      <c r="A999">
        <v>20.99</v>
      </c>
      <c r="B999">
        <v>925</v>
      </c>
      <c r="C999">
        <v>29.49</v>
      </c>
      <c r="D999">
        <v>233.33333300000001</v>
      </c>
      <c r="E999">
        <v>35.99</v>
      </c>
      <c r="F999">
        <v>491.66666700000002</v>
      </c>
      <c r="G999">
        <v>41.99</v>
      </c>
      <c r="H999">
        <v>150</v>
      </c>
      <c r="I999">
        <v>46.99</v>
      </c>
      <c r="J999">
        <v>95.833332999999996</v>
      </c>
      <c r="K999">
        <v>51.49</v>
      </c>
      <c r="L999">
        <v>125</v>
      </c>
    </row>
    <row r="1000" spans="1:12" x14ac:dyDescent="0.25">
      <c r="A1000">
        <v>20.992000000000001</v>
      </c>
      <c r="B1000">
        <v>1187.5</v>
      </c>
      <c r="C1000">
        <v>29.492000000000001</v>
      </c>
      <c r="D1000">
        <v>312.5</v>
      </c>
      <c r="E1000">
        <v>35.991999999999997</v>
      </c>
      <c r="F1000">
        <v>370.83333299999998</v>
      </c>
      <c r="G1000">
        <v>41.991999999999997</v>
      </c>
      <c r="H1000">
        <v>104.166667</v>
      </c>
      <c r="I1000">
        <v>46.991999999999997</v>
      </c>
      <c r="J1000">
        <v>95.833332999999996</v>
      </c>
      <c r="K1000">
        <v>51.491999999999997</v>
      </c>
      <c r="L1000">
        <v>104.166667</v>
      </c>
    </row>
    <row r="1001" spans="1:12" x14ac:dyDescent="0.25">
      <c r="A1001">
        <v>20.994</v>
      </c>
      <c r="B1001">
        <v>925</v>
      </c>
      <c r="C1001">
        <v>29.494</v>
      </c>
      <c r="D1001">
        <v>300</v>
      </c>
      <c r="E1001">
        <v>35.994</v>
      </c>
      <c r="F1001">
        <v>454.16666700000002</v>
      </c>
      <c r="G1001">
        <v>41.994</v>
      </c>
      <c r="H1001">
        <v>166.66666699999999</v>
      </c>
      <c r="I1001">
        <v>46.994</v>
      </c>
      <c r="J1001">
        <v>100</v>
      </c>
      <c r="K1001">
        <v>51.494</v>
      </c>
      <c r="L1001">
        <v>125</v>
      </c>
    </row>
    <row r="1002" spans="1:12" x14ac:dyDescent="0.25">
      <c r="A1002">
        <v>20.995999999999999</v>
      </c>
      <c r="B1002">
        <v>875</v>
      </c>
      <c r="C1002">
        <v>29.495999999999999</v>
      </c>
      <c r="D1002">
        <v>212.5</v>
      </c>
      <c r="E1002">
        <v>35.996000000000002</v>
      </c>
      <c r="F1002">
        <v>525</v>
      </c>
      <c r="G1002">
        <v>41.996000000000002</v>
      </c>
      <c r="H1002">
        <v>150</v>
      </c>
      <c r="I1002">
        <v>46.996000000000002</v>
      </c>
      <c r="J1002">
        <v>70.833332999999996</v>
      </c>
      <c r="K1002">
        <v>51.496000000000002</v>
      </c>
      <c r="L1002">
        <v>104.166667</v>
      </c>
    </row>
    <row r="1003" spans="1:12" x14ac:dyDescent="0.25">
      <c r="A1003">
        <v>20.998000000000001</v>
      </c>
      <c r="B1003">
        <v>866.66666699999996</v>
      </c>
      <c r="C1003">
        <v>29.498000000000001</v>
      </c>
      <c r="D1003">
        <v>337.5</v>
      </c>
      <c r="E1003">
        <v>35.997999999999998</v>
      </c>
      <c r="F1003">
        <v>358.33333299999998</v>
      </c>
      <c r="G1003">
        <v>41.997999999999998</v>
      </c>
      <c r="H1003">
        <v>108.333333</v>
      </c>
      <c r="I1003">
        <v>46.997999999999998</v>
      </c>
      <c r="J1003">
        <v>116.666667</v>
      </c>
      <c r="K1003">
        <v>51.497999999999998</v>
      </c>
      <c r="L1003">
        <v>133.33333300000001</v>
      </c>
    </row>
    <row r="1004" spans="1:12" x14ac:dyDescent="0.25">
      <c r="A1004">
        <v>21</v>
      </c>
      <c r="B1004">
        <v>1158.333333</v>
      </c>
      <c r="C1004">
        <v>29.5</v>
      </c>
      <c r="D1004">
        <v>337.5</v>
      </c>
      <c r="E1004">
        <v>36</v>
      </c>
      <c r="F1004">
        <v>458.33333299999998</v>
      </c>
      <c r="G1004">
        <v>42</v>
      </c>
      <c r="H1004">
        <v>154.16666699999999</v>
      </c>
      <c r="I1004">
        <v>47</v>
      </c>
      <c r="J1004">
        <v>112.5</v>
      </c>
      <c r="K1004">
        <v>51.5</v>
      </c>
      <c r="L1004">
        <v>125</v>
      </c>
    </row>
  </sheetData>
  <phoneticPr fontId="20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33"/>
  <sheetViews>
    <sheetView zoomScale="85" zoomScaleNormal="85" workbookViewId="0">
      <selection activeCell="G9" sqref="B4:G9"/>
    </sheetView>
  </sheetViews>
  <sheetFormatPr defaultColWidth="9.140625" defaultRowHeight="13.5" x14ac:dyDescent="0.25"/>
  <cols>
    <col min="1" max="1" width="13" style="19" customWidth="1"/>
    <col min="2" max="2" width="9.85546875" style="1" bestFit="1" customWidth="1"/>
    <col min="3" max="3" width="10.140625" style="1" bestFit="1" customWidth="1"/>
    <col min="4" max="8" width="9.140625" style="1"/>
    <col min="9" max="9" width="12.7109375" style="1" customWidth="1"/>
    <col min="10" max="16384" width="9.140625" style="1"/>
  </cols>
  <sheetData>
    <row r="1" spans="1:26" ht="15" x14ac:dyDescent="0.25">
      <c r="A1" s="20"/>
      <c r="B1" s="3"/>
      <c r="C1" s="3"/>
      <c r="D1" s="3"/>
      <c r="E1" s="3"/>
      <c r="F1" s="3"/>
      <c r="G1" s="3"/>
      <c r="H1" s="3"/>
      <c r="I1" s="180"/>
      <c r="J1" s="180"/>
      <c r="K1" s="180"/>
      <c r="L1" s="180"/>
      <c r="M1" s="180"/>
      <c r="N1" s="180"/>
      <c r="O1" s="180"/>
      <c r="P1" s="33"/>
      <c r="Q1" s="18"/>
      <c r="R1" s="5"/>
      <c r="S1" s="5"/>
      <c r="T1" s="5"/>
      <c r="U1" s="5"/>
      <c r="V1" s="5"/>
      <c r="W1" s="5"/>
      <c r="X1" s="5"/>
      <c r="Y1" s="5"/>
      <c r="Z1" s="5"/>
    </row>
    <row r="2" spans="1:26" ht="15" x14ac:dyDescent="0.25">
      <c r="A2" s="21" t="s">
        <v>43</v>
      </c>
      <c r="B2" s="3"/>
      <c r="C2" s="3"/>
      <c r="D2" s="3"/>
      <c r="E2" s="3"/>
      <c r="F2" s="3"/>
      <c r="G2" s="3"/>
      <c r="H2" s="3"/>
      <c r="I2" s="186"/>
      <c r="J2" s="11"/>
      <c r="K2" s="11"/>
      <c r="L2" s="11"/>
      <c r="M2" s="11"/>
      <c r="N2" s="11"/>
      <c r="O2" s="11"/>
      <c r="P2" s="181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x14ac:dyDescent="0.25">
      <c r="A3" s="173" t="s">
        <v>6</v>
      </c>
      <c r="B3" s="102">
        <v>110</v>
      </c>
      <c r="C3" s="102">
        <v>200</v>
      </c>
      <c r="D3" s="102">
        <v>211</v>
      </c>
      <c r="E3" s="102">
        <v>220</v>
      </c>
      <c r="F3" s="102">
        <v>310</v>
      </c>
      <c r="G3" s="102">
        <v>222</v>
      </c>
      <c r="H3" s="4"/>
      <c r="I3" s="11"/>
      <c r="J3" s="187"/>
      <c r="K3" s="187"/>
      <c r="L3" s="187"/>
      <c r="M3" s="187"/>
      <c r="N3" s="187"/>
      <c r="O3" s="187"/>
      <c r="P3" s="181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x14ac:dyDescent="0.25">
      <c r="A4" s="103" t="s">
        <v>0</v>
      </c>
      <c r="B4" s="3"/>
      <c r="C4" s="3"/>
      <c r="D4" s="3"/>
      <c r="E4" s="3"/>
      <c r="F4" s="3"/>
      <c r="G4" s="3"/>
      <c r="H4" s="4"/>
      <c r="I4" s="11"/>
      <c r="J4" s="182"/>
      <c r="K4" s="182"/>
      <c r="L4" s="182"/>
      <c r="M4" s="182"/>
      <c r="N4" s="182"/>
      <c r="O4" s="182"/>
      <c r="P4" s="181"/>
      <c r="R4" s="5"/>
      <c r="S4" s="5"/>
      <c r="T4" s="5"/>
      <c r="U4" s="5"/>
      <c r="V4" s="5"/>
      <c r="W4" s="5"/>
      <c r="X4" s="5"/>
      <c r="Y4" s="5"/>
      <c r="Z4" s="5"/>
    </row>
    <row r="5" spans="1:26" ht="15" x14ac:dyDescent="0.25">
      <c r="A5" s="103" t="s">
        <v>1</v>
      </c>
      <c r="B5" s="3"/>
      <c r="C5" s="3"/>
      <c r="D5" s="3"/>
      <c r="E5" s="3"/>
      <c r="F5" s="3"/>
      <c r="G5" s="3"/>
      <c r="H5" s="4"/>
      <c r="I5" s="11"/>
      <c r="J5" s="182"/>
      <c r="K5" s="182"/>
      <c r="L5" s="182"/>
      <c r="M5" s="182"/>
      <c r="N5" s="182"/>
      <c r="O5" s="182"/>
      <c r="P5" s="181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x14ac:dyDescent="0.25">
      <c r="A6" s="103" t="s">
        <v>2</v>
      </c>
      <c r="B6" s="3"/>
      <c r="C6" s="3"/>
      <c r="D6" s="3"/>
      <c r="E6" s="22"/>
      <c r="F6" s="3"/>
      <c r="G6" s="3"/>
      <c r="H6" s="8"/>
      <c r="I6" s="11"/>
      <c r="J6" s="182"/>
      <c r="K6" s="182"/>
      <c r="L6" s="182"/>
      <c r="M6" s="182"/>
      <c r="N6" s="182"/>
      <c r="O6" s="182"/>
      <c r="P6" s="181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" x14ac:dyDescent="0.25">
      <c r="A7" s="103" t="s">
        <v>3</v>
      </c>
      <c r="B7" s="22"/>
      <c r="C7" s="3"/>
      <c r="D7" s="3"/>
      <c r="E7" s="3"/>
      <c r="F7" s="3"/>
      <c r="G7" s="3"/>
      <c r="I7" s="11"/>
      <c r="J7" s="182"/>
      <c r="K7" s="182"/>
      <c r="L7" s="182"/>
      <c r="M7" s="182"/>
      <c r="N7" s="182"/>
      <c r="O7" s="182"/>
      <c r="P7" s="181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" x14ac:dyDescent="0.25">
      <c r="A8" s="103" t="s">
        <v>4</v>
      </c>
      <c r="B8" s="3"/>
      <c r="C8" s="3"/>
      <c r="D8" s="3"/>
      <c r="E8" s="3"/>
      <c r="F8" s="3"/>
      <c r="G8" s="3"/>
      <c r="H8" s="4"/>
      <c r="I8" s="11"/>
      <c r="J8" s="182"/>
      <c r="K8" s="182"/>
      <c r="L8" s="182"/>
      <c r="M8" s="182"/>
      <c r="N8" s="182"/>
      <c r="O8" s="182"/>
      <c r="P8" s="181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" x14ac:dyDescent="0.25">
      <c r="A9" s="149" t="s">
        <v>88</v>
      </c>
      <c r="B9" s="148"/>
      <c r="C9" s="148"/>
      <c r="D9" s="148"/>
      <c r="E9" s="148"/>
      <c r="F9" s="148"/>
      <c r="G9" s="148"/>
      <c r="H9" s="23"/>
      <c r="I9" s="11"/>
      <c r="J9" s="11"/>
      <c r="K9" s="183"/>
      <c r="L9" s="183"/>
      <c r="M9" s="183"/>
      <c r="N9" s="184"/>
      <c r="O9" s="184"/>
      <c r="P9" s="185"/>
      <c r="Q9" s="6"/>
      <c r="R9" s="5"/>
      <c r="S9" s="5"/>
      <c r="T9" s="6"/>
      <c r="U9" s="6"/>
      <c r="V9" s="6"/>
      <c r="W9" s="2"/>
      <c r="X9" s="2"/>
      <c r="Y9" s="6"/>
      <c r="Z9" s="6"/>
    </row>
    <row r="10" spans="1:26" ht="15" x14ac:dyDescent="0.25">
      <c r="A10" s="172" t="s">
        <v>89</v>
      </c>
      <c r="B10" s="4" t="e">
        <f>B5/B9</f>
        <v>#DIV/0!</v>
      </c>
      <c r="C10" s="4" t="e">
        <f t="shared" ref="C10:F10" si="0">C5/C9</f>
        <v>#DIV/0!</v>
      </c>
      <c r="D10" s="4" t="e">
        <f t="shared" si="0"/>
        <v>#DIV/0!</v>
      </c>
      <c r="E10" s="4" t="e">
        <f t="shared" si="0"/>
        <v>#DIV/0!</v>
      </c>
      <c r="F10" s="4" t="e">
        <f t="shared" si="0"/>
        <v>#DIV/0!</v>
      </c>
      <c r="G10" s="4" t="e">
        <f>G5/G9</f>
        <v>#DIV/0!</v>
      </c>
      <c r="H10" s="4"/>
      <c r="I10" s="11"/>
      <c r="J10" s="11"/>
      <c r="K10" s="11"/>
      <c r="L10" s="11"/>
      <c r="M10" s="11"/>
      <c r="N10" s="11"/>
      <c r="O10" s="11"/>
      <c r="P10" s="181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 x14ac:dyDescent="0.25">
      <c r="A11" s="31" t="s">
        <v>45</v>
      </c>
      <c r="B11" s="4"/>
      <c r="C11" s="4"/>
      <c r="D11" s="4"/>
      <c r="E11" s="4"/>
      <c r="F11" s="4"/>
      <c r="G11" s="4"/>
      <c r="H11" s="4"/>
      <c r="I11" s="11"/>
      <c r="J11" s="11"/>
      <c r="K11" s="11"/>
      <c r="L11" s="11"/>
      <c r="M11" s="11"/>
      <c r="N11" s="11"/>
      <c r="O11" s="11"/>
      <c r="P11" s="181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 x14ac:dyDescent="0.25">
      <c r="A12" s="31" t="s">
        <v>45</v>
      </c>
      <c r="B12" s="25"/>
      <c r="C12" s="4"/>
      <c r="D12" s="4"/>
      <c r="E12" s="4"/>
      <c r="F12" s="26"/>
      <c r="G12" s="4"/>
      <c r="H12" s="4"/>
      <c r="I12" s="153"/>
      <c r="J12" s="188"/>
      <c r="K12" s="188"/>
      <c r="L12" s="188"/>
      <c r="M12" s="188"/>
      <c r="N12" s="188"/>
      <c r="O12" s="188"/>
      <c r="P12" s="181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" x14ac:dyDescent="0.25">
      <c r="A13" s="24" t="s">
        <v>45</v>
      </c>
      <c r="B13" s="4"/>
      <c r="C13" s="4"/>
      <c r="D13" s="4"/>
      <c r="E13" s="4"/>
      <c r="F13" s="4"/>
      <c r="G13" s="4"/>
      <c r="H13" s="4"/>
      <c r="I13" s="11"/>
      <c r="J13" s="11"/>
      <c r="K13" s="11"/>
      <c r="L13" s="11"/>
      <c r="M13" s="11"/>
      <c r="N13" s="11"/>
      <c r="O13" s="11"/>
      <c r="P13" s="181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 x14ac:dyDescent="0.25">
      <c r="A14" s="27" t="s">
        <v>44</v>
      </c>
      <c r="B14" s="32"/>
      <c r="C14" s="32"/>
      <c r="D14" s="32"/>
      <c r="E14" s="32"/>
      <c r="F14" s="32"/>
      <c r="G14" s="32"/>
      <c r="H14" s="4"/>
      <c r="I14" s="11"/>
      <c r="J14" s="11"/>
      <c r="K14" s="11"/>
      <c r="L14" s="11"/>
      <c r="M14" s="11"/>
      <c r="N14" s="11"/>
      <c r="O14" s="11"/>
      <c r="P14" s="181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 x14ac:dyDescent="0.25">
      <c r="A15" s="174" t="s">
        <v>46</v>
      </c>
      <c r="B15" s="104">
        <f t="shared" ref="B15:F15" si="1">B3</f>
        <v>110</v>
      </c>
      <c r="C15" s="104">
        <f t="shared" si="1"/>
        <v>200</v>
      </c>
      <c r="D15" s="104">
        <f t="shared" si="1"/>
        <v>211</v>
      </c>
      <c r="E15" s="104">
        <f t="shared" si="1"/>
        <v>220</v>
      </c>
      <c r="F15" s="104">
        <f t="shared" si="1"/>
        <v>310</v>
      </c>
      <c r="G15" s="104">
        <f>G3</f>
        <v>222</v>
      </c>
      <c r="H15" s="4"/>
      <c r="I15" s="181"/>
      <c r="J15" s="181"/>
      <c r="K15" s="181"/>
      <c r="L15" s="181"/>
      <c r="M15" s="181"/>
      <c r="N15" s="181"/>
      <c r="O15" s="181"/>
      <c r="P15" s="181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 x14ac:dyDescent="0.25">
      <c r="A16" s="105" t="str">
        <f>A4</f>
        <v>xc</v>
      </c>
      <c r="B16" s="4">
        <f>B4</f>
        <v>0</v>
      </c>
      <c r="C16" s="4">
        <f t="shared" ref="C16:F16" si="2">C4</f>
        <v>0</v>
      </c>
      <c r="D16" s="4">
        <f t="shared" si="2"/>
        <v>0</v>
      </c>
      <c r="E16" s="4">
        <f t="shared" si="2"/>
        <v>0</v>
      </c>
      <c r="F16" s="4">
        <f t="shared" si="2"/>
        <v>0</v>
      </c>
      <c r="G16" s="4">
        <f>G4</f>
        <v>0</v>
      </c>
      <c r="H16" s="168" t="s">
        <v>91</v>
      </c>
      <c r="I16" s="176" t="s">
        <v>92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5" x14ac:dyDescent="0.25">
      <c r="A17" s="105" t="str">
        <f>A5</f>
        <v>A</v>
      </c>
      <c r="B17" s="4" t="e">
        <f>B10</f>
        <v>#DIV/0!</v>
      </c>
      <c r="C17" s="4" t="e">
        <f>C10</f>
        <v>#DIV/0!</v>
      </c>
      <c r="D17" s="4" t="e">
        <f t="shared" ref="D17:G17" si="3">D10</f>
        <v>#DIV/0!</v>
      </c>
      <c r="E17" s="4" t="e">
        <f t="shared" si="3"/>
        <v>#DIV/0!</v>
      </c>
      <c r="F17" s="4" t="e">
        <f t="shared" si="3"/>
        <v>#DIV/0!</v>
      </c>
      <c r="G17" s="4" t="e">
        <f t="shared" si="3"/>
        <v>#DIV/0!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5" x14ac:dyDescent="0.25">
      <c r="A18" s="105" t="str">
        <f>A6</f>
        <v>wG</v>
      </c>
      <c r="B18" s="4">
        <f>SQRT(B6^2)</f>
        <v>0</v>
      </c>
      <c r="C18" s="4">
        <f t="shared" ref="C18:G18" si="4">SQRT(C6^2)</f>
        <v>0</v>
      </c>
      <c r="D18" s="4">
        <f>SQRT(D6^2)</f>
        <v>0</v>
      </c>
      <c r="E18" s="4">
        <f>SQRT(E6^2)</f>
        <v>0</v>
      </c>
      <c r="F18" s="4">
        <f>SQRT(F6^2)</f>
        <v>0</v>
      </c>
      <c r="G18" s="4">
        <f t="shared" si="4"/>
        <v>0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5" x14ac:dyDescent="0.25">
      <c r="A19" s="105" t="str">
        <f>A7</f>
        <v>wL</v>
      </c>
      <c r="B19" s="8">
        <f>B7</f>
        <v>0</v>
      </c>
      <c r="C19" s="4">
        <f t="shared" ref="C19:G19" si="5">C7</f>
        <v>0</v>
      </c>
      <c r="D19" s="4">
        <f>D7</f>
        <v>0</v>
      </c>
      <c r="E19" s="4">
        <f t="shared" si="5"/>
        <v>0</v>
      </c>
      <c r="F19" s="4">
        <f t="shared" si="5"/>
        <v>0</v>
      </c>
      <c r="G19" s="4">
        <f t="shared" si="5"/>
        <v>0</v>
      </c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5" x14ac:dyDescent="0.25">
      <c r="A20" s="105" t="s">
        <v>47</v>
      </c>
      <c r="B20" s="4">
        <f>B31</f>
        <v>0</v>
      </c>
      <c r="C20" s="4">
        <f t="shared" ref="C20:F20" si="6">C31</f>
        <v>0</v>
      </c>
      <c r="D20" s="4">
        <f>D31</f>
        <v>0</v>
      </c>
      <c r="E20" s="4">
        <f t="shared" si="6"/>
        <v>0</v>
      </c>
      <c r="F20" s="4">
        <f t="shared" si="6"/>
        <v>0</v>
      </c>
      <c r="G20" s="4">
        <f>G31</f>
        <v>0</v>
      </c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15" x14ac:dyDescent="0.25">
      <c r="A21" s="105" t="s">
        <v>48</v>
      </c>
      <c r="B21" s="4">
        <f>B32</f>
        <v>0</v>
      </c>
      <c r="C21" s="4">
        <f t="shared" ref="C21:G21" si="7">C32</f>
        <v>0</v>
      </c>
      <c r="D21" s="4">
        <f t="shared" si="7"/>
        <v>0</v>
      </c>
      <c r="E21" s="4">
        <f t="shared" si="7"/>
        <v>0</v>
      </c>
      <c r="F21" s="4">
        <f>F32</f>
        <v>0</v>
      </c>
      <c r="G21" s="4">
        <f t="shared" si="7"/>
        <v>0</v>
      </c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15" x14ac:dyDescent="0.25">
      <c r="A22" s="105" t="s">
        <v>49</v>
      </c>
      <c r="B22" s="4">
        <f>B33</f>
        <v>0</v>
      </c>
      <c r="C22" s="4">
        <f t="shared" ref="C22:G22" si="8">C33</f>
        <v>0</v>
      </c>
      <c r="D22" s="4">
        <f t="shared" si="8"/>
        <v>0</v>
      </c>
      <c r="E22" s="4">
        <f t="shared" si="8"/>
        <v>0</v>
      </c>
      <c r="F22" s="4">
        <f t="shared" si="8"/>
        <v>0</v>
      </c>
      <c r="G22" s="4">
        <f t="shared" si="8"/>
        <v>0</v>
      </c>
      <c r="O22" s="18"/>
      <c r="P22" s="5"/>
      <c r="Q22" s="5"/>
      <c r="R22" s="5"/>
      <c r="S22" s="5"/>
      <c r="T22" s="5"/>
      <c r="U22" s="5"/>
      <c r="V22" s="5"/>
      <c r="W22" s="5"/>
      <c r="X22" s="5"/>
    </row>
    <row r="23" spans="1:24" ht="15" x14ac:dyDescent="0.25">
      <c r="A23" s="20"/>
      <c r="B23" s="3"/>
      <c r="C23" s="3"/>
      <c r="D23" s="3"/>
      <c r="E23" s="3"/>
      <c r="F23" s="3"/>
      <c r="G23" s="3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15" x14ac:dyDescent="0.25">
      <c r="A24" s="20" t="s">
        <v>87</v>
      </c>
      <c r="H24" s="4"/>
      <c r="I24" s="4"/>
      <c r="J24" s="4"/>
      <c r="K24" s="4"/>
      <c r="L24" s="4"/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15" x14ac:dyDescent="0.25">
      <c r="A25" s="106" t="s">
        <v>4</v>
      </c>
      <c r="B25" s="167"/>
      <c r="C25" s="167"/>
      <c r="D25" s="167"/>
      <c r="E25" s="167"/>
      <c r="F25" s="167"/>
      <c r="G25" s="167"/>
      <c r="H25" s="189" t="s">
        <v>64</v>
      </c>
      <c r="I25" s="176" t="s">
        <v>92</v>
      </c>
      <c r="J25" s="3"/>
      <c r="K25" s="3"/>
      <c r="L25" s="3"/>
      <c r="M25" s="3"/>
    </row>
    <row r="26" spans="1:24" ht="15" x14ac:dyDescent="0.25">
      <c r="B26" s="3">
        <f>B8</f>
        <v>0</v>
      </c>
      <c r="C26" s="3">
        <f t="shared" ref="C26:G26" si="9">C8-K8</f>
        <v>0</v>
      </c>
      <c r="D26" s="3">
        <f t="shared" si="9"/>
        <v>0</v>
      </c>
      <c r="E26" s="3">
        <f t="shared" si="9"/>
        <v>0</v>
      </c>
      <c r="F26" s="3">
        <f t="shared" si="9"/>
        <v>0</v>
      </c>
      <c r="G26" s="3">
        <f t="shared" si="9"/>
        <v>0</v>
      </c>
      <c r="H26" s="168"/>
      <c r="I26" s="4"/>
      <c r="J26" s="3"/>
      <c r="K26" s="3"/>
      <c r="L26" s="3"/>
      <c r="M26" s="3"/>
      <c r="N26" s="3"/>
      <c r="O26" s="3"/>
    </row>
    <row r="27" spans="1:24" ht="15" x14ac:dyDescent="0.25">
      <c r="B27" s="3"/>
      <c r="C27" s="3"/>
      <c r="D27" s="3"/>
      <c r="E27" s="3"/>
      <c r="F27" s="3"/>
      <c r="G27" s="3"/>
      <c r="H27" s="169"/>
      <c r="I27" s="5"/>
    </row>
    <row r="28" spans="1:24" ht="15" x14ac:dyDescent="0.25">
      <c r="A28" s="170" t="s">
        <v>93</v>
      </c>
      <c r="B28" s="171"/>
      <c r="C28" s="171"/>
      <c r="D28" s="171"/>
      <c r="E28" s="171"/>
      <c r="F28" s="171"/>
      <c r="G28" s="171"/>
      <c r="H28" s="6"/>
      <c r="I28" s="151"/>
      <c r="J28" s="151"/>
      <c r="K28" s="151"/>
      <c r="L28" s="151"/>
      <c r="M28" s="151"/>
      <c r="N28" s="151"/>
    </row>
    <row r="29" spans="1:24" ht="15" x14ac:dyDescent="0.25">
      <c r="A29" s="150" t="s">
        <v>7</v>
      </c>
      <c r="B29" s="151" t="e">
        <f>B18/B19</f>
        <v>#DIV/0!</v>
      </c>
      <c r="C29" s="151" t="e">
        <f t="shared" ref="C29:G29" si="10">C18/C19</f>
        <v>#DIV/0!</v>
      </c>
      <c r="D29" s="151" t="e">
        <f t="shared" si="10"/>
        <v>#DIV/0!</v>
      </c>
      <c r="E29" s="151" t="e">
        <f t="shared" si="10"/>
        <v>#DIV/0!</v>
      </c>
      <c r="F29" s="151" t="e">
        <f t="shared" si="10"/>
        <v>#DIV/0!</v>
      </c>
      <c r="G29" s="151" t="e">
        <f t="shared" si="10"/>
        <v>#DIV/0!</v>
      </c>
      <c r="H29" s="5"/>
      <c r="I29" s="152"/>
      <c r="J29" s="152"/>
      <c r="K29" s="152"/>
      <c r="L29" s="152"/>
      <c r="M29" s="152"/>
      <c r="N29" s="152"/>
    </row>
    <row r="30" spans="1:24" ht="15" x14ac:dyDescent="0.25">
      <c r="A30" s="150" t="s">
        <v>8</v>
      </c>
      <c r="B30" s="152">
        <f>(B8)*30</f>
        <v>0</v>
      </c>
      <c r="C30" s="152">
        <f t="shared" ref="C30:G30" si="11">(C8)*30</f>
        <v>0</v>
      </c>
      <c r="D30" s="152">
        <f t="shared" si="11"/>
        <v>0</v>
      </c>
      <c r="E30" s="152">
        <f t="shared" si="11"/>
        <v>0</v>
      </c>
      <c r="F30" s="152">
        <f t="shared" si="11"/>
        <v>0</v>
      </c>
      <c r="G30" s="152">
        <f t="shared" si="11"/>
        <v>0</v>
      </c>
      <c r="H30" s="5"/>
      <c r="I30" s="154"/>
      <c r="J30" s="154"/>
      <c r="K30" s="154"/>
      <c r="L30" s="154"/>
      <c r="M30" s="154"/>
      <c r="N30" s="154"/>
    </row>
    <row r="31" spans="1:24" ht="15" x14ac:dyDescent="0.25">
      <c r="A31" s="153" t="s">
        <v>9</v>
      </c>
      <c r="B31" s="154">
        <f>B4-B30</f>
        <v>0</v>
      </c>
      <c r="C31" s="154">
        <f t="shared" ref="C31:G31" si="12">C4-C30</f>
        <v>0</v>
      </c>
      <c r="D31" s="154">
        <f t="shared" si="12"/>
        <v>0</v>
      </c>
      <c r="E31" s="154">
        <f t="shared" si="12"/>
        <v>0</v>
      </c>
      <c r="F31" s="154">
        <f t="shared" si="12"/>
        <v>0</v>
      </c>
      <c r="G31" s="154">
        <f t="shared" si="12"/>
        <v>0</v>
      </c>
      <c r="H31" s="5"/>
      <c r="I31" s="154"/>
      <c r="J31" s="154"/>
      <c r="K31" s="154"/>
      <c r="L31" s="154"/>
      <c r="M31" s="154"/>
      <c r="N31" s="154"/>
    </row>
    <row r="32" spans="1:24" ht="15" x14ac:dyDescent="0.25">
      <c r="A32" s="153" t="s">
        <v>10</v>
      </c>
      <c r="B32" s="154">
        <f>B4+B30</f>
        <v>0</v>
      </c>
      <c r="C32" s="154">
        <f t="shared" ref="C32:G32" si="13">C4+C30</f>
        <v>0</v>
      </c>
      <c r="D32" s="154">
        <f t="shared" si="13"/>
        <v>0</v>
      </c>
      <c r="E32" s="154">
        <f t="shared" si="13"/>
        <v>0</v>
      </c>
      <c r="F32" s="154">
        <f t="shared" si="13"/>
        <v>0</v>
      </c>
      <c r="G32" s="154">
        <f t="shared" si="13"/>
        <v>0</v>
      </c>
      <c r="I32" s="154"/>
      <c r="J32" s="154"/>
      <c r="K32" s="154"/>
      <c r="L32" s="154"/>
      <c r="M32" s="154"/>
      <c r="N32" s="154"/>
    </row>
    <row r="33" spans="1:7" ht="15" x14ac:dyDescent="0.25">
      <c r="A33" s="153" t="s">
        <v>11</v>
      </c>
      <c r="B33" s="154">
        <f>B30*2/0.01</f>
        <v>0</v>
      </c>
      <c r="C33" s="154">
        <f t="shared" ref="C33:G33" si="14">C30*2/0.01</f>
        <v>0</v>
      </c>
      <c r="D33" s="154">
        <f t="shared" si="14"/>
        <v>0</v>
      </c>
      <c r="E33" s="154">
        <f t="shared" si="14"/>
        <v>0</v>
      </c>
      <c r="F33" s="154">
        <f t="shared" si="14"/>
        <v>0</v>
      </c>
      <c r="G33" s="154">
        <f t="shared" si="14"/>
        <v>0</v>
      </c>
    </row>
  </sheetData>
  <phoneticPr fontId="20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B1783"/>
  <sheetViews>
    <sheetView zoomScale="86" zoomScaleNormal="86" workbookViewId="0">
      <pane ySplit="4" topLeftCell="A963" activePane="bottomLeft" state="frozen"/>
      <selection pane="bottomLeft" activeCell="M970" sqref="M970"/>
    </sheetView>
  </sheetViews>
  <sheetFormatPr defaultColWidth="9.140625" defaultRowHeight="15" x14ac:dyDescent="0.25"/>
  <cols>
    <col min="1" max="1" width="9.28515625" style="4" bestFit="1" customWidth="1"/>
    <col min="2" max="2" width="11" style="4" bestFit="1" customWidth="1"/>
    <col min="3" max="3" width="9.28515625" style="9" bestFit="1" customWidth="1"/>
    <col min="4" max="4" width="11" style="9" bestFit="1" customWidth="1"/>
    <col min="5" max="5" width="9.28515625" style="4" bestFit="1" customWidth="1"/>
    <col min="6" max="6" width="11" style="4" bestFit="1" customWidth="1"/>
    <col min="7" max="7" width="9.28515625" style="4" bestFit="1" customWidth="1"/>
    <col min="8" max="8" width="10.5703125" style="4" bestFit="1" customWidth="1"/>
    <col min="9" max="9" width="9.28515625" style="4" bestFit="1" customWidth="1"/>
    <col min="10" max="10" width="9.7109375" style="4" bestFit="1" customWidth="1"/>
    <col min="11" max="11" width="9.28515625" style="4" bestFit="1" customWidth="1"/>
    <col min="12" max="12" width="11" style="4" bestFit="1" customWidth="1"/>
    <col min="13" max="13" width="9.28515625" style="4" customWidth="1"/>
    <col min="14" max="14" width="9.140625" style="4"/>
    <col min="15" max="15" width="9.28515625" style="4" bestFit="1" customWidth="1"/>
    <col min="16" max="16" width="9.7109375" style="4" bestFit="1" customWidth="1"/>
    <col min="17" max="17" width="8.85546875"/>
    <col min="18" max="19" width="9.140625" style="4"/>
    <col min="20" max="20" width="9.7109375" style="4" bestFit="1" customWidth="1"/>
    <col min="21" max="21" width="9.140625" style="4"/>
    <col min="22" max="22" width="9.7109375" style="4" bestFit="1" customWidth="1"/>
    <col min="23" max="23" width="9.140625" style="4"/>
    <col min="24" max="24" width="9.7109375" style="3" bestFit="1" customWidth="1"/>
    <col min="25" max="25" width="9.140625" style="3"/>
    <col min="26" max="26" width="12" style="3" customWidth="1"/>
    <col min="27" max="28" width="9.140625" style="3"/>
    <col min="29" max="29" width="11.42578125" style="3" customWidth="1"/>
    <col min="30" max="30" width="11" style="1" bestFit="1" customWidth="1"/>
    <col min="31" max="31" width="9.140625" style="1"/>
    <col min="32" max="32" width="11" style="1" bestFit="1" customWidth="1"/>
    <col min="33" max="33" width="9.140625" style="1"/>
    <col min="34" max="34" width="11" style="1" bestFit="1" customWidth="1"/>
    <col min="35" max="35" width="9.140625" style="1"/>
    <col min="36" max="36" width="10.5703125" style="1" bestFit="1" customWidth="1"/>
    <col min="37" max="39" width="9.140625" style="1"/>
    <col min="40" max="40" width="11" style="1" bestFit="1" customWidth="1"/>
    <col min="41" max="42" width="9.140625" style="1"/>
    <col min="43" max="48" width="10.140625" style="1" bestFit="1" customWidth="1"/>
    <col min="49" max="16384" width="9.140625" style="1"/>
  </cols>
  <sheetData>
    <row r="1" spans="1:54" x14ac:dyDescent="0.25">
      <c r="A1" s="175" t="s">
        <v>94</v>
      </c>
    </row>
    <row r="2" spans="1:54" x14ac:dyDescent="0.25">
      <c r="A2" s="29">
        <v>110</v>
      </c>
      <c r="B2" s="29"/>
      <c r="C2" s="29">
        <v>200</v>
      </c>
      <c r="D2" s="29"/>
      <c r="E2" s="29">
        <v>211</v>
      </c>
      <c r="F2" s="29"/>
      <c r="G2" s="29">
        <v>220</v>
      </c>
      <c r="H2" s="29"/>
      <c r="I2" s="29">
        <v>310</v>
      </c>
      <c r="J2" s="29"/>
      <c r="K2" s="29">
        <v>222</v>
      </c>
      <c r="L2" s="29"/>
      <c r="O2" s="30">
        <v>110</v>
      </c>
      <c r="P2" s="30"/>
      <c r="Q2" s="30">
        <v>200</v>
      </c>
      <c r="R2" s="30"/>
      <c r="S2" s="30">
        <v>211</v>
      </c>
      <c r="T2" s="30"/>
      <c r="U2" s="30">
        <v>220</v>
      </c>
      <c r="V2" s="30"/>
      <c r="W2" s="30">
        <v>310</v>
      </c>
      <c r="X2" s="30"/>
      <c r="Y2" s="30">
        <v>222</v>
      </c>
      <c r="Z2" s="30"/>
      <c r="AC2" s="192">
        <v>110</v>
      </c>
      <c r="AD2" s="192"/>
      <c r="AE2" s="192">
        <v>200</v>
      </c>
      <c r="AF2" s="192"/>
      <c r="AG2" s="192">
        <v>211</v>
      </c>
      <c r="AH2" s="192"/>
      <c r="AI2" s="192">
        <v>220</v>
      </c>
      <c r="AJ2" s="192"/>
      <c r="AK2" s="192">
        <v>310</v>
      </c>
      <c r="AL2" s="192"/>
      <c r="AM2" s="192">
        <v>222</v>
      </c>
      <c r="AN2" s="192"/>
      <c r="AQ2" s="193">
        <v>110</v>
      </c>
      <c r="AR2" s="193">
        <v>200</v>
      </c>
      <c r="AS2" s="193">
        <v>211</v>
      </c>
      <c r="AT2" s="193">
        <v>220</v>
      </c>
      <c r="AU2" s="193">
        <v>310</v>
      </c>
      <c r="AV2" s="193">
        <v>222</v>
      </c>
      <c r="AW2" s="32"/>
      <c r="AX2" s="32"/>
      <c r="AY2" s="32"/>
      <c r="AZ2" s="32"/>
      <c r="BA2" s="32"/>
      <c r="BB2" s="32"/>
    </row>
    <row r="3" spans="1:54" x14ac:dyDescent="0.25">
      <c r="A3" s="97" t="s">
        <v>12</v>
      </c>
      <c r="B3" s="97" t="s">
        <v>13</v>
      </c>
      <c r="C3" s="97" t="s">
        <v>12</v>
      </c>
      <c r="D3" s="97" t="s">
        <v>13</v>
      </c>
      <c r="E3" s="97" t="s">
        <v>12</v>
      </c>
      <c r="F3" s="97" t="s">
        <v>13</v>
      </c>
      <c r="G3" s="97" t="s">
        <v>12</v>
      </c>
      <c r="H3" s="97" t="s">
        <v>13</v>
      </c>
      <c r="I3" s="97" t="s">
        <v>12</v>
      </c>
      <c r="J3" s="97" t="s">
        <v>13</v>
      </c>
      <c r="K3" s="97" t="s">
        <v>12</v>
      </c>
      <c r="L3" s="97" t="s">
        <v>13</v>
      </c>
      <c r="M3" s="15"/>
      <c r="O3" s="98" t="s">
        <v>5</v>
      </c>
      <c r="P3" s="98">
        <f>O5-O4</f>
        <v>4.8537045784602384E-4</v>
      </c>
      <c r="Q3" s="98" t="s">
        <v>14</v>
      </c>
      <c r="R3" s="98">
        <f t="shared" ref="R3" si="0">Q5-Q4</f>
        <v>4.7801613057352199E-4</v>
      </c>
      <c r="S3" s="98" t="s">
        <v>15</v>
      </c>
      <c r="T3" s="98">
        <f t="shared" ref="T3" si="1">S5-S4</f>
        <v>4.7061572828610565E-4</v>
      </c>
      <c r="U3" s="98" t="s">
        <v>16</v>
      </c>
      <c r="V3" s="98">
        <f t="shared" ref="V3" si="2">U5-U4</f>
        <v>4.6244034613707186E-4</v>
      </c>
      <c r="W3" s="98" t="s">
        <v>17</v>
      </c>
      <c r="X3" s="98">
        <f t="shared" ref="X3" si="3">W5-W4</f>
        <v>4.546582297511037E-4</v>
      </c>
      <c r="Y3" s="98" t="s">
        <v>14</v>
      </c>
      <c r="Z3" s="98">
        <f>Y5-Y4</f>
        <v>4.4691389368267664E-4</v>
      </c>
      <c r="AC3" s="97" t="s">
        <v>12</v>
      </c>
      <c r="AD3" s="97" t="s">
        <v>13</v>
      </c>
      <c r="AE3" s="97" t="s">
        <v>12</v>
      </c>
      <c r="AF3" s="97" t="s">
        <v>13</v>
      </c>
      <c r="AG3" s="97" t="s">
        <v>12</v>
      </c>
      <c r="AH3" s="97" t="s">
        <v>13</v>
      </c>
      <c r="AI3" s="97" t="s">
        <v>12</v>
      </c>
      <c r="AJ3" s="97" t="s">
        <v>13</v>
      </c>
      <c r="AK3" s="97" t="s">
        <v>12</v>
      </c>
      <c r="AL3" s="97" t="s">
        <v>13</v>
      </c>
      <c r="AM3" s="97" t="s">
        <v>12</v>
      </c>
      <c r="AN3" s="97" t="s">
        <v>13</v>
      </c>
      <c r="AP3" s="194" t="s">
        <v>107</v>
      </c>
      <c r="AQ3" s="195">
        <f>MAX(AD4:AD1504)</f>
        <v>59820.313437878802</v>
      </c>
      <c r="AR3" s="195">
        <f>MAX(AF4:AF1754)</f>
        <v>17175.504832897499</v>
      </c>
      <c r="AS3" s="195">
        <f>MAX(AH4:AH1504)</f>
        <v>24287.562712237999</v>
      </c>
      <c r="AT3" s="195">
        <f>MAX(AJ4:AJ1004)</f>
        <v>2850.4425582957101</v>
      </c>
      <c r="AU3" s="195">
        <f>MAX(AL4:AL1004)</f>
        <v>1396.88723272948</v>
      </c>
      <c r="AV3" s="195">
        <f>MAX(AN4:AN1004)</f>
        <v>3360.1084781899899</v>
      </c>
    </row>
    <row r="4" spans="1:54" x14ac:dyDescent="0.25">
      <c r="A4">
        <f>AC4</f>
        <v>19</v>
      </c>
      <c r="B4" s="191">
        <f>AD4/$AQ$3</f>
        <v>1.3259824949387506E-3</v>
      </c>
      <c r="C4">
        <f>AE4</f>
        <v>27.5</v>
      </c>
      <c r="D4" s="191">
        <f>AF4/$AR$3</f>
        <v>1.6800011889901228E-3</v>
      </c>
      <c r="E4">
        <f>AG4</f>
        <v>34</v>
      </c>
      <c r="F4" s="191">
        <f>AH4/$AS$3</f>
        <v>1.2004482604041579E-3</v>
      </c>
      <c r="G4">
        <f>AI4</f>
        <v>40</v>
      </c>
      <c r="H4" s="191">
        <f>AJ4/$AT$3</f>
        <v>2.2165115906225869E-3</v>
      </c>
      <c r="I4">
        <f>AK4</f>
        <v>45</v>
      </c>
      <c r="J4" s="191">
        <f>AL4/$AU$3</f>
        <v>2.979345129055204E-3</v>
      </c>
      <c r="K4">
        <f>AM4</f>
        <v>49.5</v>
      </c>
      <c r="L4" s="191">
        <f>AN4/$AV$3</f>
        <v>1.5861807392640232E-3</v>
      </c>
      <c r="M4" s="8"/>
      <c r="O4" s="10">
        <f>2*SIN(RADIANS(A4/2))/0.070931</f>
        <v>4.653750993519834</v>
      </c>
      <c r="P4" s="10">
        <f t="shared" ref="P4" si="4">B4</f>
        <v>1.3259824949387506E-3</v>
      </c>
      <c r="Q4" s="10">
        <f t="shared" ref="Q4:Q67" si="5">2*SIN(RADIANS(C4/2))/0.070931</f>
        <v>6.7018903533341732</v>
      </c>
      <c r="R4" s="10">
        <f t="shared" ref="R4:R67" si="6">D4</f>
        <v>1.6800011889901228E-3</v>
      </c>
      <c r="S4" s="10">
        <f t="shared" ref="S4:S67" si="7">2*SIN(RADIANS(E4/2))/0.070931</f>
        <v>8.2438342818439558</v>
      </c>
      <c r="T4" s="10">
        <f t="shared" ref="T4:T67" si="8">F4</f>
        <v>1.2004482604041579E-3</v>
      </c>
      <c r="U4" s="10">
        <f>2*SIN(RADIANS(G4/2))/0.070931</f>
        <v>9.6437423221347149</v>
      </c>
      <c r="V4" s="10">
        <f>H4</f>
        <v>2.2165115906225869E-3</v>
      </c>
      <c r="W4" s="10">
        <f>2*SIN(RADIANS(I4/2))/0.070931</f>
        <v>10.790301345394534</v>
      </c>
      <c r="X4" s="10">
        <f>J4</f>
        <v>2.979345129055204E-3</v>
      </c>
      <c r="Y4" s="10">
        <f>2*SIN(RADIANS(K4/2))/0.070931</f>
        <v>11.804704220649029</v>
      </c>
      <c r="Z4" s="10">
        <f t="shared" ref="Z4" si="9">L4</f>
        <v>1.5861807392640232E-3</v>
      </c>
      <c r="AC4">
        <v>19</v>
      </c>
      <c r="AD4">
        <v>79.320688460376601</v>
      </c>
      <c r="AE4">
        <v>27.5</v>
      </c>
      <c r="AF4">
        <v>28.854868540773399</v>
      </c>
      <c r="AG4">
        <v>34</v>
      </c>
      <c r="AH4">
        <v>29.155962407362999</v>
      </c>
      <c r="AI4">
        <v>40</v>
      </c>
      <c r="AJ4">
        <v>6.3180389688663396</v>
      </c>
      <c r="AK4">
        <v>45</v>
      </c>
      <c r="AL4">
        <v>4.1618091726719797</v>
      </c>
      <c r="AM4">
        <v>49.5</v>
      </c>
      <c r="AN4">
        <v>5.3297393499427104</v>
      </c>
    </row>
    <row r="5" spans="1:54" x14ac:dyDescent="0.25">
      <c r="A5">
        <f t="shared" ref="A5:A68" si="10">AC5</f>
        <v>19.001999999999999</v>
      </c>
      <c r="B5" s="191">
        <f>AD5/$AQ$3</f>
        <v>1.3305544665269957E-3</v>
      </c>
      <c r="C5">
        <f t="shared" ref="C5:C68" si="11">AE5</f>
        <v>27.501999999999999</v>
      </c>
      <c r="D5" s="191">
        <f t="shared" ref="D5:D68" si="12">AF5/$AR$3</f>
        <v>1.6858572726305844E-3</v>
      </c>
      <c r="E5">
        <f t="shared" ref="E5:E68" si="13">AG5</f>
        <v>34.001999999999903</v>
      </c>
      <c r="F5" s="191">
        <f t="shared" ref="F5:F68" si="14">AH5/$AS$3</f>
        <v>1.2041949493781425E-3</v>
      </c>
      <c r="G5">
        <f t="shared" ref="G5:G68" si="15">AI5</f>
        <v>40.002000000000002</v>
      </c>
      <c r="H5" s="191">
        <f t="shared" ref="H5:H68" si="16">AJ5/$AT$3</f>
        <v>2.2257413399341883E-3</v>
      </c>
      <c r="I5">
        <f t="shared" ref="I5:I68" si="17">AK5</f>
        <v>45.002000000000002</v>
      </c>
      <c r="J5" s="191">
        <f>AL5/$AU$3</f>
        <v>2.990705586004254E-3</v>
      </c>
      <c r="K5">
        <f t="shared" ref="K5:K68" si="18">AM5</f>
        <v>49.502000000000002</v>
      </c>
      <c r="L5" s="191">
        <f t="shared" ref="L5:L68" si="19">AN5/$AV$3</f>
        <v>1.5912276081189879E-3</v>
      </c>
      <c r="M5" s="8"/>
      <c r="O5" s="10">
        <f t="shared" ref="O5:O68" si="20">2*SIN(RADIANS(A5/2))/0.070931</f>
        <v>4.65423636397768</v>
      </c>
      <c r="P5" s="10">
        <f t="shared" ref="P5:P68" si="21">B5</f>
        <v>1.3305544665269957E-3</v>
      </c>
      <c r="Q5" s="10">
        <f t="shared" si="5"/>
        <v>6.7023683694647467</v>
      </c>
      <c r="R5" s="10">
        <f t="shared" si="6"/>
        <v>1.6858572726305844E-3</v>
      </c>
      <c r="S5" s="10">
        <f t="shared" si="7"/>
        <v>8.2443048975722419</v>
      </c>
      <c r="T5" s="10">
        <f t="shared" si="8"/>
        <v>1.2041949493781425E-3</v>
      </c>
      <c r="U5" s="10">
        <f t="shared" ref="U5:U68" si="22">2*SIN(RADIANS(G5/2))/0.070931</f>
        <v>9.644204762480852</v>
      </c>
      <c r="V5" s="10">
        <f t="shared" ref="V5:V68" si="23">H5</f>
        <v>2.2257413399341883E-3</v>
      </c>
      <c r="W5" s="10">
        <f t="shared" ref="W5:W68" si="24">2*SIN(RADIANS(I5/2))/0.070931</f>
        <v>10.790756003624285</v>
      </c>
      <c r="X5" s="10">
        <f t="shared" ref="X5:X68" si="25">J5</f>
        <v>2.990705586004254E-3</v>
      </c>
      <c r="Y5" s="10">
        <f t="shared" ref="Y5:Y68" si="26">2*SIN(RADIANS(K5/2))/0.070931</f>
        <v>11.805151134542712</v>
      </c>
      <c r="Z5" s="10">
        <f t="shared" ref="Z5:Z68" si="27">L5</f>
        <v>1.5912276081189879E-3</v>
      </c>
      <c r="AC5">
        <v>19.001999999999999</v>
      </c>
      <c r="AD5">
        <v>79.5941852338145</v>
      </c>
      <c r="AE5">
        <v>27.501999999999999</v>
      </c>
      <c r="AF5">
        <v>28.955449733641998</v>
      </c>
      <c r="AG5">
        <v>34.001999999999903</v>
      </c>
      <c r="AH5">
        <v>29.246960350781901</v>
      </c>
      <c r="AI5">
        <v>40.002000000000002</v>
      </c>
      <c r="AJ5">
        <v>6.34434783910653</v>
      </c>
      <c r="AK5">
        <v>45.002000000000002</v>
      </c>
      <c r="AL5">
        <v>4.1776784499420803</v>
      </c>
      <c r="AM5">
        <v>49.502000000000002</v>
      </c>
      <c r="AN5">
        <v>5.3466973767705896</v>
      </c>
    </row>
    <row r="6" spans="1:54" x14ac:dyDescent="0.25">
      <c r="A6">
        <f t="shared" si="10"/>
        <v>19.004000000000001</v>
      </c>
      <c r="B6" s="191">
        <f t="shared" ref="B6:B69" si="28">AD6/$AQ$3</f>
        <v>1.3351501145266872E-3</v>
      </c>
      <c r="C6">
        <f t="shared" si="11"/>
        <v>27.504000000000001</v>
      </c>
      <c r="D6" s="191">
        <f t="shared" si="12"/>
        <v>1.6917440117361355E-3</v>
      </c>
      <c r="E6">
        <f t="shared" si="13"/>
        <v>34.003999999999998</v>
      </c>
      <c r="F6" s="191">
        <f t="shared" si="14"/>
        <v>1.2079591992193558E-3</v>
      </c>
      <c r="G6">
        <f t="shared" si="15"/>
        <v>40.003999999999998</v>
      </c>
      <c r="H6" s="191">
        <f t="shared" si="16"/>
        <v>2.235028816519203E-3</v>
      </c>
      <c r="I6">
        <f t="shared" si="17"/>
        <v>45.003999999999998</v>
      </c>
      <c r="J6" s="191">
        <f t="shared" ref="J6:J68" si="29">AL6/$AU$3</f>
        <v>3.0021310789575787E-3</v>
      </c>
      <c r="K6">
        <f t="shared" si="18"/>
        <v>49.503999999999998</v>
      </c>
      <c r="L6" s="191">
        <f t="shared" si="19"/>
        <v>1.5962985894669734E-3</v>
      </c>
      <c r="M6" s="8"/>
      <c r="O6" s="10">
        <f t="shared" si="20"/>
        <v>4.6547217330177668</v>
      </c>
      <c r="P6" s="10">
        <f t="shared" si="21"/>
        <v>1.3351501145266872E-3</v>
      </c>
      <c r="Q6" s="10">
        <f t="shared" si="5"/>
        <v>6.7028463835536636</v>
      </c>
      <c r="R6" s="10">
        <f t="shared" si="6"/>
        <v>1.6917440117361355E-3</v>
      </c>
      <c r="S6" s="10">
        <f t="shared" si="7"/>
        <v>8.2447755107892178</v>
      </c>
      <c r="T6" s="10">
        <f t="shared" si="8"/>
        <v>1.2079591992193558E-3</v>
      </c>
      <c r="U6" s="10">
        <f t="shared" si="22"/>
        <v>9.6446671998891986</v>
      </c>
      <c r="V6" s="10">
        <f t="shared" si="23"/>
        <v>2.235028816519203E-3</v>
      </c>
      <c r="W6" s="10">
        <f t="shared" si="24"/>
        <v>10.791210658566982</v>
      </c>
      <c r="X6" s="10">
        <f t="shared" si="25"/>
        <v>3.0021310789575787E-3</v>
      </c>
      <c r="Y6" s="10">
        <f t="shared" si="26"/>
        <v>11.805598044840339</v>
      </c>
      <c r="Z6" s="10">
        <f t="shared" si="27"/>
        <v>1.5962985894669734E-3</v>
      </c>
      <c r="AC6">
        <v>19.004000000000001</v>
      </c>
      <c r="AD6">
        <v>79.869098337606204</v>
      </c>
      <c r="AE6">
        <v>27.504000000000001</v>
      </c>
      <c r="AF6">
        <v>29.056557449599399</v>
      </c>
      <c r="AG6">
        <v>34.003999999999998</v>
      </c>
      <c r="AH6">
        <v>29.338384804864901</v>
      </c>
      <c r="AI6">
        <v>40.003999999999998</v>
      </c>
      <c r="AJ6">
        <v>6.3708212576236303</v>
      </c>
      <c r="AK6">
        <v>45.003999999999998</v>
      </c>
      <c r="AL6">
        <v>4.1936385751762204</v>
      </c>
      <c r="AM6">
        <v>49.503999999999998</v>
      </c>
      <c r="AN6">
        <v>5.3637364241906997</v>
      </c>
    </row>
    <row r="7" spans="1:54" x14ac:dyDescent="0.25">
      <c r="A7">
        <f t="shared" si="10"/>
        <v>19.006</v>
      </c>
      <c r="B7" s="191">
        <f t="shared" si="28"/>
        <v>1.3397696026278881E-3</v>
      </c>
      <c r="C7">
        <f t="shared" si="11"/>
        <v>27.506</v>
      </c>
      <c r="D7" s="191">
        <f t="shared" si="12"/>
        <v>1.6976616205260575E-3</v>
      </c>
      <c r="E7">
        <f t="shared" si="13"/>
        <v>34.006</v>
      </c>
      <c r="F7" s="191">
        <f t="shared" si="14"/>
        <v>1.2117411197994979E-3</v>
      </c>
      <c r="G7">
        <f t="shared" si="15"/>
        <v>40.006</v>
      </c>
      <c r="H7" s="191">
        <f t="shared" si="16"/>
        <v>2.2443745024253092E-3</v>
      </c>
      <c r="I7">
        <f t="shared" si="17"/>
        <v>45.006</v>
      </c>
      <c r="J7" s="191">
        <f t="shared" si="29"/>
        <v>3.0136221047821865E-3</v>
      </c>
      <c r="K7">
        <f t="shared" si="18"/>
        <v>49.506</v>
      </c>
      <c r="L7" s="191">
        <f t="shared" si="19"/>
        <v>1.6013938370738729E-3</v>
      </c>
      <c r="M7" s="8"/>
      <c r="O7" s="10">
        <f t="shared" si="20"/>
        <v>4.6552071006399425</v>
      </c>
      <c r="P7" s="10">
        <f t="shared" si="21"/>
        <v>1.3397696026278881E-3</v>
      </c>
      <c r="Q7" s="10">
        <f t="shared" si="5"/>
        <v>6.7033243956007764</v>
      </c>
      <c r="R7" s="10">
        <f t="shared" si="6"/>
        <v>1.6976616205260575E-3</v>
      </c>
      <c r="S7" s="10">
        <f t="shared" si="7"/>
        <v>8.2452461214946684</v>
      </c>
      <c r="T7" s="10">
        <f t="shared" si="8"/>
        <v>1.2117411197994979E-3</v>
      </c>
      <c r="U7" s="10">
        <f t="shared" si="22"/>
        <v>9.6451296343596091</v>
      </c>
      <c r="V7" s="10">
        <f t="shared" si="23"/>
        <v>2.2443745024253092E-3</v>
      </c>
      <c r="W7" s="10">
        <f t="shared" si="24"/>
        <v>10.791665310222493</v>
      </c>
      <c r="X7" s="10">
        <f t="shared" si="25"/>
        <v>3.0136221047821865E-3</v>
      </c>
      <c r="Y7" s="10">
        <f t="shared" si="26"/>
        <v>11.806044951541779</v>
      </c>
      <c r="Z7" s="10">
        <f t="shared" si="27"/>
        <v>1.6013938370738729E-3</v>
      </c>
      <c r="AC7">
        <v>19.006</v>
      </c>
      <c r="AD7">
        <v>80.145437563742604</v>
      </c>
      <c r="AE7">
        <v>27.506</v>
      </c>
      <c r="AF7">
        <v>29.158195367969899</v>
      </c>
      <c r="AG7">
        <v>34.006</v>
      </c>
      <c r="AH7">
        <v>29.430238438127802</v>
      </c>
      <c r="AI7">
        <v>40.006</v>
      </c>
      <c r="AJ7">
        <v>6.3974605984668598</v>
      </c>
      <c r="AK7">
        <v>45.006</v>
      </c>
      <c r="AL7">
        <v>4.2096902424415799</v>
      </c>
      <c r="AM7">
        <v>49.506</v>
      </c>
      <c r="AN7">
        <v>5.3808570088731198</v>
      </c>
    </row>
    <row r="8" spans="1:54" x14ac:dyDescent="0.25">
      <c r="A8">
        <f t="shared" si="10"/>
        <v>19.007999999999999</v>
      </c>
      <c r="B8" s="191">
        <f t="shared" si="28"/>
        <v>1.3444130959371177E-3</v>
      </c>
      <c r="C8">
        <f t="shared" si="11"/>
        <v>27.507999999999999</v>
      </c>
      <c r="D8" s="191">
        <f t="shared" si="12"/>
        <v>1.7036103150930727E-3</v>
      </c>
      <c r="E8">
        <f t="shared" si="13"/>
        <v>34.008000000000003</v>
      </c>
      <c r="F8" s="191">
        <f t="shared" si="14"/>
        <v>1.2155408218505602E-3</v>
      </c>
      <c r="G8">
        <f t="shared" si="15"/>
        <v>40.008000000000003</v>
      </c>
      <c r="H8" s="191">
        <f t="shared" si="16"/>
        <v>2.2537788847385521E-3</v>
      </c>
      <c r="I8">
        <f t="shared" si="17"/>
        <v>45.008000000000003</v>
      </c>
      <c r="J8" s="191">
        <f t="shared" si="29"/>
        <v>3.0251791650943603E-3</v>
      </c>
      <c r="K8">
        <f t="shared" si="18"/>
        <v>49.508000000000003</v>
      </c>
      <c r="L8" s="191">
        <f t="shared" si="19"/>
        <v>1.6065135059325929E-3</v>
      </c>
      <c r="M8" s="8"/>
      <c r="O8" s="10">
        <f t="shared" si="20"/>
        <v>4.6556924668440614</v>
      </c>
      <c r="P8" s="10">
        <f t="shared" si="21"/>
        <v>1.3444130959371177E-3</v>
      </c>
      <c r="Q8" s="10">
        <f t="shared" si="5"/>
        <v>6.7038024056059387</v>
      </c>
      <c r="R8" s="10">
        <f t="shared" si="6"/>
        <v>1.7036103150930727E-3</v>
      </c>
      <c r="S8" s="10">
        <f t="shared" si="7"/>
        <v>8.245716729688473</v>
      </c>
      <c r="T8" s="10">
        <f t="shared" si="8"/>
        <v>1.2155408218505602E-3</v>
      </c>
      <c r="U8" s="10">
        <f t="shared" si="22"/>
        <v>9.645592065891945</v>
      </c>
      <c r="V8" s="10">
        <f t="shared" si="23"/>
        <v>2.2537788847385521E-3</v>
      </c>
      <c r="W8" s="10">
        <f t="shared" si="24"/>
        <v>10.792119958590675</v>
      </c>
      <c r="X8" s="10">
        <f t="shared" si="25"/>
        <v>3.0251791650943603E-3</v>
      </c>
      <c r="Y8" s="10">
        <f t="shared" si="26"/>
        <v>11.80649185464689</v>
      </c>
      <c r="Z8" s="10">
        <f t="shared" si="27"/>
        <v>1.6065135059325929E-3</v>
      </c>
      <c r="AC8">
        <v>19.007999999999999</v>
      </c>
      <c r="AD8">
        <v>80.423212788947396</v>
      </c>
      <c r="AE8">
        <v>27.507999999999999</v>
      </c>
      <c r="AF8">
        <v>29.2603672002551</v>
      </c>
      <c r="AG8">
        <v>34.008000000000003</v>
      </c>
      <c r="AH8">
        <v>29.5225239399808</v>
      </c>
      <c r="AI8">
        <v>40.008000000000003</v>
      </c>
      <c r="AJ8">
        <v>6.4242672500470102</v>
      </c>
      <c r="AK8">
        <v>45.008000000000003</v>
      </c>
      <c r="AL8">
        <v>4.22583415243954</v>
      </c>
      <c r="AM8">
        <v>49.508000000000003</v>
      </c>
      <c r="AN8">
        <v>5.3980596516108301</v>
      </c>
    </row>
    <row r="9" spans="1:54" x14ac:dyDescent="0.25">
      <c r="A9">
        <f t="shared" si="10"/>
        <v>19.010000000000002</v>
      </c>
      <c r="B9" s="191">
        <f t="shared" si="28"/>
        <v>1.3490807609920418E-3</v>
      </c>
      <c r="C9">
        <f t="shared" si="11"/>
        <v>27.51</v>
      </c>
      <c r="D9" s="191">
        <f t="shared" si="12"/>
        <v>1.709590313422931E-3</v>
      </c>
      <c r="E9">
        <f t="shared" si="13"/>
        <v>34.01</v>
      </c>
      <c r="F9" s="191">
        <f t="shared" si="14"/>
        <v>1.2193584169728935E-3</v>
      </c>
      <c r="G9">
        <f t="shared" si="15"/>
        <v>40.01</v>
      </c>
      <c r="H9" s="191">
        <f t="shared" si="16"/>
        <v>2.2632424556465439E-3</v>
      </c>
      <c r="I9">
        <f t="shared" si="17"/>
        <v>45.01</v>
      </c>
      <c r="J9" s="191">
        <f t="shared" si="29"/>
        <v>3.0368027663140976E-3</v>
      </c>
      <c r="K9">
        <f t="shared" si="18"/>
        <v>49.51</v>
      </c>
      <c r="L9" s="191">
        <f t="shared" si="19"/>
        <v>1.6116577522747976E-3</v>
      </c>
      <c r="M9" s="8"/>
      <c r="O9" s="10">
        <f t="shared" si="20"/>
        <v>4.656177831629976</v>
      </c>
      <c r="P9" s="10">
        <f t="shared" si="21"/>
        <v>1.3490807609920418E-3</v>
      </c>
      <c r="Q9" s="10">
        <f t="shared" si="5"/>
        <v>6.7042804135690082</v>
      </c>
      <c r="R9" s="10">
        <f t="shared" si="6"/>
        <v>1.709590313422931E-3</v>
      </c>
      <c r="S9" s="10">
        <f t="shared" si="7"/>
        <v>8.2461873353704878</v>
      </c>
      <c r="T9" s="10">
        <f t="shared" si="8"/>
        <v>1.2193584169728935E-3</v>
      </c>
      <c r="U9" s="10">
        <f t="shared" si="22"/>
        <v>9.646054494486064</v>
      </c>
      <c r="V9" s="10">
        <f t="shared" si="23"/>
        <v>2.2632424556465439E-3</v>
      </c>
      <c r="W9" s="10">
        <f t="shared" si="24"/>
        <v>10.792574603671385</v>
      </c>
      <c r="X9" s="10">
        <f t="shared" si="25"/>
        <v>3.0368027663140976E-3</v>
      </c>
      <c r="Y9" s="10">
        <f t="shared" si="26"/>
        <v>11.806938754155537</v>
      </c>
      <c r="Z9" s="10">
        <f t="shared" si="27"/>
        <v>1.6116577522747976E-3</v>
      </c>
      <c r="AC9">
        <v>19.010000000000002</v>
      </c>
      <c r="AD9">
        <v>80.702433975556005</v>
      </c>
      <c r="AE9">
        <v>27.51</v>
      </c>
      <c r="AF9">
        <v>29.363076690470301</v>
      </c>
      <c r="AG9">
        <v>34.01</v>
      </c>
      <c r="AH9">
        <v>29.615244020924401</v>
      </c>
      <c r="AI9">
        <v>40.01</v>
      </c>
      <c r="AJ9">
        <v>6.4512426153166</v>
      </c>
      <c r="AK9">
        <v>45.01</v>
      </c>
      <c r="AL9">
        <v>4.2420710125817296</v>
      </c>
      <c r="AM9">
        <v>49.51</v>
      </c>
      <c r="AN9">
        <v>5.4153448773591704</v>
      </c>
    </row>
    <row r="10" spans="1:54" x14ac:dyDescent="0.25">
      <c r="A10">
        <f t="shared" si="10"/>
        <v>19.012</v>
      </c>
      <c r="B10" s="191">
        <f t="shared" si="28"/>
        <v>1.3537727657763677E-3</v>
      </c>
      <c r="C10">
        <f t="shared" si="11"/>
        <v>27.512</v>
      </c>
      <c r="D10" s="191">
        <f t="shared" si="12"/>
        <v>1.7156018354144264E-3</v>
      </c>
      <c r="E10">
        <f t="shared" si="13"/>
        <v>34.012</v>
      </c>
      <c r="F10" s="191">
        <f t="shared" si="14"/>
        <v>1.2231940176434357E-3</v>
      </c>
      <c r="G10">
        <f t="shared" si="15"/>
        <v>40.012</v>
      </c>
      <c r="H10" s="191">
        <f t="shared" si="16"/>
        <v>2.2727657125028301E-3</v>
      </c>
      <c r="I10">
        <f t="shared" si="17"/>
        <v>45.012</v>
      </c>
      <c r="J10" s="191">
        <f t="shared" si="29"/>
        <v>3.0484934197205298E-3</v>
      </c>
      <c r="K10">
        <f t="shared" si="18"/>
        <v>49.512</v>
      </c>
      <c r="L10" s="191">
        <f t="shared" si="19"/>
        <v>1.616826733582867E-3</v>
      </c>
      <c r="M10" s="8"/>
      <c r="O10" s="10">
        <f t="shared" si="20"/>
        <v>4.6566631949975372</v>
      </c>
      <c r="P10" s="10">
        <f t="shared" si="21"/>
        <v>1.3537727657763677E-3</v>
      </c>
      <c r="Q10" s="10">
        <f t="shared" si="5"/>
        <v>6.7047584194898349</v>
      </c>
      <c r="R10" s="10">
        <f t="shared" si="6"/>
        <v>1.7156018354144264E-3</v>
      </c>
      <c r="S10" s="10">
        <f t="shared" si="7"/>
        <v>8.2466579385405741</v>
      </c>
      <c r="T10" s="10">
        <f t="shared" si="8"/>
        <v>1.2231940176434357E-3</v>
      </c>
      <c r="U10" s="10">
        <f t="shared" si="22"/>
        <v>9.6465169201418295</v>
      </c>
      <c r="V10" s="10">
        <f t="shared" si="23"/>
        <v>2.2727657125028301E-3</v>
      </c>
      <c r="W10" s="10">
        <f t="shared" si="24"/>
        <v>10.79302924546449</v>
      </c>
      <c r="X10" s="10">
        <f t="shared" si="25"/>
        <v>3.0484934197205298E-3</v>
      </c>
      <c r="Y10" s="10">
        <f t="shared" si="26"/>
        <v>11.807385650067586</v>
      </c>
      <c r="Z10" s="10">
        <f t="shared" si="27"/>
        <v>1.616826733582867E-3</v>
      </c>
      <c r="AC10">
        <v>19.012</v>
      </c>
      <c r="AD10">
        <v>80.983111172406396</v>
      </c>
      <c r="AE10">
        <v>27.512</v>
      </c>
      <c r="AF10">
        <v>29.4663276154883</v>
      </c>
      <c r="AG10">
        <v>34.012</v>
      </c>
      <c r="AH10">
        <v>29.7084014127493</v>
      </c>
      <c r="AI10">
        <v>40.012</v>
      </c>
      <c r="AJ10">
        <v>6.4783881119533397</v>
      </c>
      <c r="AK10">
        <v>45.012</v>
      </c>
      <c r="AL10">
        <v>4.2584015370674404</v>
      </c>
      <c r="AM10">
        <v>49.512</v>
      </c>
      <c r="AN10">
        <v>5.4327132152760198</v>
      </c>
    </row>
    <row r="11" spans="1:54" x14ac:dyDescent="0.25">
      <c r="A11">
        <f t="shared" si="10"/>
        <v>19.013999999999999</v>
      </c>
      <c r="B11" s="191">
        <f t="shared" si="28"/>
        <v>1.3584892797349664E-3</v>
      </c>
      <c r="C11">
        <f t="shared" si="11"/>
        <v>27.513999999999999</v>
      </c>
      <c r="D11" s="191">
        <f t="shared" si="12"/>
        <v>1.7216451028995538E-3</v>
      </c>
      <c r="E11">
        <f t="shared" si="13"/>
        <v>34.014000000000003</v>
      </c>
      <c r="F11" s="191">
        <f t="shared" si="14"/>
        <v>1.2270477372239121E-3</v>
      </c>
      <c r="G11">
        <f t="shared" si="15"/>
        <v>40.014000000000003</v>
      </c>
      <c r="H11" s="191">
        <f t="shared" si="16"/>
        <v>2.2823491578917994E-3</v>
      </c>
      <c r="I11">
        <f t="shared" si="17"/>
        <v>45.014000000000003</v>
      </c>
      <c r="J11" s="191">
        <f t="shared" si="29"/>
        <v>3.0602516415076139E-3</v>
      </c>
      <c r="K11">
        <f t="shared" si="18"/>
        <v>49.514000000000003</v>
      </c>
      <c r="L11" s="191">
        <f t="shared" si="19"/>
        <v>1.6220206086017895E-3</v>
      </c>
      <c r="M11" s="8"/>
      <c r="O11" s="10">
        <f t="shared" si="20"/>
        <v>4.6571485569465967</v>
      </c>
      <c r="P11" s="10">
        <f t="shared" si="21"/>
        <v>1.3584892797349664E-3</v>
      </c>
      <c r="Q11" s="10">
        <f t="shared" si="5"/>
        <v>6.7052364233682749</v>
      </c>
      <c r="R11" s="10">
        <f t="shared" si="6"/>
        <v>1.7216451028995538E-3</v>
      </c>
      <c r="S11" s="10">
        <f t="shared" si="7"/>
        <v>8.2471285391985827</v>
      </c>
      <c r="T11" s="10">
        <f t="shared" si="8"/>
        <v>1.2270477372239121E-3</v>
      </c>
      <c r="U11" s="10">
        <f t="shared" si="22"/>
        <v>9.6469793428590975</v>
      </c>
      <c r="V11" s="10">
        <f t="shared" si="23"/>
        <v>2.2823491578917994E-3</v>
      </c>
      <c r="W11" s="10">
        <f t="shared" si="24"/>
        <v>10.793483883969852</v>
      </c>
      <c r="X11" s="10">
        <f t="shared" si="25"/>
        <v>3.0602516415076139E-3</v>
      </c>
      <c r="Y11" s="10">
        <f t="shared" si="26"/>
        <v>11.807832542382899</v>
      </c>
      <c r="Z11" s="10">
        <f t="shared" si="27"/>
        <v>1.6220206086017895E-3</v>
      </c>
      <c r="AC11">
        <v>19.013999999999999</v>
      </c>
      <c r="AD11">
        <v>81.265254515743905</v>
      </c>
      <c r="AE11">
        <v>27.513999999999999</v>
      </c>
      <c r="AF11">
        <v>29.570123785385601</v>
      </c>
      <c r="AG11">
        <v>34.014000000000003</v>
      </c>
      <c r="AH11">
        <v>29.801998868735499</v>
      </c>
      <c r="AI11">
        <v>40.014000000000003</v>
      </c>
      <c r="AJ11">
        <v>6.5057051725451602</v>
      </c>
      <c r="AK11">
        <v>45.014000000000003</v>
      </c>
      <c r="AL11">
        <v>4.2748264469614199</v>
      </c>
      <c r="AM11">
        <v>49.514000000000003</v>
      </c>
      <c r="AN11">
        <v>5.4501651987617601</v>
      </c>
    </row>
    <row r="12" spans="1:54" x14ac:dyDescent="0.25">
      <c r="A12">
        <f t="shared" si="10"/>
        <v>19.015999999999998</v>
      </c>
      <c r="B12" s="191">
        <f t="shared" si="28"/>
        <v>1.3632304737891219E-3</v>
      </c>
      <c r="C12">
        <f t="shared" si="11"/>
        <v>27.515999999999998</v>
      </c>
      <c r="D12" s="191">
        <f t="shared" si="12"/>
        <v>1.727720339663823E-3</v>
      </c>
      <c r="E12">
        <f t="shared" si="13"/>
        <v>34.015999999999998</v>
      </c>
      <c r="F12" s="191">
        <f t="shared" si="14"/>
        <v>1.2309196899692246E-3</v>
      </c>
      <c r="G12">
        <f t="shared" si="15"/>
        <v>40.015999999999998</v>
      </c>
      <c r="H12" s="191">
        <f t="shared" si="16"/>
        <v>2.291993299694929E-3</v>
      </c>
      <c r="I12">
        <f t="shared" si="17"/>
        <v>45.015999999999998</v>
      </c>
      <c r="J12" s="191">
        <f t="shared" si="29"/>
        <v>3.0720779528412572E-3</v>
      </c>
      <c r="K12">
        <f t="shared" si="18"/>
        <v>49.515999999999998</v>
      </c>
      <c r="L12" s="191">
        <f t="shared" si="19"/>
        <v>1.6272395373515052E-3</v>
      </c>
      <c r="M12" s="8"/>
      <c r="O12" s="10">
        <f t="shared" si="20"/>
        <v>4.6576339174770087</v>
      </c>
      <c r="P12" s="10">
        <f t="shared" si="21"/>
        <v>1.3632304737891219E-3</v>
      </c>
      <c r="Q12" s="10">
        <f t="shared" si="5"/>
        <v>6.7057144252041851</v>
      </c>
      <c r="R12" s="10">
        <f t="shared" si="6"/>
        <v>1.727720339663823E-3</v>
      </c>
      <c r="S12" s="10">
        <f t="shared" si="7"/>
        <v>8.2475991373443698</v>
      </c>
      <c r="T12" s="10">
        <f t="shared" si="8"/>
        <v>1.2309196899692246E-3</v>
      </c>
      <c r="U12" s="10">
        <f t="shared" si="22"/>
        <v>9.6474417626377278</v>
      </c>
      <c r="V12" s="10">
        <f t="shared" si="23"/>
        <v>2.291993299694929E-3</v>
      </c>
      <c r="W12" s="10">
        <f t="shared" si="24"/>
        <v>10.793938519187328</v>
      </c>
      <c r="X12" s="10">
        <f t="shared" si="25"/>
        <v>3.0720779528412572E-3</v>
      </c>
      <c r="Y12" s="10">
        <f t="shared" si="26"/>
        <v>11.80827943110134</v>
      </c>
      <c r="Z12" s="10">
        <f t="shared" si="27"/>
        <v>1.6272395373515052E-3</v>
      </c>
      <c r="AC12">
        <v>19.015999999999998</v>
      </c>
      <c r="AD12">
        <v>81.548874230133293</v>
      </c>
      <c r="AE12">
        <v>27.515999999999998</v>
      </c>
      <c r="AF12">
        <v>29.674469043791301</v>
      </c>
      <c r="AG12">
        <v>34.015999999999998</v>
      </c>
      <c r="AH12">
        <v>29.896039163856098</v>
      </c>
      <c r="AI12">
        <v>40.015999999999998</v>
      </c>
      <c r="AJ12">
        <v>6.5331952447790398</v>
      </c>
      <c r="AK12">
        <v>45.015999999999998</v>
      </c>
      <c r="AL12">
        <v>4.2913464702736697</v>
      </c>
      <c r="AM12">
        <v>49.515999999999998</v>
      </c>
      <c r="AN12">
        <v>5.4677013655007496</v>
      </c>
    </row>
    <row r="13" spans="1:54" x14ac:dyDescent="0.25">
      <c r="A13">
        <f t="shared" si="10"/>
        <v>19.018000000000001</v>
      </c>
      <c r="B13" s="191">
        <f t="shared" si="28"/>
        <v>1.3679965203519985E-3</v>
      </c>
      <c r="C13">
        <f t="shared" si="11"/>
        <v>27.518000000000001</v>
      </c>
      <c r="D13" s="191">
        <f t="shared" si="12"/>
        <v>1.7338277714670841E-3</v>
      </c>
      <c r="E13">
        <f t="shared" si="13"/>
        <v>34.018000000000001</v>
      </c>
      <c r="F13" s="191">
        <f t="shared" si="14"/>
        <v>1.2348099910359633E-3</v>
      </c>
      <c r="G13">
        <f t="shared" si="15"/>
        <v>40.018000000000001</v>
      </c>
      <c r="H13" s="191">
        <f t="shared" si="16"/>
        <v>2.3016986511579388E-3</v>
      </c>
      <c r="I13">
        <f t="shared" si="17"/>
        <v>45.018000000000001</v>
      </c>
      <c r="J13" s="191">
        <f t="shared" si="29"/>
        <v>3.0839728799163606E-3</v>
      </c>
      <c r="K13">
        <f t="shared" si="18"/>
        <v>49.518000000000001</v>
      </c>
      <c r="L13" s="191">
        <f t="shared" si="19"/>
        <v>1.6324836811389589E-3</v>
      </c>
      <c r="M13" s="8"/>
      <c r="O13" s="10">
        <f t="shared" si="20"/>
        <v>4.658119276588625</v>
      </c>
      <c r="P13" s="10">
        <f t="shared" si="21"/>
        <v>1.3679965203519985E-3</v>
      </c>
      <c r="Q13" s="10">
        <f t="shared" si="5"/>
        <v>6.7061924249974174</v>
      </c>
      <c r="R13" s="10">
        <f t="shared" si="6"/>
        <v>1.7338277714670841E-3</v>
      </c>
      <c r="S13" s="10">
        <f t="shared" si="7"/>
        <v>8.248069732977795</v>
      </c>
      <c r="T13" s="10">
        <f t="shared" si="8"/>
        <v>1.2348099910359633E-3</v>
      </c>
      <c r="U13" s="10">
        <f t="shared" si="22"/>
        <v>9.6479041794775782</v>
      </c>
      <c r="V13" s="10">
        <f t="shared" si="23"/>
        <v>2.3016986511579388E-3</v>
      </c>
      <c r="W13" s="10">
        <f t="shared" si="24"/>
        <v>10.794393151116788</v>
      </c>
      <c r="X13" s="10">
        <f t="shared" si="25"/>
        <v>3.0839728799163606E-3</v>
      </c>
      <c r="Y13" s="10">
        <f t="shared" si="26"/>
        <v>11.808726316222776</v>
      </c>
      <c r="Z13" s="10">
        <f t="shared" si="27"/>
        <v>1.6324836811389589E-3</v>
      </c>
      <c r="AC13">
        <v>19.018000000000001</v>
      </c>
      <c r="AD13">
        <v>81.833980629384101</v>
      </c>
      <c r="AE13">
        <v>27.518000000000001</v>
      </c>
      <c r="AF13">
        <v>29.779367268244801</v>
      </c>
      <c r="AG13">
        <v>34.018000000000001</v>
      </c>
      <c r="AH13">
        <v>29.990525094984001</v>
      </c>
      <c r="AI13">
        <v>40.018000000000001</v>
      </c>
      <c r="AJ13">
        <v>6.5608597916324198</v>
      </c>
      <c r="AK13">
        <v>45.018000000000001</v>
      </c>
      <c r="AL13">
        <v>4.3079623420391302</v>
      </c>
      <c r="AM13">
        <v>49.518000000000001</v>
      </c>
      <c r="AN13">
        <v>5.4853222575018199</v>
      </c>
    </row>
    <row r="14" spans="1:54" x14ac:dyDescent="0.25">
      <c r="A14">
        <f t="shared" si="10"/>
        <v>19.02</v>
      </c>
      <c r="B14" s="191">
        <f t="shared" si="28"/>
        <v>1.3727875933442543E-3</v>
      </c>
      <c r="C14">
        <f t="shared" si="11"/>
        <v>27.52</v>
      </c>
      <c r="D14" s="191">
        <f t="shared" si="12"/>
        <v>1.7399676260643133E-3</v>
      </c>
      <c r="E14">
        <f t="shared" si="13"/>
        <v>34.020000000000003</v>
      </c>
      <c r="F14" s="191">
        <f t="shared" si="14"/>
        <v>1.2387187564908669E-3</v>
      </c>
      <c r="G14">
        <f t="shared" si="15"/>
        <v>40.020000000000003</v>
      </c>
      <c r="H14" s="191">
        <f t="shared" si="16"/>
        <v>2.3114657309586894E-3</v>
      </c>
      <c r="I14">
        <f t="shared" si="17"/>
        <v>45.02</v>
      </c>
      <c r="J14" s="191">
        <f t="shared" si="29"/>
        <v>3.0959369540156526E-3</v>
      </c>
      <c r="K14">
        <f t="shared" si="18"/>
        <v>49.52</v>
      </c>
      <c r="L14" s="191">
        <f t="shared" si="19"/>
        <v>1.6377532025708258E-3</v>
      </c>
      <c r="M14" s="8"/>
      <c r="O14" s="10">
        <f t="shared" si="20"/>
        <v>4.6586046342812963</v>
      </c>
      <c r="P14" s="10">
        <f t="shared" si="21"/>
        <v>1.3727875933442543E-3</v>
      </c>
      <c r="Q14" s="10">
        <f t="shared" si="5"/>
        <v>6.706670422747826</v>
      </c>
      <c r="R14" s="10">
        <f t="shared" si="6"/>
        <v>1.7399676260643133E-3</v>
      </c>
      <c r="S14" s="10">
        <f t="shared" si="7"/>
        <v>8.2485403260987162</v>
      </c>
      <c r="T14" s="10">
        <f t="shared" si="8"/>
        <v>1.2387187564908669E-3</v>
      </c>
      <c r="U14" s="10">
        <f t="shared" si="22"/>
        <v>9.6483665933785101</v>
      </c>
      <c r="V14" s="10">
        <f t="shared" si="23"/>
        <v>2.3114657309586894E-3</v>
      </c>
      <c r="W14" s="10">
        <f t="shared" si="24"/>
        <v>10.794847779758083</v>
      </c>
      <c r="X14" s="10">
        <f t="shared" si="25"/>
        <v>3.0959369540156526E-3</v>
      </c>
      <c r="Y14" s="10">
        <f t="shared" si="26"/>
        <v>11.809173197747068</v>
      </c>
      <c r="Z14" s="10">
        <f t="shared" si="27"/>
        <v>1.6377532025708258E-3</v>
      </c>
      <c r="AC14">
        <v>19.02</v>
      </c>
      <c r="AD14">
        <v>82.120584117484597</v>
      </c>
      <c r="AE14">
        <v>27.52</v>
      </c>
      <c r="AF14">
        <v>29.884822370552801</v>
      </c>
      <c r="AG14">
        <v>34.020000000000003</v>
      </c>
      <c r="AH14">
        <v>30.085459481097399</v>
      </c>
      <c r="AI14">
        <v>40.020000000000003</v>
      </c>
      <c r="AJ14">
        <v>6.5887002915667496</v>
      </c>
      <c r="AK14">
        <v>45.02</v>
      </c>
      <c r="AL14">
        <v>4.3246748043998604</v>
      </c>
      <c r="AM14">
        <v>49.52</v>
      </c>
      <c r="AN14">
        <v>5.5030284211410398</v>
      </c>
    </row>
    <row r="15" spans="1:54" x14ac:dyDescent="0.25">
      <c r="A15">
        <f t="shared" si="10"/>
        <v>19.021999999999998</v>
      </c>
      <c r="B15" s="191">
        <f t="shared" si="28"/>
        <v>1.3776038682099402E-3</v>
      </c>
      <c r="C15">
        <f t="shared" si="11"/>
        <v>27.521999999999998</v>
      </c>
      <c r="D15" s="191">
        <f t="shared" si="12"/>
        <v>1.7461401332269056E-3</v>
      </c>
      <c r="E15">
        <f t="shared" si="13"/>
        <v>34.021999999999998</v>
      </c>
      <c r="F15" s="191">
        <f t="shared" si="14"/>
        <v>1.2426461033194984E-3</v>
      </c>
      <c r="G15">
        <f t="shared" si="15"/>
        <v>40.021999999999998</v>
      </c>
      <c r="H15" s="191">
        <f t="shared" si="16"/>
        <v>2.32129506327636E-3</v>
      </c>
      <c r="I15">
        <f t="shared" si="17"/>
        <v>45.021999999999998</v>
      </c>
      <c r="J15" s="191">
        <f t="shared" si="29"/>
        <v>3.1079707115682889E-3</v>
      </c>
      <c r="K15">
        <f t="shared" si="18"/>
        <v>49.521999999999998</v>
      </c>
      <c r="L15" s="191">
        <f t="shared" si="19"/>
        <v>1.643048265565838E-3</v>
      </c>
      <c r="M15" s="8"/>
      <c r="O15" s="10">
        <f t="shared" si="20"/>
        <v>4.6590899905548744</v>
      </c>
      <c r="P15" s="10">
        <f t="shared" si="21"/>
        <v>1.3776038682099402E-3</v>
      </c>
      <c r="Q15" s="10">
        <f t="shared" si="5"/>
        <v>6.707148418455267</v>
      </c>
      <c r="R15" s="10">
        <f t="shared" si="6"/>
        <v>1.7461401332269056E-3</v>
      </c>
      <c r="S15" s="10">
        <f t="shared" si="7"/>
        <v>8.2490109167069861</v>
      </c>
      <c r="T15" s="10">
        <f t="shared" si="8"/>
        <v>1.2426461033194984E-3</v>
      </c>
      <c r="U15" s="10">
        <f t="shared" si="22"/>
        <v>9.6488290043403797</v>
      </c>
      <c r="V15" s="10">
        <f t="shared" si="23"/>
        <v>2.32129506327636E-3</v>
      </c>
      <c r="W15" s="10">
        <f t="shared" si="24"/>
        <v>10.79530240511108</v>
      </c>
      <c r="X15" s="10">
        <f t="shared" si="25"/>
        <v>3.1079707115682889E-3</v>
      </c>
      <c r="Y15" s="10">
        <f t="shared" si="26"/>
        <v>11.809620075674076</v>
      </c>
      <c r="Z15" s="10">
        <f t="shared" si="27"/>
        <v>1.643048265565838E-3</v>
      </c>
      <c r="AC15">
        <v>19.021999999999998</v>
      </c>
      <c r="AD15">
        <v>82.408695189552901</v>
      </c>
      <c r="AE15">
        <v>27.521999999999998</v>
      </c>
      <c r="AF15">
        <v>29.990838297155001</v>
      </c>
      <c r="AG15">
        <v>34.021999999999998</v>
      </c>
      <c r="AH15">
        <v>30.180845163490499</v>
      </c>
      <c r="AI15">
        <v>40.021999999999998</v>
      </c>
      <c r="AJ15">
        <v>6.6167182387246699</v>
      </c>
      <c r="AK15">
        <v>45.021999999999998</v>
      </c>
      <c r="AL15">
        <v>4.3414846066869002</v>
      </c>
      <c r="AM15">
        <v>49.521999999999998</v>
      </c>
      <c r="AN15">
        <v>5.5208204072031304</v>
      </c>
    </row>
    <row r="16" spans="1:54" x14ac:dyDescent="0.25">
      <c r="A16">
        <f t="shared" si="10"/>
        <v>19.024000000000001</v>
      </c>
      <c r="B16" s="191">
        <f t="shared" si="28"/>
        <v>1.3824455219324614E-3</v>
      </c>
      <c r="C16">
        <f t="shared" si="11"/>
        <v>27.524000000000001</v>
      </c>
      <c r="D16" s="191">
        <f t="shared" si="12"/>
        <v>1.7523455247640649E-3</v>
      </c>
      <c r="E16">
        <f t="shared" si="13"/>
        <v>34.024000000000001</v>
      </c>
      <c r="F16" s="191">
        <f t="shared" si="14"/>
        <v>1.2465921494350361E-3</v>
      </c>
      <c r="G16">
        <f t="shared" si="15"/>
        <v>40.024000000000001</v>
      </c>
      <c r="H16" s="191">
        <f t="shared" si="16"/>
        <v>2.3311871778616683E-3</v>
      </c>
      <c r="I16">
        <f t="shared" si="17"/>
        <v>45.024000000000001</v>
      </c>
      <c r="J16" s="191">
        <f t="shared" si="29"/>
        <v>3.1200746942100675E-3</v>
      </c>
      <c r="K16">
        <f t="shared" si="18"/>
        <v>49.524000000000001</v>
      </c>
      <c r="L16" s="191">
        <f t="shared" si="19"/>
        <v>1.6483690353676749E-3</v>
      </c>
      <c r="M16" s="8"/>
      <c r="O16" s="10">
        <f t="shared" si="20"/>
        <v>4.6595753454092144</v>
      </c>
      <c r="P16" s="10">
        <f t="shared" si="21"/>
        <v>1.3824455219324614E-3</v>
      </c>
      <c r="Q16" s="10">
        <f t="shared" si="5"/>
        <v>6.707626412119593</v>
      </c>
      <c r="R16" s="10">
        <f t="shared" si="6"/>
        <v>1.7523455247640649E-3</v>
      </c>
      <c r="S16" s="10">
        <f t="shared" si="7"/>
        <v>8.2494815048024677</v>
      </c>
      <c r="T16" s="10">
        <f t="shared" si="8"/>
        <v>1.2465921494350361E-3</v>
      </c>
      <c r="U16" s="10">
        <f t="shared" si="22"/>
        <v>9.6492914123630484</v>
      </c>
      <c r="V16" s="10">
        <f t="shared" si="23"/>
        <v>2.3311871778616683E-3</v>
      </c>
      <c r="W16" s="10">
        <f t="shared" si="24"/>
        <v>10.79575702717564</v>
      </c>
      <c r="X16" s="10">
        <f t="shared" si="25"/>
        <v>3.1200746942100675E-3</v>
      </c>
      <c r="Y16" s="10">
        <f t="shared" si="26"/>
        <v>11.810066950003671</v>
      </c>
      <c r="Z16" s="10">
        <f t="shared" si="27"/>
        <v>1.6483690353676749E-3</v>
      </c>
      <c r="AC16">
        <v>19.024000000000001</v>
      </c>
      <c r="AD16">
        <v>82.698324432791793</v>
      </c>
      <c r="AE16">
        <v>27.524000000000001</v>
      </c>
      <c r="AF16">
        <v>30.097419029491501</v>
      </c>
      <c r="AG16">
        <v>34.024000000000001</v>
      </c>
      <c r="AH16">
        <v>30.276685005987002</v>
      </c>
      <c r="AI16">
        <v>40.024000000000001</v>
      </c>
      <c r="AJ16">
        <v>6.6449151431301701</v>
      </c>
      <c r="AK16">
        <v>45.024000000000001</v>
      </c>
      <c r="AL16">
        <v>4.35839250550438</v>
      </c>
      <c r="AM16">
        <v>49.524000000000001</v>
      </c>
      <c r="AN16">
        <v>5.5386987709247801</v>
      </c>
    </row>
    <row r="17" spans="1:40" x14ac:dyDescent="0.25">
      <c r="A17">
        <f t="shared" si="10"/>
        <v>19.026</v>
      </c>
      <c r="B17" s="191">
        <f t="shared" si="28"/>
        <v>1.3873127330508678E-3</v>
      </c>
      <c r="C17">
        <f t="shared" si="11"/>
        <v>27.526</v>
      </c>
      <c r="D17" s="191">
        <f t="shared" si="12"/>
        <v>1.7585840345445034E-3</v>
      </c>
      <c r="E17">
        <f t="shared" si="13"/>
        <v>34.026000000000003</v>
      </c>
      <c r="F17" s="191">
        <f t="shared" si="14"/>
        <v>1.2505570136870047E-3</v>
      </c>
      <c r="G17">
        <f t="shared" si="15"/>
        <v>40.026000000000003</v>
      </c>
      <c r="H17" s="191">
        <f t="shared" si="16"/>
        <v>2.3411426101077703E-3</v>
      </c>
      <c r="I17">
        <f t="shared" si="17"/>
        <v>45.026000000000003</v>
      </c>
      <c r="J17" s="191">
        <f t="shared" si="29"/>
        <v>3.1322494488440259E-3</v>
      </c>
      <c r="K17">
        <f t="shared" si="18"/>
        <v>49.526000000000003</v>
      </c>
      <c r="L17" s="191">
        <f t="shared" si="19"/>
        <v>1.6537156785577803E-3</v>
      </c>
      <c r="M17" s="8"/>
      <c r="O17" s="10">
        <f t="shared" si="20"/>
        <v>4.6600606988441662</v>
      </c>
      <c r="P17" s="10">
        <f t="shared" si="21"/>
        <v>1.3873127330508678E-3</v>
      </c>
      <c r="Q17" s="10">
        <f t="shared" si="5"/>
        <v>6.7081044037406592</v>
      </c>
      <c r="R17" s="10">
        <f t="shared" si="6"/>
        <v>1.7585840345445034E-3</v>
      </c>
      <c r="S17" s="10">
        <f t="shared" si="7"/>
        <v>8.2499520903850119</v>
      </c>
      <c r="T17" s="10">
        <f t="shared" si="8"/>
        <v>1.2505570136870047E-3</v>
      </c>
      <c r="U17" s="10">
        <f t="shared" si="22"/>
        <v>9.6497538174463759</v>
      </c>
      <c r="V17" s="10">
        <f t="shared" si="23"/>
        <v>2.3411426101077703E-3</v>
      </c>
      <c r="W17" s="10">
        <f t="shared" si="24"/>
        <v>10.796211645951624</v>
      </c>
      <c r="X17" s="10">
        <f t="shared" si="25"/>
        <v>3.1322494488440259E-3</v>
      </c>
      <c r="Y17" s="10">
        <f t="shared" si="26"/>
        <v>11.810513820735713</v>
      </c>
      <c r="Z17" s="10">
        <f t="shared" si="27"/>
        <v>1.6537156785577803E-3</v>
      </c>
      <c r="AC17">
        <v>19.026</v>
      </c>
      <c r="AD17">
        <v>82.989482527463196</v>
      </c>
      <c r="AE17">
        <v>27.526</v>
      </c>
      <c r="AF17">
        <v>30.204568584375501</v>
      </c>
      <c r="AG17">
        <v>34.026000000000003</v>
      </c>
      <c r="AH17">
        <v>30.372981895152201</v>
      </c>
      <c r="AI17">
        <v>40.026000000000003</v>
      </c>
      <c r="AJ17">
        <v>6.6732925308906896</v>
      </c>
      <c r="AK17">
        <v>45.026000000000003</v>
      </c>
      <c r="AL17">
        <v>4.3753992648141704</v>
      </c>
      <c r="AM17">
        <v>49.526000000000003</v>
      </c>
      <c r="AN17">
        <v>5.5566640720377096</v>
      </c>
    </row>
    <row r="18" spans="1:40" x14ac:dyDescent="0.25">
      <c r="A18">
        <f t="shared" si="10"/>
        <v>19.027999999999999</v>
      </c>
      <c r="B18" s="191">
        <f t="shared" si="28"/>
        <v>1.3922056816762518E-3</v>
      </c>
      <c r="C18">
        <f t="shared" si="11"/>
        <v>27.527999999999999</v>
      </c>
      <c r="D18" s="191">
        <f t="shared" si="12"/>
        <v>1.764855898518491E-3</v>
      </c>
      <c r="E18">
        <f t="shared" si="13"/>
        <v>34.027999999999999</v>
      </c>
      <c r="F18" s="191">
        <f t="shared" si="14"/>
        <v>1.2545408158703313E-3</v>
      </c>
      <c r="G18">
        <f t="shared" si="15"/>
        <v>40.027999999999999</v>
      </c>
      <c r="H18" s="191">
        <f t="shared" si="16"/>
        <v>2.3511619011227828E-3</v>
      </c>
      <c r="I18">
        <f t="shared" si="17"/>
        <v>45.027999999999999</v>
      </c>
      <c r="J18" s="191">
        <f t="shared" si="29"/>
        <v>3.1444955277016829E-3</v>
      </c>
      <c r="K18">
        <f t="shared" si="18"/>
        <v>49.527999999999999</v>
      </c>
      <c r="L18" s="191">
        <f t="shared" si="19"/>
        <v>1.6590883630682384E-3</v>
      </c>
      <c r="M18" s="8"/>
      <c r="O18" s="10">
        <f t="shared" si="20"/>
        <v>4.6605460508595806</v>
      </c>
      <c r="P18" s="10">
        <f t="shared" si="21"/>
        <v>1.3922056816762518E-3</v>
      </c>
      <c r="Q18" s="10">
        <f t="shared" si="5"/>
        <v>6.70858239331832</v>
      </c>
      <c r="R18" s="10">
        <f t="shared" si="6"/>
        <v>1.764855898518491E-3</v>
      </c>
      <c r="S18" s="10">
        <f t="shared" si="7"/>
        <v>8.2504226734544748</v>
      </c>
      <c r="T18" s="10">
        <f t="shared" si="8"/>
        <v>1.2545408158703313E-3</v>
      </c>
      <c r="U18" s="10">
        <f t="shared" si="22"/>
        <v>9.6502162195902201</v>
      </c>
      <c r="V18" s="10">
        <f t="shared" si="23"/>
        <v>2.3511619011227828E-3</v>
      </c>
      <c r="W18" s="10">
        <f t="shared" si="24"/>
        <v>10.796666261438894</v>
      </c>
      <c r="X18" s="10">
        <f t="shared" si="25"/>
        <v>3.1444955277016829E-3</v>
      </c>
      <c r="Y18" s="10">
        <f t="shared" si="26"/>
        <v>11.810960687870068</v>
      </c>
      <c r="Z18" s="10">
        <f t="shared" si="27"/>
        <v>1.6590883630682384E-3</v>
      </c>
      <c r="AC18">
        <v>19.027999999999999</v>
      </c>
      <c r="AD18">
        <v>83.282180247869107</v>
      </c>
      <c r="AE18">
        <v>27.527999999999999</v>
      </c>
      <c r="AF18">
        <v>30.312291014372001</v>
      </c>
      <c r="AG18">
        <v>34.027999999999999</v>
      </c>
      <c r="AH18">
        <v>30.469738740512899</v>
      </c>
      <c r="AI18">
        <v>40.027999999999999</v>
      </c>
      <c r="AJ18">
        <v>6.7018519444038303</v>
      </c>
      <c r="AK18">
        <v>45.027999999999999</v>
      </c>
      <c r="AL18">
        <v>4.3925056560214299</v>
      </c>
      <c r="AM18">
        <v>49.527999999999999</v>
      </c>
      <c r="AN18">
        <v>5.5747168748119398</v>
      </c>
    </row>
    <row r="19" spans="1:40" x14ac:dyDescent="0.25">
      <c r="A19">
        <f t="shared" si="10"/>
        <v>19.03</v>
      </c>
      <c r="B19" s="191">
        <f t="shared" si="28"/>
        <v>1.3971245495083915E-3</v>
      </c>
      <c r="C19">
        <f t="shared" si="11"/>
        <v>27.53</v>
      </c>
      <c r="D19" s="191">
        <f t="shared" si="12"/>
        <v>1.7711613547400262E-3</v>
      </c>
      <c r="E19">
        <f t="shared" si="13"/>
        <v>34.03</v>
      </c>
      <c r="F19" s="191">
        <f t="shared" si="14"/>
        <v>1.2585436767342754E-3</v>
      </c>
      <c r="G19">
        <f t="shared" si="15"/>
        <v>40.03</v>
      </c>
      <c r="H19" s="191">
        <f t="shared" si="16"/>
        <v>2.3612455978028186E-3</v>
      </c>
      <c r="I19">
        <f t="shared" si="17"/>
        <v>45.03</v>
      </c>
      <c r="J19" s="191">
        <f t="shared" si="29"/>
        <v>3.1568134884059325E-3</v>
      </c>
      <c r="K19">
        <f t="shared" si="18"/>
        <v>49.53</v>
      </c>
      <c r="L19" s="191">
        <f t="shared" si="19"/>
        <v>1.6644872581951784E-3</v>
      </c>
      <c r="M19" s="8"/>
      <c r="O19" s="10">
        <f t="shared" si="20"/>
        <v>4.6610314014553138</v>
      </c>
      <c r="P19" s="10">
        <f t="shared" si="21"/>
        <v>1.3971245495083915E-3</v>
      </c>
      <c r="Q19" s="10">
        <f t="shared" si="5"/>
        <v>6.7090603808524296</v>
      </c>
      <c r="R19" s="10">
        <f t="shared" si="6"/>
        <v>1.7711613547400262E-3</v>
      </c>
      <c r="S19" s="10">
        <f t="shared" si="7"/>
        <v>8.250893254010716</v>
      </c>
      <c r="T19" s="10">
        <f t="shared" si="8"/>
        <v>1.2585436767342754E-3</v>
      </c>
      <c r="U19" s="10">
        <f t="shared" si="22"/>
        <v>9.6506786187944407</v>
      </c>
      <c r="V19" s="10">
        <f t="shared" si="23"/>
        <v>2.3612455978028186E-3</v>
      </c>
      <c r="W19" s="10">
        <f t="shared" si="24"/>
        <v>10.797120873637313</v>
      </c>
      <c r="X19" s="10">
        <f t="shared" si="25"/>
        <v>3.1568134884059325E-3</v>
      </c>
      <c r="Y19" s="10">
        <f t="shared" si="26"/>
        <v>11.811407551406598</v>
      </c>
      <c r="Z19" s="10">
        <f t="shared" si="27"/>
        <v>1.6644872581951784E-3</v>
      </c>
      <c r="AC19">
        <v>19.03</v>
      </c>
      <c r="AD19">
        <v>83.576428463347199</v>
      </c>
      <c r="AE19">
        <v>27.53</v>
      </c>
      <c r="AF19">
        <v>30.420590408178601</v>
      </c>
      <c r="AG19">
        <v>34.03</v>
      </c>
      <c r="AH19">
        <v>30.5669584747743</v>
      </c>
      <c r="AI19">
        <v>40.03</v>
      </c>
      <c r="AJ19">
        <v>6.73059494256555</v>
      </c>
      <c r="AK19">
        <v>45.03</v>
      </c>
      <c r="AL19">
        <v>4.4097124580624598</v>
      </c>
      <c r="AM19">
        <v>49.53</v>
      </c>
      <c r="AN19">
        <v>5.5928577481008297</v>
      </c>
    </row>
    <row r="20" spans="1:40" x14ac:dyDescent="0.25">
      <c r="A20">
        <f t="shared" si="10"/>
        <v>19.032</v>
      </c>
      <c r="B20" s="191">
        <f t="shared" si="28"/>
        <v>1.4020695198525555E-3</v>
      </c>
      <c r="C20">
        <f t="shared" si="11"/>
        <v>27.532</v>
      </c>
      <c r="D20" s="191">
        <f t="shared" si="12"/>
        <v>1.7775006433894494E-3</v>
      </c>
      <c r="E20">
        <f t="shared" si="13"/>
        <v>34.031999999999996</v>
      </c>
      <c r="F20" s="191">
        <f t="shared" si="14"/>
        <v>1.2625657179915926E-3</v>
      </c>
      <c r="G20">
        <f t="shared" si="15"/>
        <v>40.031999999999996</v>
      </c>
      <c r="H20" s="191">
        <f t="shared" si="16"/>
        <v>2.3713942529064902E-3</v>
      </c>
      <c r="I20">
        <f t="shared" si="17"/>
        <v>45.031999999999996</v>
      </c>
      <c r="J20" s="191">
        <f t="shared" si="29"/>
        <v>3.1692038940337518E-3</v>
      </c>
      <c r="K20">
        <f t="shared" si="18"/>
        <v>49.531999999999996</v>
      </c>
      <c r="L20" s="191">
        <f t="shared" si="19"/>
        <v>1.6699125346118582E-3</v>
      </c>
      <c r="M20" s="8"/>
      <c r="O20" s="10">
        <f t="shared" si="20"/>
        <v>4.6615167506312147</v>
      </c>
      <c r="P20" s="10">
        <f t="shared" si="21"/>
        <v>1.4020695198525555E-3</v>
      </c>
      <c r="Q20" s="10">
        <f t="shared" si="5"/>
        <v>6.7095383663428425</v>
      </c>
      <c r="R20" s="10">
        <f t="shared" si="6"/>
        <v>1.7775006433894494E-3</v>
      </c>
      <c r="S20" s="10">
        <f t="shared" si="7"/>
        <v>8.2513638320535936</v>
      </c>
      <c r="T20" s="10">
        <f t="shared" si="8"/>
        <v>1.2625657179915926E-3</v>
      </c>
      <c r="U20" s="10">
        <f t="shared" si="22"/>
        <v>9.6511410150588937</v>
      </c>
      <c r="V20" s="10">
        <f t="shared" si="23"/>
        <v>2.3713942529064902E-3</v>
      </c>
      <c r="W20" s="10">
        <f t="shared" si="24"/>
        <v>10.797575482546739</v>
      </c>
      <c r="X20" s="10">
        <f t="shared" si="25"/>
        <v>3.1692038940337518E-3</v>
      </c>
      <c r="Y20" s="10">
        <f t="shared" si="26"/>
        <v>11.811854411345166</v>
      </c>
      <c r="Z20" s="10">
        <f t="shared" si="27"/>
        <v>1.6699125346118582E-3</v>
      </c>
      <c r="AC20">
        <v>19.032</v>
      </c>
      <c r="AD20">
        <v>83.872238139276106</v>
      </c>
      <c r="AE20">
        <v>27.532</v>
      </c>
      <c r="AF20">
        <v>30.529470891013901</v>
      </c>
      <c r="AG20">
        <v>34.031999999999996</v>
      </c>
      <c r="AH20">
        <v>30.664644054042601</v>
      </c>
      <c r="AI20">
        <v>40.031999999999996</v>
      </c>
      <c r="AJ20">
        <v>6.7595231009825198</v>
      </c>
      <c r="AK20">
        <v>45.031999999999996</v>
      </c>
      <c r="AL20">
        <v>4.4270204574922998</v>
      </c>
      <c r="AM20">
        <v>49.531999999999996</v>
      </c>
      <c r="AN20">
        <v>5.6110872653850397</v>
      </c>
    </row>
    <row r="21" spans="1:40" x14ac:dyDescent="0.25">
      <c r="A21">
        <f t="shared" si="10"/>
        <v>19.033999999999999</v>
      </c>
      <c r="B21" s="191">
        <f t="shared" si="28"/>
        <v>1.4070407776366127E-3</v>
      </c>
      <c r="C21">
        <f t="shared" si="11"/>
        <v>27.533999999999999</v>
      </c>
      <c r="D21" s="191">
        <f t="shared" si="12"/>
        <v>1.7838740067962547E-3</v>
      </c>
      <c r="E21">
        <f t="shared" si="13"/>
        <v>34.033999999999999</v>
      </c>
      <c r="F21" s="191">
        <f t="shared" si="14"/>
        <v>1.2666070623278335E-3</v>
      </c>
      <c r="G21">
        <f t="shared" si="15"/>
        <v>40.033999999999999</v>
      </c>
      <c r="H21" s="191">
        <f t="shared" si="16"/>
        <v>2.3816084251305318E-3</v>
      </c>
      <c r="I21">
        <f t="shared" si="17"/>
        <v>45.033999999999999</v>
      </c>
      <c r="J21" s="191">
        <f t="shared" si="29"/>
        <v>3.1816673131806802E-3</v>
      </c>
      <c r="K21">
        <f t="shared" si="18"/>
        <v>49.533999999999999</v>
      </c>
      <c r="L21" s="191">
        <f t="shared" si="19"/>
        <v>1.6753643643822942E-3</v>
      </c>
      <c r="M21" s="8"/>
      <c r="O21" s="10">
        <f t="shared" si="20"/>
        <v>4.6620020983871351</v>
      </c>
      <c r="P21" s="10">
        <f t="shared" si="21"/>
        <v>1.4070407776366127E-3</v>
      </c>
      <c r="Q21" s="10">
        <f t="shared" si="5"/>
        <v>6.710016349789413</v>
      </c>
      <c r="R21" s="10">
        <f t="shared" si="6"/>
        <v>1.7838740067962547E-3</v>
      </c>
      <c r="S21" s="10">
        <f t="shared" si="7"/>
        <v>8.2518344075829599</v>
      </c>
      <c r="T21" s="10">
        <f t="shared" si="8"/>
        <v>1.2666070623278335E-3</v>
      </c>
      <c r="U21" s="10">
        <f t="shared" si="22"/>
        <v>9.6516034083834441</v>
      </c>
      <c r="V21" s="10">
        <f t="shared" si="23"/>
        <v>2.3816084251305318E-3</v>
      </c>
      <c r="W21" s="10">
        <f t="shared" si="24"/>
        <v>10.798030088167035</v>
      </c>
      <c r="X21" s="10">
        <f t="shared" si="25"/>
        <v>3.1816673131806802E-3</v>
      </c>
      <c r="Y21" s="10">
        <f t="shared" si="26"/>
        <v>11.812301267685639</v>
      </c>
      <c r="Z21" s="10">
        <f t="shared" si="27"/>
        <v>1.6753643643822942E-3</v>
      </c>
      <c r="AC21">
        <v>19.033999999999999</v>
      </c>
      <c r="AD21">
        <v>84.169620338098895</v>
      </c>
      <c r="AE21">
        <v>27.533999999999999</v>
      </c>
      <c r="AF21">
        <v>30.6389366250093</v>
      </c>
      <c r="AG21">
        <v>34.033999999999999</v>
      </c>
      <c r="AH21">
        <v>30.762798458050799</v>
      </c>
      <c r="AI21">
        <v>40.033999999999999</v>
      </c>
      <c r="AJ21">
        <v>6.7886380121876897</v>
      </c>
      <c r="AK21">
        <v>45.033999999999999</v>
      </c>
      <c r="AL21">
        <v>4.4444304485748001</v>
      </c>
      <c r="AM21">
        <v>49.533999999999999</v>
      </c>
      <c r="AN21">
        <v>5.6294060048183301</v>
      </c>
    </row>
    <row r="22" spans="1:40" x14ac:dyDescent="0.25">
      <c r="A22">
        <f t="shared" si="10"/>
        <v>19.036000000000001</v>
      </c>
      <c r="B22" s="191">
        <f t="shared" si="28"/>
        <v>1.4120385094282099E-3</v>
      </c>
      <c r="C22">
        <f t="shared" si="11"/>
        <v>27.536000000000001</v>
      </c>
      <c r="D22" s="191">
        <f t="shared" si="12"/>
        <v>1.7902816894620826E-3</v>
      </c>
      <c r="E22">
        <f t="shared" si="13"/>
        <v>34.036000000000001</v>
      </c>
      <c r="F22" s="191">
        <f t="shared" si="14"/>
        <v>1.2706678334105986E-3</v>
      </c>
      <c r="G22">
        <f t="shared" si="15"/>
        <v>40.036000000000001</v>
      </c>
      <c r="H22" s="191">
        <f t="shared" si="16"/>
        <v>2.3918886791862355E-3</v>
      </c>
      <c r="I22">
        <f t="shared" si="17"/>
        <v>45.036000000000001</v>
      </c>
      <c r="J22" s="191">
        <f t="shared" si="29"/>
        <v>3.1942043200254276E-3</v>
      </c>
      <c r="K22">
        <f t="shared" si="18"/>
        <v>49.536000000000001</v>
      </c>
      <c r="L22" s="191">
        <f t="shared" si="19"/>
        <v>1.6808429209747306E-3</v>
      </c>
      <c r="M22" s="8"/>
      <c r="O22" s="10">
        <f t="shared" si="20"/>
        <v>4.662487444722931</v>
      </c>
      <c r="P22" s="10">
        <f t="shared" si="21"/>
        <v>1.4120385094282099E-3</v>
      </c>
      <c r="Q22" s="10">
        <f t="shared" si="5"/>
        <v>6.7104943311919962</v>
      </c>
      <c r="R22" s="10">
        <f t="shared" si="6"/>
        <v>1.7902816894620826E-3</v>
      </c>
      <c r="S22" s="10">
        <f t="shared" si="7"/>
        <v>8.2523049805986748</v>
      </c>
      <c r="T22" s="10">
        <f t="shared" si="8"/>
        <v>1.2706678334105986E-3</v>
      </c>
      <c r="U22" s="10">
        <f t="shared" si="22"/>
        <v>9.6520657987679463</v>
      </c>
      <c r="V22" s="10">
        <f t="shared" si="23"/>
        <v>2.3918886791862355E-3</v>
      </c>
      <c r="W22" s="10">
        <f t="shared" si="24"/>
        <v>10.798484690498064</v>
      </c>
      <c r="X22" s="10">
        <f t="shared" si="25"/>
        <v>3.1942043200254276E-3</v>
      </c>
      <c r="Y22" s="10">
        <f t="shared" si="26"/>
        <v>11.81274812042788</v>
      </c>
      <c r="Z22" s="10">
        <f t="shared" si="27"/>
        <v>1.6808429209747306E-3</v>
      </c>
      <c r="AC22">
        <v>19.036000000000001</v>
      </c>
      <c r="AD22">
        <v>84.468586220350701</v>
      </c>
      <c r="AE22">
        <v>27.536000000000001</v>
      </c>
      <c r="AF22">
        <v>30.748991809603901</v>
      </c>
      <c r="AG22">
        <v>34.036000000000001</v>
      </c>
      <c r="AH22">
        <v>30.861424690383501</v>
      </c>
      <c r="AI22">
        <v>40.036000000000001</v>
      </c>
      <c r="AJ22">
        <v>6.8179412858581596</v>
      </c>
      <c r="AK22">
        <v>45.036000000000001</v>
      </c>
      <c r="AL22">
        <v>4.4619432333728701</v>
      </c>
      <c r="AM22">
        <v>49.536000000000001</v>
      </c>
      <c r="AN22">
        <v>5.6478145492728196</v>
      </c>
    </row>
    <row r="23" spans="1:40" x14ac:dyDescent="0.25">
      <c r="A23">
        <f t="shared" si="10"/>
        <v>19.038</v>
      </c>
      <c r="B23" s="191">
        <f t="shared" si="28"/>
        <v>1.4170629034523439E-3</v>
      </c>
      <c r="C23">
        <f t="shared" si="11"/>
        <v>27.538</v>
      </c>
      <c r="D23" s="191">
        <f t="shared" si="12"/>
        <v>1.7967239380842987E-3</v>
      </c>
      <c r="E23">
        <f t="shared" si="13"/>
        <v>34.037999999999997</v>
      </c>
      <c r="F23" s="191">
        <f t="shared" si="14"/>
        <v>1.2747481558990205E-3</v>
      </c>
      <c r="G23">
        <f t="shared" si="15"/>
        <v>40.037999999999997</v>
      </c>
      <c r="H23" s="191">
        <f t="shared" si="16"/>
        <v>2.4022355858773999E-3</v>
      </c>
      <c r="I23">
        <f t="shared" si="17"/>
        <v>45.037999999999997</v>
      </c>
      <c r="J23" s="191">
        <f t="shared" si="29"/>
        <v>3.2068154943959443E-3</v>
      </c>
      <c r="K23">
        <f t="shared" si="18"/>
        <v>49.537999999999997</v>
      </c>
      <c r="L23" s="191">
        <f t="shared" si="19"/>
        <v>1.6863483792754921E-3</v>
      </c>
      <c r="M23" s="8"/>
      <c r="O23" s="10">
        <f t="shared" si="20"/>
        <v>4.6629727896384496</v>
      </c>
      <c r="P23" s="10">
        <f t="shared" si="21"/>
        <v>1.4170629034523439E-3</v>
      </c>
      <c r="Q23" s="10">
        <f t="shared" si="5"/>
        <v>6.7109723105504457</v>
      </c>
      <c r="R23" s="10">
        <f t="shared" si="6"/>
        <v>1.7967239380842987E-3</v>
      </c>
      <c r="S23" s="10">
        <f t="shared" si="7"/>
        <v>8.2527755511005925</v>
      </c>
      <c r="T23" s="10">
        <f t="shared" si="8"/>
        <v>1.2747481558990205E-3</v>
      </c>
      <c r="U23" s="10">
        <f t="shared" si="22"/>
        <v>9.6525281862122618</v>
      </c>
      <c r="V23" s="10">
        <f t="shared" si="23"/>
        <v>2.4022355858773999E-3</v>
      </c>
      <c r="W23" s="10">
        <f t="shared" si="24"/>
        <v>10.798939289539685</v>
      </c>
      <c r="X23" s="10">
        <f t="shared" si="25"/>
        <v>3.2068154943959443E-3</v>
      </c>
      <c r="Y23" s="10">
        <f t="shared" si="26"/>
        <v>11.81319496957175</v>
      </c>
      <c r="Z23" s="10">
        <f t="shared" si="27"/>
        <v>1.6863483792754921E-3</v>
      </c>
      <c r="AC23">
        <v>19.038</v>
      </c>
      <c r="AD23">
        <v>84.769147045709801</v>
      </c>
      <c r="AE23">
        <v>27.538</v>
      </c>
      <c r="AF23">
        <v>30.8596406819495</v>
      </c>
      <c r="AG23">
        <v>34.037999999999997</v>
      </c>
      <c r="AH23">
        <v>30.960525778707201</v>
      </c>
      <c r="AI23">
        <v>40.037999999999997</v>
      </c>
      <c r="AJ23">
        <v>6.84743454903737</v>
      </c>
      <c r="AK23">
        <v>45.037999999999997</v>
      </c>
      <c r="AL23">
        <v>4.4795596218407701</v>
      </c>
      <c r="AM23">
        <v>49.537999999999997</v>
      </c>
      <c r="AN23">
        <v>5.6663134863855298</v>
      </c>
    </row>
    <row r="24" spans="1:40" x14ac:dyDescent="0.25">
      <c r="A24">
        <f t="shared" si="10"/>
        <v>19.04</v>
      </c>
      <c r="B24" s="191">
        <f t="shared" si="28"/>
        <v>1.4221141496089374E-3</v>
      </c>
      <c r="C24">
        <f t="shared" si="11"/>
        <v>27.54</v>
      </c>
      <c r="D24" s="191">
        <f t="shared" si="12"/>
        <v>1.8032010015795168E-3</v>
      </c>
      <c r="E24">
        <f t="shared" si="13"/>
        <v>34.04</v>
      </c>
      <c r="F24" s="191">
        <f t="shared" si="14"/>
        <v>1.2788481554532995E-3</v>
      </c>
      <c r="G24">
        <f t="shared" si="15"/>
        <v>40.04</v>
      </c>
      <c r="H24" s="191">
        <f t="shared" si="16"/>
        <v>2.412649722179248E-3</v>
      </c>
      <c r="I24">
        <f t="shared" si="17"/>
        <v>45.04</v>
      </c>
      <c r="J24" s="191">
        <f t="shared" si="29"/>
        <v>3.2195014218360596E-3</v>
      </c>
      <c r="K24">
        <f t="shared" si="18"/>
        <v>49.54</v>
      </c>
      <c r="L24" s="191">
        <f t="shared" si="19"/>
        <v>1.6918809156028711E-3</v>
      </c>
      <c r="M24" s="8"/>
      <c r="O24" s="10">
        <f t="shared" si="20"/>
        <v>4.6634581331335463</v>
      </c>
      <c r="P24" s="10">
        <f t="shared" si="21"/>
        <v>1.4221141496089374E-3</v>
      </c>
      <c r="Q24" s="10">
        <f t="shared" si="5"/>
        <v>6.7114502878646158</v>
      </c>
      <c r="R24" s="10">
        <f t="shared" si="6"/>
        <v>1.8032010015795168E-3</v>
      </c>
      <c r="S24" s="10">
        <f t="shared" si="7"/>
        <v>8.2532461190885726</v>
      </c>
      <c r="T24" s="10">
        <f t="shared" si="8"/>
        <v>1.2788481554532995E-3</v>
      </c>
      <c r="U24" s="10">
        <f t="shared" si="22"/>
        <v>9.6529905707162502</v>
      </c>
      <c r="V24" s="10">
        <f t="shared" si="23"/>
        <v>2.412649722179248E-3</v>
      </c>
      <c r="W24" s="10">
        <f t="shared" si="24"/>
        <v>10.799393885291764</v>
      </c>
      <c r="X24" s="10">
        <f t="shared" si="25"/>
        <v>3.2195014218360596E-3</v>
      </c>
      <c r="Y24" s="10">
        <f t="shared" si="26"/>
        <v>11.813641815117116</v>
      </c>
      <c r="Z24" s="10">
        <f t="shared" si="27"/>
        <v>1.6918809156028711E-3</v>
      </c>
      <c r="AC24">
        <v>19.04</v>
      </c>
      <c r="AD24">
        <v>85.071314174049107</v>
      </c>
      <c r="AE24">
        <v>27.54</v>
      </c>
      <c r="AF24">
        <v>30.970887517314601</v>
      </c>
      <c r="AG24">
        <v>34.04</v>
      </c>
      <c r="AH24">
        <v>31.0601047750019</v>
      </c>
      <c r="AI24">
        <v>40.04</v>
      </c>
      <c r="AJ24">
        <v>6.8771194463600498</v>
      </c>
      <c r="AK24">
        <v>45.04</v>
      </c>
      <c r="AL24">
        <v>4.4972804319171997</v>
      </c>
      <c r="AM24">
        <v>49.54</v>
      </c>
      <c r="AN24">
        <v>5.6849034086050496</v>
      </c>
    </row>
    <row r="25" spans="1:40" x14ac:dyDescent="0.25">
      <c r="A25">
        <f t="shared" si="10"/>
        <v>19.042000000000002</v>
      </c>
      <c r="B25" s="191">
        <f t="shared" si="28"/>
        <v>1.4271924394908414E-3</v>
      </c>
      <c r="C25">
        <f t="shared" si="11"/>
        <v>27.542000000000002</v>
      </c>
      <c r="D25" s="191">
        <f t="shared" si="12"/>
        <v>1.8097131311076787E-3</v>
      </c>
      <c r="E25">
        <f t="shared" si="13"/>
        <v>34.042000000000002</v>
      </c>
      <c r="F25" s="191">
        <f t="shared" si="14"/>
        <v>1.2829679587444292E-3</v>
      </c>
      <c r="G25">
        <f t="shared" si="15"/>
        <v>40.042000000000002</v>
      </c>
      <c r="H25" s="191">
        <f t="shared" si="16"/>
        <v>2.4231316713187265E-3</v>
      </c>
      <c r="I25">
        <f t="shared" si="17"/>
        <v>45.042000000000002</v>
      </c>
      <c r="J25" s="191">
        <f t="shared" si="29"/>
        <v>3.2322626936733419E-3</v>
      </c>
      <c r="K25">
        <f t="shared" si="18"/>
        <v>49.542000000000002</v>
      </c>
      <c r="L25" s="191">
        <f t="shared" si="19"/>
        <v>1.6974407077212891E-3</v>
      </c>
      <c r="M25" s="8"/>
      <c r="O25" s="10">
        <f t="shared" si="20"/>
        <v>4.6639434752080735</v>
      </c>
      <c r="P25" s="10">
        <f t="shared" si="21"/>
        <v>1.4271924394908414E-3</v>
      </c>
      <c r="Q25" s="10">
        <f t="shared" si="5"/>
        <v>6.7119282631343626</v>
      </c>
      <c r="R25" s="10">
        <f t="shared" si="6"/>
        <v>1.8097131311076787E-3</v>
      </c>
      <c r="S25" s="10">
        <f t="shared" si="7"/>
        <v>8.2537166845624697</v>
      </c>
      <c r="T25" s="10">
        <f t="shared" si="8"/>
        <v>1.2829679587444292E-3</v>
      </c>
      <c r="U25" s="10">
        <f t="shared" si="22"/>
        <v>9.6534529522797676</v>
      </c>
      <c r="V25" s="10">
        <f t="shared" si="23"/>
        <v>2.4231316713187265E-3</v>
      </c>
      <c r="W25" s="10">
        <f t="shared" si="24"/>
        <v>10.799848477754159</v>
      </c>
      <c r="X25" s="10">
        <f t="shared" si="25"/>
        <v>3.2322626936733419E-3</v>
      </c>
      <c r="Y25" s="10">
        <f t="shared" si="26"/>
        <v>11.814088657063843</v>
      </c>
      <c r="Z25" s="10">
        <f t="shared" si="27"/>
        <v>1.6974407077212891E-3</v>
      </c>
      <c r="AC25">
        <v>19.042000000000002</v>
      </c>
      <c r="AD25">
        <v>85.375099066513002</v>
      </c>
      <c r="AE25">
        <v>27.542000000000002</v>
      </c>
      <c r="AF25">
        <v>31.082736629498001</v>
      </c>
      <c r="AG25">
        <v>34.042000000000002</v>
      </c>
      <c r="AH25">
        <v>31.1601647557973</v>
      </c>
      <c r="AI25">
        <v>40.042000000000002</v>
      </c>
      <c r="AJ25">
        <v>6.9069976402811104</v>
      </c>
      <c r="AK25">
        <v>45.042000000000002</v>
      </c>
      <c r="AL25">
        <v>4.5151064896200896</v>
      </c>
      <c r="AM25">
        <v>49.542000000000002</v>
      </c>
      <c r="AN25">
        <v>5.7035849132391201</v>
      </c>
    </row>
    <row r="26" spans="1:40" x14ac:dyDescent="0.25">
      <c r="A26">
        <f t="shared" si="10"/>
        <v>19.044</v>
      </c>
      <c r="B26" s="191">
        <f t="shared" si="28"/>
        <v>1.4322979664019007E-3</v>
      </c>
      <c r="C26">
        <f t="shared" si="11"/>
        <v>27.544</v>
      </c>
      <c r="D26" s="191">
        <f t="shared" si="12"/>
        <v>1.8162605800963283E-3</v>
      </c>
      <c r="E26">
        <f t="shared" si="13"/>
        <v>34.043999999999997</v>
      </c>
      <c r="F26" s="191">
        <f t="shared" si="14"/>
        <v>1.2871076934638558E-3</v>
      </c>
      <c r="G26">
        <f t="shared" si="15"/>
        <v>40.043999999999997</v>
      </c>
      <c r="H26" s="191">
        <f t="shared" si="16"/>
        <v>2.4336820228557103E-3</v>
      </c>
      <c r="I26">
        <f t="shared" si="17"/>
        <v>45.043999999999997</v>
      </c>
      <c r="J26" s="191">
        <f t="shared" si="29"/>
        <v>3.2450999070874138E-3</v>
      </c>
      <c r="K26">
        <f t="shared" si="18"/>
        <v>49.543999999999997</v>
      </c>
      <c r="L26" s="191">
        <f t="shared" si="19"/>
        <v>1.7030279348554062E-3</v>
      </c>
      <c r="M26" s="8"/>
      <c r="O26" s="10">
        <f t="shared" si="20"/>
        <v>4.6644288158618812</v>
      </c>
      <c r="P26" s="10">
        <f t="shared" si="21"/>
        <v>1.4322979664019007E-3</v>
      </c>
      <c r="Q26" s="10">
        <f t="shared" si="5"/>
        <v>6.7124062363595369</v>
      </c>
      <c r="R26" s="10">
        <f t="shared" si="6"/>
        <v>1.8162605800963283E-3</v>
      </c>
      <c r="S26" s="10">
        <f t="shared" si="7"/>
        <v>8.2541872475221396</v>
      </c>
      <c r="T26" s="10">
        <f t="shared" si="8"/>
        <v>1.2871076934638558E-3</v>
      </c>
      <c r="U26" s="10">
        <f t="shared" si="22"/>
        <v>9.6539153309026755</v>
      </c>
      <c r="V26" s="10">
        <f t="shared" si="23"/>
        <v>2.4336820228557103E-3</v>
      </c>
      <c r="W26" s="10">
        <f t="shared" si="24"/>
        <v>10.80030306692673</v>
      </c>
      <c r="X26" s="10">
        <f t="shared" si="25"/>
        <v>3.2450999070874138E-3</v>
      </c>
      <c r="Y26" s="10">
        <f t="shared" si="26"/>
        <v>11.814535495411791</v>
      </c>
      <c r="Z26" s="10">
        <f t="shared" si="27"/>
        <v>1.7030279348554062E-3</v>
      </c>
      <c r="AC26">
        <v>19.044</v>
      </c>
      <c r="AD26">
        <v>85.680513286598099</v>
      </c>
      <c r="AE26">
        <v>27.544</v>
      </c>
      <c r="AF26">
        <v>31.1951923712457</v>
      </c>
      <c r="AG26">
        <v>34.043999999999997</v>
      </c>
      <c r="AH26">
        <v>31.260708822407398</v>
      </c>
      <c r="AI26">
        <v>40.043999999999997</v>
      </c>
      <c r="AJ26">
        <v>6.9370708113071098</v>
      </c>
      <c r="AK26">
        <v>45.043999999999997</v>
      </c>
      <c r="AL26">
        <v>4.5330386291420304</v>
      </c>
      <c r="AM26">
        <v>49.543999999999997</v>
      </c>
      <c r="AN26">
        <v>5.7223586025020401</v>
      </c>
    </row>
    <row r="27" spans="1:40" x14ac:dyDescent="0.25">
      <c r="A27">
        <f t="shared" si="10"/>
        <v>19.045999999999999</v>
      </c>
      <c r="B27" s="191">
        <f t="shared" si="28"/>
        <v>1.4374309253753716E-3</v>
      </c>
      <c r="C27">
        <f t="shared" si="11"/>
        <v>27.545999999999999</v>
      </c>
      <c r="D27" s="191">
        <f t="shared" si="12"/>
        <v>1.8228436042651511E-3</v>
      </c>
      <c r="E27">
        <f t="shared" si="13"/>
        <v>34.045999999999999</v>
      </c>
      <c r="F27" s="191">
        <f t="shared" si="14"/>
        <v>1.2912674883334124E-3</v>
      </c>
      <c r="G27">
        <f t="shared" si="15"/>
        <v>40.045999999999999</v>
      </c>
      <c r="H27" s="191">
        <f t="shared" si="16"/>
        <v>2.4443013727657218E-3</v>
      </c>
      <c r="I27">
        <f t="shared" si="17"/>
        <v>45.045999999999999</v>
      </c>
      <c r="J27" s="191">
        <f t="shared" si="29"/>
        <v>3.2580136651798922E-3</v>
      </c>
      <c r="K27">
        <f t="shared" si="18"/>
        <v>49.545999999999999</v>
      </c>
      <c r="L27" s="191">
        <f t="shared" si="19"/>
        <v>1.7086427777047099E-3</v>
      </c>
      <c r="M27" s="8"/>
      <c r="O27" s="10">
        <f t="shared" si="20"/>
        <v>4.6649141550948219</v>
      </c>
      <c r="P27" s="10">
        <f t="shared" si="21"/>
        <v>1.4374309253753716E-3</v>
      </c>
      <c r="Q27" s="10">
        <f t="shared" si="5"/>
        <v>6.7128842075399966</v>
      </c>
      <c r="R27" s="10">
        <f t="shared" si="6"/>
        <v>1.8228436042651511E-3</v>
      </c>
      <c r="S27" s="10">
        <f t="shared" si="7"/>
        <v>8.2546578079674404</v>
      </c>
      <c r="T27" s="10">
        <f t="shared" si="8"/>
        <v>1.2912674883334124E-3</v>
      </c>
      <c r="U27" s="10">
        <f t="shared" si="22"/>
        <v>9.6543777065848335</v>
      </c>
      <c r="V27" s="10">
        <f t="shared" si="23"/>
        <v>2.4443013727657218E-3</v>
      </c>
      <c r="W27" s="10">
        <f t="shared" si="24"/>
        <v>10.800757652809342</v>
      </c>
      <c r="X27" s="10">
        <f t="shared" si="25"/>
        <v>3.2580136651798922E-3</v>
      </c>
      <c r="Y27" s="10">
        <f t="shared" si="26"/>
        <v>11.814982330160825</v>
      </c>
      <c r="Z27" s="10">
        <f t="shared" si="27"/>
        <v>1.7086427777047099E-3</v>
      </c>
      <c r="AC27">
        <v>19.045999999999999</v>
      </c>
      <c r="AD27">
        <v>85.987568501254898</v>
      </c>
      <c r="AE27">
        <v>27.545999999999999</v>
      </c>
      <c r="AF27">
        <v>31.308259134672401</v>
      </c>
      <c r="AG27">
        <v>34.045999999999999</v>
      </c>
      <c r="AH27">
        <v>31.361740101171801</v>
      </c>
      <c r="AI27">
        <v>40.045999999999999</v>
      </c>
      <c r="AJ27">
        <v>6.9673406582320396</v>
      </c>
      <c r="AK27">
        <v>45.045999999999999</v>
      </c>
      <c r="AL27">
        <v>4.5510776929479704</v>
      </c>
      <c r="AM27">
        <v>49.545999999999999</v>
      </c>
      <c r="AN27">
        <v>5.7412250835636902</v>
      </c>
    </row>
    <row r="28" spans="1:40" x14ac:dyDescent="0.25">
      <c r="A28">
        <f t="shared" si="10"/>
        <v>19.047999999999998</v>
      </c>
      <c r="B28" s="191">
        <f t="shared" si="28"/>
        <v>1.4425915131924762E-3</v>
      </c>
      <c r="C28">
        <f t="shared" si="11"/>
        <v>27.547999999999998</v>
      </c>
      <c r="D28" s="191">
        <f t="shared" si="12"/>
        <v>1.8294624616509881E-3</v>
      </c>
      <c r="E28">
        <f t="shared" si="13"/>
        <v>34.048000000000002</v>
      </c>
      <c r="F28" s="191">
        <f t="shared" si="14"/>
        <v>1.2954474731153454E-3</v>
      </c>
      <c r="G28">
        <f t="shared" si="15"/>
        <v>40.048000000000002</v>
      </c>
      <c r="H28" s="191">
        <f t="shared" si="16"/>
        <v>2.4549903235239461E-3</v>
      </c>
      <c r="I28">
        <f t="shared" si="17"/>
        <v>45.048000000000002</v>
      </c>
      <c r="J28" s="191">
        <f t="shared" si="29"/>
        <v>3.2710045770443889E-3</v>
      </c>
      <c r="K28">
        <f t="shared" si="18"/>
        <v>49.548000000000002</v>
      </c>
      <c r="L28" s="191">
        <f t="shared" si="19"/>
        <v>1.7142854184578542E-3</v>
      </c>
      <c r="M28" s="8"/>
      <c r="O28" s="10">
        <f t="shared" si="20"/>
        <v>4.665399492906749</v>
      </c>
      <c r="P28" s="10">
        <f t="shared" si="21"/>
        <v>1.4425915131924762E-3</v>
      </c>
      <c r="Q28" s="10">
        <f t="shared" si="5"/>
        <v>6.7133621766755951</v>
      </c>
      <c r="R28" s="10">
        <f t="shared" si="6"/>
        <v>1.8294624616509881E-3</v>
      </c>
      <c r="S28" s="10">
        <f t="shared" si="7"/>
        <v>8.2551283658982317</v>
      </c>
      <c r="T28" s="10">
        <f t="shared" si="8"/>
        <v>1.2954474731153454E-3</v>
      </c>
      <c r="U28" s="10">
        <f t="shared" si="22"/>
        <v>9.6548400793260996</v>
      </c>
      <c r="V28" s="10">
        <f t="shared" si="23"/>
        <v>2.4549903235239461E-3</v>
      </c>
      <c r="W28" s="10">
        <f t="shared" si="24"/>
        <v>10.801212235401854</v>
      </c>
      <c r="X28" s="10">
        <f t="shared" si="25"/>
        <v>3.2710045770443889E-3</v>
      </c>
      <c r="Y28" s="10">
        <f t="shared" si="26"/>
        <v>11.81542916131081</v>
      </c>
      <c r="Z28" s="10">
        <f t="shared" si="27"/>
        <v>1.7142854184578542E-3</v>
      </c>
      <c r="AC28">
        <v>19.047999999999998</v>
      </c>
      <c r="AD28">
        <v>86.296276481997793</v>
      </c>
      <c r="AE28">
        <v>27.547999999999998</v>
      </c>
      <c r="AF28">
        <v>31.4219413516911</v>
      </c>
      <c r="AG28">
        <v>34.048000000000002</v>
      </c>
      <c r="AH28">
        <v>31.463261743699199</v>
      </c>
      <c r="AI28">
        <v>40.048000000000002</v>
      </c>
      <c r="AJ28">
        <v>6.9978088983768103</v>
      </c>
      <c r="AK28">
        <v>45.048000000000002</v>
      </c>
      <c r="AL28">
        <v>4.569224531873</v>
      </c>
      <c r="AM28">
        <v>49.548000000000002</v>
      </c>
      <c r="AN28">
        <v>5.7601849685977102</v>
      </c>
    </row>
    <row r="29" spans="1:40" x14ac:dyDescent="0.25">
      <c r="A29">
        <f t="shared" si="10"/>
        <v>19.05</v>
      </c>
      <c r="B29" s="191">
        <f t="shared" si="28"/>
        <v>1.4477799284012447E-3</v>
      </c>
      <c r="C29">
        <f t="shared" si="11"/>
        <v>27.55</v>
      </c>
      <c r="D29" s="191">
        <f t="shared" si="12"/>
        <v>1.8361174126329508E-3</v>
      </c>
      <c r="E29">
        <f t="shared" si="13"/>
        <v>34.049999999999997</v>
      </c>
      <c r="F29" s="191">
        <f t="shared" si="14"/>
        <v>1.299647778622328E-3</v>
      </c>
      <c r="G29">
        <f t="shared" si="15"/>
        <v>40.049999999999997</v>
      </c>
      <c r="H29" s="191">
        <f t="shared" si="16"/>
        <v>2.4657494841901434E-3</v>
      </c>
      <c r="I29">
        <f t="shared" si="17"/>
        <v>45.05</v>
      </c>
      <c r="J29" s="191">
        <f t="shared" si="29"/>
        <v>3.2840732578386144E-3</v>
      </c>
      <c r="K29">
        <f t="shared" si="18"/>
        <v>49.55</v>
      </c>
      <c r="L29" s="191">
        <f t="shared" si="19"/>
        <v>1.7199560408076612E-3</v>
      </c>
      <c r="M29" s="8"/>
      <c r="O29" s="10">
        <f t="shared" si="20"/>
        <v>4.6658848292975152</v>
      </c>
      <c r="P29" s="10">
        <f t="shared" si="21"/>
        <v>1.4477799284012447E-3</v>
      </c>
      <c r="Q29" s="10">
        <f t="shared" si="5"/>
        <v>6.7138401437661859</v>
      </c>
      <c r="R29" s="10">
        <f t="shared" si="6"/>
        <v>1.8361174126329508E-3</v>
      </c>
      <c r="S29" s="10">
        <f t="shared" si="7"/>
        <v>8.2555989213143643</v>
      </c>
      <c r="T29" s="10">
        <f t="shared" si="8"/>
        <v>1.299647778622328E-3</v>
      </c>
      <c r="U29" s="10">
        <f t="shared" si="22"/>
        <v>9.6553024491263315</v>
      </c>
      <c r="V29" s="10">
        <f t="shared" si="23"/>
        <v>2.4657494841901434E-3</v>
      </c>
      <c r="W29" s="10">
        <f t="shared" si="24"/>
        <v>10.801666814704129</v>
      </c>
      <c r="X29" s="10">
        <f t="shared" si="25"/>
        <v>3.2840732578386144E-3</v>
      </c>
      <c r="Y29" s="10">
        <f t="shared" si="26"/>
        <v>11.815875988861608</v>
      </c>
      <c r="Z29" s="10">
        <f t="shared" si="27"/>
        <v>1.7199560408076612E-3</v>
      </c>
      <c r="AC29">
        <v>19.05</v>
      </c>
      <c r="AD29">
        <v>86.606649106032194</v>
      </c>
      <c r="AE29">
        <v>27.55</v>
      </c>
      <c r="AF29">
        <v>31.536243494444498</v>
      </c>
      <c r="AG29">
        <v>34.049999999999997</v>
      </c>
      <c r="AH29">
        <v>31.565276927110599</v>
      </c>
      <c r="AI29">
        <v>40.049999999999997</v>
      </c>
      <c r="AJ29">
        <v>7.0284772678312804</v>
      </c>
      <c r="AK29">
        <v>45.05</v>
      </c>
      <c r="AL29">
        <v>4.5874800052230702</v>
      </c>
      <c r="AM29">
        <v>49.55</v>
      </c>
      <c r="AN29">
        <v>5.7792388748319103</v>
      </c>
    </row>
    <row r="30" spans="1:40" x14ac:dyDescent="0.25">
      <c r="A30">
        <f t="shared" si="10"/>
        <v>19.052</v>
      </c>
      <c r="B30" s="191">
        <f t="shared" si="28"/>
        <v>1.4529963713355394E-3</v>
      </c>
      <c r="C30">
        <f t="shared" si="11"/>
        <v>27.552</v>
      </c>
      <c r="D30" s="191">
        <f t="shared" si="12"/>
        <v>1.8428087199580418E-3</v>
      </c>
      <c r="E30">
        <f t="shared" si="13"/>
        <v>34.052</v>
      </c>
      <c r="F30" s="191">
        <f t="shared" si="14"/>
        <v>1.3038685367277819E-3</v>
      </c>
      <c r="G30">
        <f t="shared" si="15"/>
        <v>40.052</v>
      </c>
      <c r="H30" s="191">
        <f t="shared" si="16"/>
        <v>2.4765794704954269E-3</v>
      </c>
      <c r="I30">
        <f t="shared" si="17"/>
        <v>45.052</v>
      </c>
      <c r="J30" s="191">
        <f t="shared" si="29"/>
        <v>3.2972203288565553E-3</v>
      </c>
      <c r="K30">
        <f t="shared" si="18"/>
        <v>49.552</v>
      </c>
      <c r="L30" s="191">
        <f t="shared" si="19"/>
        <v>1.7256548299659071E-3</v>
      </c>
      <c r="M30" s="8"/>
      <c r="O30" s="10">
        <f t="shared" si="20"/>
        <v>4.6663701642669704</v>
      </c>
      <c r="P30" s="10">
        <f t="shared" si="21"/>
        <v>1.4529963713355394E-3</v>
      </c>
      <c r="Q30" s="10">
        <f t="shared" si="5"/>
        <v>6.7143181088116242</v>
      </c>
      <c r="R30" s="10">
        <f t="shared" si="6"/>
        <v>1.8428087199580418E-3</v>
      </c>
      <c r="S30" s="10">
        <f t="shared" si="7"/>
        <v>8.2560694742156997</v>
      </c>
      <c r="T30" s="10">
        <f t="shared" si="8"/>
        <v>1.3038685367277819E-3</v>
      </c>
      <c r="U30" s="10">
        <f t="shared" si="22"/>
        <v>9.6557648159853926</v>
      </c>
      <c r="V30" s="10">
        <f t="shared" si="23"/>
        <v>2.4765794704954269E-3</v>
      </c>
      <c r="W30" s="10">
        <f t="shared" si="24"/>
        <v>10.802121390716028</v>
      </c>
      <c r="X30" s="10">
        <f t="shared" si="25"/>
        <v>3.2972203288565553E-3</v>
      </c>
      <c r="Y30" s="10">
        <f t="shared" si="26"/>
        <v>11.816322812813087</v>
      </c>
      <c r="Z30" s="10">
        <f t="shared" si="27"/>
        <v>1.7256548299659071E-3</v>
      </c>
      <c r="AC30">
        <v>19.052</v>
      </c>
      <c r="AD30">
        <v>86.9186983573925</v>
      </c>
      <c r="AE30">
        <v>27.552</v>
      </c>
      <c r="AF30">
        <v>31.651170075745</v>
      </c>
      <c r="AG30">
        <v>34.052</v>
      </c>
      <c r="AH30">
        <v>31.667788854289999</v>
      </c>
      <c r="AI30">
        <v>40.052</v>
      </c>
      <c r="AJ30">
        <v>7.0593475217016204</v>
      </c>
      <c r="AK30">
        <v>45.052</v>
      </c>
      <c r="AL30">
        <v>4.6058449808758199</v>
      </c>
      <c r="AM30">
        <v>49.552</v>
      </c>
      <c r="AN30">
        <v>5.7983874245979496</v>
      </c>
    </row>
    <row r="31" spans="1:40" x14ac:dyDescent="0.25">
      <c r="A31">
        <f t="shared" si="10"/>
        <v>19.053999999999998</v>
      </c>
      <c r="B31" s="191">
        <f t="shared" si="28"/>
        <v>1.4582410441344241E-3</v>
      </c>
      <c r="C31">
        <f t="shared" si="11"/>
        <v>27.553999999999998</v>
      </c>
      <c r="D31" s="191">
        <f t="shared" si="12"/>
        <v>1.8495366487670144E-3</v>
      </c>
      <c r="E31">
        <f t="shared" si="13"/>
        <v>34.054000000000002</v>
      </c>
      <c r="F31" s="191">
        <f t="shared" si="14"/>
        <v>1.3081098803760969E-3</v>
      </c>
      <c r="G31">
        <f t="shared" si="15"/>
        <v>40.054000000000002</v>
      </c>
      <c r="H31" s="191">
        <f t="shared" si="16"/>
        <v>2.4874809049297902E-3</v>
      </c>
      <c r="I31">
        <f t="shared" si="17"/>
        <v>45.054000000000002</v>
      </c>
      <c r="J31" s="191">
        <f t="shared" si="29"/>
        <v>3.3104464176019009E-3</v>
      </c>
      <c r="K31">
        <f t="shared" si="18"/>
        <v>49.554000000000002</v>
      </c>
      <c r="L31" s="191">
        <f t="shared" si="19"/>
        <v>1.7313819726783551E-3</v>
      </c>
      <c r="M31" s="8"/>
      <c r="O31" s="10">
        <f t="shared" si="20"/>
        <v>4.6668554978149679</v>
      </c>
      <c r="P31" s="10">
        <f t="shared" si="21"/>
        <v>1.4582410441344241E-3</v>
      </c>
      <c r="Q31" s="10">
        <f t="shared" si="5"/>
        <v>6.7147960718117643</v>
      </c>
      <c r="R31" s="10">
        <f t="shared" si="6"/>
        <v>1.8495366487670144E-3</v>
      </c>
      <c r="S31" s="10">
        <f t="shared" si="7"/>
        <v>8.2565400246020904</v>
      </c>
      <c r="T31" s="10">
        <f t="shared" si="8"/>
        <v>1.3081098803760969E-3</v>
      </c>
      <c r="U31" s="10">
        <f t="shared" si="22"/>
        <v>9.6562271799031407</v>
      </c>
      <c r="V31" s="10">
        <f t="shared" si="23"/>
        <v>2.4874809049297902E-3</v>
      </c>
      <c r="W31" s="10">
        <f t="shared" si="24"/>
        <v>10.802575963437416</v>
      </c>
      <c r="X31" s="10">
        <f t="shared" si="25"/>
        <v>3.3104464176019009E-3</v>
      </c>
      <c r="Y31" s="10">
        <f t="shared" si="26"/>
        <v>11.816769633165109</v>
      </c>
      <c r="Z31" s="10">
        <f t="shared" si="27"/>
        <v>1.7313819726783551E-3</v>
      </c>
      <c r="AC31">
        <v>19.053999999999998</v>
      </c>
      <c r="AD31">
        <v>87.232436328100903</v>
      </c>
      <c r="AE31">
        <v>27.553999999999998</v>
      </c>
      <c r="AF31">
        <v>31.7667256495189</v>
      </c>
      <c r="AG31">
        <v>34.054000000000002</v>
      </c>
      <c r="AH31">
        <v>31.770800754132601</v>
      </c>
      <c r="AI31">
        <v>40.054000000000002</v>
      </c>
      <c r="AJ31">
        <v>7.0904214343597998</v>
      </c>
      <c r="AK31">
        <v>45.054000000000002</v>
      </c>
      <c r="AL31">
        <v>4.6243203353831399</v>
      </c>
      <c r="AM31">
        <v>49.554000000000002</v>
      </c>
      <c r="AN31">
        <v>5.8176312453818504</v>
      </c>
    </row>
    <row r="32" spans="1:40" x14ac:dyDescent="0.25">
      <c r="A32">
        <f t="shared" si="10"/>
        <v>19.056000000000001</v>
      </c>
      <c r="B32" s="191">
        <f t="shared" si="28"/>
        <v>1.463514150761618E-3</v>
      </c>
      <c r="C32">
        <f t="shared" si="11"/>
        <v>27.556000000000001</v>
      </c>
      <c r="D32" s="191">
        <f t="shared" si="12"/>
        <v>1.856301466620511E-3</v>
      </c>
      <c r="E32">
        <f t="shared" si="13"/>
        <v>34.055999999999997</v>
      </c>
      <c r="F32" s="191">
        <f t="shared" si="14"/>
        <v>1.312371943593154E-3</v>
      </c>
      <c r="G32">
        <f t="shared" si="15"/>
        <v>40.055999999999997</v>
      </c>
      <c r="H32" s="191">
        <f t="shared" si="16"/>
        <v>2.498454416831396E-3</v>
      </c>
      <c r="I32">
        <f t="shared" si="17"/>
        <v>45.055999999999997</v>
      </c>
      <c r="J32" s="191">
        <f t="shared" si="29"/>
        <v>3.3237521578629472E-3</v>
      </c>
      <c r="K32">
        <f t="shared" si="18"/>
        <v>49.555999999999997</v>
      </c>
      <c r="L32" s="191">
        <f t="shared" si="19"/>
        <v>1.7371376572401962E-3</v>
      </c>
      <c r="M32" s="8"/>
      <c r="O32" s="10">
        <f t="shared" si="20"/>
        <v>4.6673408299413621</v>
      </c>
      <c r="P32" s="10">
        <f t="shared" si="21"/>
        <v>1.463514150761618E-3</v>
      </c>
      <c r="Q32" s="10">
        <f t="shared" si="5"/>
        <v>6.7152740327664615</v>
      </c>
      <c r="R32" s="10">
        <f t="shared" si="6"/>
        <v>1.856301466620511E-3</v>
      </c>
      <c r="S32" s="10">
        <f t="shared" si="7"/>
        <v>8.2570105724733942</v>
      </c>
      <c r="T32" s="10">
        <f t="shared" si="8"/>
        <v>1.312371943593154E-3</v>
      </c>
      <c r="U32" s="10">
        <f t="shared" si="22"/>
        <v>9.6566895408794302</v>
      </c>
      <c r="V32" s="10">
        <f t="shared" si="23"/>
        <v>2.498454416831396E-3</v>
      </c>
      <c r="W32" s="10">
        <f t="shared" si="24"/>
        <v>10.803030532868146</v>
      </c>
      <c r="X32" s="10">
        <f t="shared" si="25"/>
        <v>3.3237521578629472E-3</v>
      </c>
      <c r="Y32" s="10">
        <f t="shared" si="26"/>
        <v>11.817216449917535</v>
      </c>
      <c r="Z32" s="10">
        <f t="shared" si="27"/>
        <v>1.7371376572401962E-3</v>
      </c>
      <c r="AC32">
        <v>19.056000000000001</v>
      </c>
      <c r="AD32">
        <v>87.547875219331004</v>
      </c>
      <c r="AE32">
        <v>27.556000000000001</v>
      </c>
      <c r="AF32">
        <v>31.882914811255301</v>
      </c>
      <c r="AG32">
        <v>34.055999999999997</v>
      </c>
      <c r="AH32">
        <v>31.874315881800399</v>
      </c>
      <c r="AI32">
        <v>40.055999999999997</v>
      </c>
      <c r="AJ32">
        <v>7.1217007996981003</v>
      </c>
      <c r="AK32">
        <v>45.055999999999997</v>
      </c>
      <c r="AL32">
        <v>4.6429069540758103</v>
      </c>
      <c r="AM32">
        <v>49.555999999999997</v>
      </c>
      <c r="AN32">
        <v>5.83697096987588</v>
      </c>
    </row>
    <row r="33" spans="1:40" x14ac:dyDescent="0.25">
      <c r="A33">
        <f t="shared" si="10"/>
        <v>19.058</v>
      </c>
      <c r="B33" s="191">
        <f t="shared" si="28"/>
        <v>1.468815897025406E-3</v>
      </c>
      <c r="C33">
        <f t="shared" si="11"/>
        <v>27.558</v>
      </c>
      <c r="D33" s="191">
        <f t="shared" si="12"/>
        <v>1.8631034435257273E-3</v>
      </c>
      <c r="E33">
        <f t="shared" si="13"/>
        <v>34.058</v>
      </c>
      <c r="F33" s="191">
        <f t="shared" si="14"/>
        <v>1.3166548614969209E-3</v>
      </c>
      <c r="G33">
        <f t="shared" si="15"/>
        <v>40.058</v>
      </c>
      <c r="H33" s="191">
        <f t="shared" si="16"/>
        <v>2.5095006424772008E-3</v>
      </c>
      <c r="I33">
        <f t="shared" si="17"/>
        <v>45.058</v>
      </c>
      <c r="J33" s="191">
        <f t="shared" si="29"/>
        <v>3.3371381897876668E-3</v>
      </c>
      <c r="K33">
        <f t="shared" si="18"/>
        <v>49.558</v>
      </c>
      <c r="L33" s="191">
        <f t="shared" si="19"/>
        <v>1.7429220735112358E-3</v>
      </c>
      <c r="M33" s="8"/>
      <c r="O33" s="10">
        <f t="shared" si="20"/>
        <v>4.6678261606460003</v>
      </c>
      <c r="P33" s="10">
        <f t="shared" si="21"/>
        <v>1.468815897025406E-3</v>
      </c>
      <c r="Q33" s="10">
        <f t="shared" si="5"/>
        <v>6.7157519916755684</v>
      </c>
      <c r="R33" s="10">
        <f t="shared" si="6"/>
        <v>1.8631034435257273E-3</v>
      </c>
      <c r="S33" s="10">
        <f t="shared" si="7"/>
        <v>8.2574811178294709</v>
      </c>
      <c r="T33" s="10">
        <f t="shared" si="8"/>
        <v>1.3166548614969209E-3</v>
      </c>
      <c r="U33" s="10">
        <f t="shared" si="22"/>
        <v>9.6571518989141243</v>
      </c>
      <c r="V33" s="10">
        <f t="shared" si="23"/>
        <v>2.5095006424772008E-3</v>
      </c>
      <c r="W33" s="10">
        <f t="shared" si="24"/>
        <v>10.803485099008087</v>
      </c>
      <c r="X33" s="10">
        <f t="shared" si="25"/>
        <v>3.3371381897876668E-3</v>
      </c>
      <c r="Y33" s="10">
        <f t="shared" si="26"/>
        <v>11.817663263070232</v>
      </c>
      <c r="Z33" s="10">
        <f t="shared" si="27"/>
        <v>1.7429220735112358E-3</v>
      </c>
      <c r="AC33">
        <v>19.058</v>
      </c>
      <c r="AD33">
        <v>87.865027342598907</v>
      </c>
      <c r="AE33">
        <v>27.558</v>
      </c>
      <c r="AF33">
        <v>31.999742198464102</v>
      </c>
      <c r="AG33">
        <v>34.058</v>
      </c>
      <c r="AH33">
        <v>31.978337518979501</v>
      </c>
      <c r="AI33">
        <v>40.058</v>
      </c>
      <c r="AJ33">
        <v>7.1531874313874404</v>
      </c>
      <c r="AK33">
        <v>45.058</v>
      </c>
      <c r="AL33">
        <v>4.6616057311683603</v>
      </c>
      <c r="AM33">
        <v>49.558</v>
      </c>
      <c r="AN33">
        <v>5.8564072360295798</v>
      </c>
    </row>
    <row r="34" spans="1:40" x14ac:dyDescent="0.25">
      <c r="A34">
        <f t="shared" si="10"/>
        <v>19.059999999999999</v>
      </c>
      <c r="B34" s="191">
        <f t="shared" si="28"/>
        <v>1.4741464905985479E-3</v>
      </c>
      <c r="C34">
        <f t="shared" si="11"/>
        <v>27.56</v>
      </c>
      <c r="D34" s="191">
        <f t="shared" si="12"/>
        <v>1.8699428519631026E-3</v>
      </c>
      <c r="E34">
        <f t="shared" si="13"/>
        <v>34.06</v>
      </c>
      <c r="F34" s="191">
        <f t="shared" si="14"/>
        <v>1.3209587703080516E-3</v>
      </c>
      <c r="G34">
        <f t="shared" si="15"/>
        <v>40.06</v>
      </c>
      <c r="H34" s="191">
        <f t="shared" si="16"/>
        <v>2.5206202251746648E-3</v>
      </c>
      <c r="I34">
        <f t="shared" si="17"/>
        <v>45.06</v>
      </c>
      <c r="J34" s="191">
        <f t="shared" si="29"/>
        <v>3.3506051599609581E-3</v>
      </c>
      <c r="K34">
        <f t="shared" si="18"/>
        <v>49.56</v>
      </c>
      <c r="L34" s="191">
        <f t="shared" si="19"/>
        <v>1.7487354129318016E-3</v>
      </c>
      <c r="M34" s="8"/>
      <c r="O34" s="10">
        <f t="shared" si="20"/>
        <v>4.6683114899287377</v>
      </c>
      <c r="P34" s="10">
        <f t="shared" si="21"/>
        <v>1.4741464905985479E-3</v>
      </c>
      <c r="Q34" s="10">
        <f t="shared" si="5"/>
        <v>6.7162299485389392</v>
      </c>
      <c r="R34" s="10">
        <f t="shared" si="6"/>
        <v>1.8699428519631026E-3</v>
      </c>
      <c r="S34" s="10">
        <f t="shared" si="7"/>
        <v>8.2579516606701766</v>
      </c>
      <c r="T34" s="10">
        <f t="shared" si="8"/>
        <v>1.3209587703080516E-3</v>
      </c>
      <c r="U34" s="10">
        <f t="shared" si="22"/>
        <v>9.6576142540070826</v>
      </c>
      <c r="V34" s="10">
        <f t="shared" si="23"/>
        <v>2.5206202251746648E-3</v>
      </c>
      <c r="W34" s="10">
        <f t="shared" si="24"/>
        <v>10.803939661857099</v>
      </c>
      <c r="X34" s="10">
        <f t="shared" si="25"/>
        <v>3.3506051599609581E-3</v>
      </c>
      <c r="Y34" s="10">
        <f t="shared" si="26"/>
        <v>11.818110072623062</v>
      </c>
      <c r="Z34" s="10">
        <f t="shared" si="27"/>
        <v>1.7487354129318016E-3</v>
      </c>
      <c r="AC34">
        <v>19.059999999999999</v>
      </c>
      <c r="AD34">
        <v>88.183905120954194</v>
      </c>
      <c r="AE34">
        <v>27.56</v>
      </c>
      <c r="AF34">
        <v>32.117212491134403</v>
      </c>
      <c r="AG34">
        <v>34.06</v>
      </c>
      <c r="AH34">
        <v>32.082868974137597</v>
      </c>
      <c r="AI34">
        <v>40.06</v>
      </c>
      <c r="AJ34">
        <v>7.1848831631387799</v>
      </c>
      <c r="AK34">
        <v>45.06</v>
      </c>
      <c r="AL34">
        <v>4.6804175698669797</v>
      </c>
      <c r="AM34">
        <v>49.56</v>
      </c>
      <c r="AN34">
        <v>5.8759406871032196</v>
      </c>
    </row>
    <row r="35" spans="1:40" x14ac:dyDescent="0.25">
      <c r="A35">
        <f t="shared" si="10"/>
        <v>19.062000000000001</v>
      </c>
      <c r="B35" s="191">
        <f t="shared" si="28"/>
        <v>1.4795061410386857E-3</v>
      </c>
      <c r="C35">
        <f t="shared" si="11"/>
        <v>27.562000000000001</v>
      </c>
      <c r="D35" s="191">
        <f t="shared" si="12"/>
        <v>1.8768199669137362E-3</v>
      </c>
      <c r="E35">
        <f t="shared" si="13"/>
        <v>34.061999999999998</v>
      </c>
      <c r="F35" s="191">
        <f t="shared" si="14"/>
        <v>1.3252838073607475E-3</v>
      </c>
      <c r="G35">
        <f t="shared" si="15"/>
        <v>40.061999999999998</v>
      </c>
      <c r="H35" s="191">
        <f t="shared" si="16"/>
        <v>2.5318138153552073E-3</v>
      </c>
      <c r="I35">
        <f t="shared" si="17"/>
        <v>45.061999999999998</v>
      </c>
      <c r="J35" s="191">
        <f t="shared" si="29"/>
        <v>3.3641537214818759E-3</v>
      </c>
      <c r="K35">
        <f t="shared" si="18"/>
        <v>49.561999999999998</v>
      </c>
      <c r="L35" s="191">
        <f t="shared" si="19"/>
        <v>1.754577868538314E-3</v>
      </c>
      <c r="M35" s="8"/>
      <c r="O35" s="10">
        <f t="shared" si="20"/>
        <v>4.6687968177894286</v>
      </c>
      <c r="P35" s="10">
        <f t="shared" si="21"/>
        <v>1.4795061410386857E-3</v>
      </c>
      <c r="Q35" s="10">
        <f t="shared" si="5"/>
        <v>6.716707903356431</v>
      </c>
      <c r="R35" s="10">
        <f t="shared" si="6"/>
        <v>1.8768199669137362E-3</v>
      </c>
      <c r="S35" s="10">
        <f t="shared" si="7"/>
        <v>8.2584222009953621</v>
      </c>
      <c r="T35" s="10">
        <f t="shared" si="8"/>
        <v>1.3252838073607475E-3</v>
      </c>
      <c r="U35" s="10">
        <f t="shared" si="22"/>
        <v>9.6580766061581631</v>
      </c>
      <c r="V35" s="10">
        <f t="shared" si="23"/>
        <v>2.5318138153552073E-3</v>
      </c>
      <c r="W35" s="10">
        <f t="shared" si="24"/>
        <v>10.804394221415039</v>
      </c>
      <c r="X35" s="10">
        <f t="shared" si="25"/>
        <v>3.3641537214818759E-3</v>
      </c>
      <c r="Y35" s="10">
        <f t="shared" si="26"/>
        <v>11.818556878575889</v>
      </c>
      <c r="Z35" s="10">
        <f t="shared" si="27"/>
        <v>1.754577868538314E-3</v>
      </c>
      <c r="AC35">
        <v>19.062000000000001</v>
      </c>
      <c r="AD35">
        <v>88.504521090200697</v>
      </c>
      <c r="AE35">
        <v>27.562000000000001</v>
      </c>
      <c r="AF35">
        <v>32.2353304122054</v>
      </c>
      <c r="AG35">
        <v>34.061999999999998</v>
      </c>
      <c r="AH35">
        <v>32.187913582787701</v>
      </c>
      <c r="AI35">
        <v>40.061999999999998</v>
      </c>
      <c r="AJ35">
        <v>7.2167898489695199</v>
      </c>
      <c r="AK35">
        <v>45.061999999999998</v>
      </c>
      <c r="AL35">
        <v>4.6993433824773998</v>
      </c>
      <c r="AM35">
        <v>49.561999999999998</v>
      </c>
      <c r="AN35">
        <v>5.89557197172011</v>
      </c>
    </row>
    <row r="36" spans="1:40" x14ac:dyDescent="0.25">
      <c r="A36">
        <f t="shared" si="10"/>
        <v>19.064</v>
      </c>
      <c r="B36" s="191">
        <f t="shared" si="28"/>
        <v>1.4848950598088185E-3</v>
      </c>
      <c r="C36">
        <f t="shared" si="11"/>
        <v>27.564</v>
      </c>
      <c r="D36" s="191">
        <f t="shared" si="12"/>
        <v>1.8837350658868451E-3</v>
      </c>
      <c r="E36">
        <f t="shared" si="13"/>
        <v>34.064</v>
      </c>
      <c r="F36" s="191">
        <f t="shared" si="14"/>
        <v>1.3296301111137508E-3</v>
      </c>
      <c r="G36">
        <f t="shared" si="15"/>
        <v>40.064</v>
      </c>
      <c r="H36" s="191">
        <f t="shared" si="16"/>
        <v>2.5430820706691206E-3</v>
      </c>
      <c r="I36">
        <f t="shared" si="17"/>
        <v>45.063999999999901</v>
      </c>
      <c r="J36" s="191">
        <f t="shared" si="29"/>
        <v>3.3777845340427909E-3</v>
      </c>
      <c r="K36">
        <f t="shared" si="18"/>
        <v>49.563999999999901</v>
      </c>
      <c r="L36" s="191">
        <f t="shared" si="19"/>
        <v>1.7604496349794105E-3</v>
      </c>
      <c r="M36" s="8"/>
      <c r="O36" s="10">
        <f t="shared" si="20"/>
        <v>4.6692821442279202</v>
      </c>
      <c r="P36" s="10">
        <f t="shared" si="21"/>
        <v>1.4848950598088185E-3</v>
      </c>
      <c r="Q36" s="10">
        <f t="shared" si="5"/>
        <v>6.7171858561278954</v>
      </c>
      <c r="R36" s="10">
        <f t="shared" si="6"/>
        <v>1.8837350658868451E-3</v>
      </c>
      <c r="S36" s="10">
        <f t="shared" si="7"/>
        <v>8.2588927388048923</v>
      </c>
      <c r="T36" s="10">
        <f t="shared" si="8"/>
        <v>1.3296301111137508E-3</v>
      </c>
      <c r="U36" s="10">
        <f t="shared" si="22"/>
        <v>9.6585389553672254</v>
      </c>
      <c r="V36" s="10">
        <f t="shared" si="23"/>
        <v>2.5430820706691206E-3</v>
      </c>
      <c r="W36" s="10">
        <f t="shared" si="24"/>
        <v>10.804848777681755</v>
      </c>
      <c r="X36" s="10">
        <f t="shared" si="25"/>
        <v>3.3777845340427909E-3</v>
      </c>
      <c r="Y36" s="10">
        <f t="shared" si="26"/>
        <v>11.819003680928558</v>
      </c>
      <c r="Z36" s="10">
        <f t="shared" si="27"/>
        <v>1.7604496349794105E-3</v>
      </c>
      <c r="AC36">
        <v>19.064</v>
      </c>
      <c r="AD36">
        <v>88.826887900121307</v>
      </c>
      <c r="AE36">
        <v>27.564</v>
      </c>
      <c r="AF36">
        <v>32.354100728037999</v>
      </c>
      <c r="AG36">
        <v>34.064</v>
      </c>
      <c r="AH36">
        <v>32.293474707755202</v>
      </c>
      <c r="AI36">
        <v>40.064</v>
      </c>
      <c r="AJ36">
        <v>7.2489093634740396</v>
      </c>
      <c r="AK36">
        <v>45.063999999999901</v>
      </c>
      <c r="AL36">
        <v>4.7183840905154701</v>
      </c>
      <c r="AM36">
        <v>49.563999999999901</v>
      </c>
      <c r="AN36">
        <v>5.9153017439207902</v>
      </c>
    </row>
    <row r="37" spans="1:40" x14ac:dyDescent="0.25">
      <c r="A37">
        <f t="shared" si="10"/>
        <v>19.065999999999999</v>
      </c>
      <c r="B37" s="191">
        <f t="shared" si="28"/>
        <v>1.4903134602981837E-3</v>
      </c>
      <c r="C37">
        <f t="shared" si="11"/>
        <v>27.565999999999999</v>
      </c>
      <c r="D37" s="191">
        <f t="shared" si="12"/>
        <v>1.8906884289476766E-3</v>
      </c>
      <c r="E37">
        <f t="shared" si="13"/>
        <v>34.066000000000003</v>
      </c>
      <c r="F37" s="191">
        <f t="shared" si="14"/>
        <v>1.3339978211612947E-3</v>
      </c>
      <c r="G37">
        <f t="shared" si="15"/>
        <v>40.066000000000003</v>
      </c>
      <c r="H37" s="191">
        <f t="shared" si="16"/>
        <v>2.5544256560816199E-3</v>
      </c>
      <c r="I37">
        <f t="shared" si="17"/>
        <v>45.066000000000003</v>
      </c>
      <c r="J37" s="191">
        <f t="shared" si="29"/>
        <v>3.3914982640092526E-3</v>
      </c>
      <c r="K37">
        <f t="shared" si="18"/>
        <v>49.566000000000003</v>
      </c>
      <c r="L37" s="191">
        <f t="shared" si="19"/>
        <v>1.7663509085321088E-3</v>
      </c>
      <c r="M37" s="8"/>
      <c r="O37" s="10">
        <f t="shared" si="20"/>
        <v>4.6697674692440669</v>
      </c>
      <c r="P37" s="10">
        <f t="shared" si="21"/>
        <v>1.4903134602981837E-3</v>
      </c>
      <c r="Q37" s="10">
        <f t="shared" si="5"/>
        <v>6.7176638068531886</v>
      </c>
      <c r="R37" s="10">
        <f t="shared" si="6"/>
        <v>1.8906884289476766E-3</v>
      </c>
      <c r="S37" s="10">
        <f t="shared" si="7"/>
        <v>8.259363274098618</v>
      </c>
      <c r="T37" s="10">
        <f t="shared" si="8"/>
        <v>1.3339978211612947E-3</v>
      </c>
      <c r="U37" s="10">
        <f t="shared" si="22"/>
        <v>9.659001301634131</v>
      </c>
      <c r="V37" s="10">
        <f t="shared" si="23"/>
        <v>2.5544256560816199E-3</v>
      </c>
      <c r="W37" s="10">
        <f t="shared" si="24"/>
        <v>10.80530333065717</v>
      </c>
      <c r="X37" s="10">
        <f t="shared" si="25"/>
        <v>3.3914982640092526E-3</v>
      </c>
      <c r="Y37" s="10">
        <f t="shared" si="26"/>
        <v>11.819450479680997</v>
      </c>
      <c r="Z37" s="10">
        <f t="shared" si="27"/>
        <v>1.7663509085321088E-3</v>
      </c>
      <c r="AC37">
        <v>19.065999999999999</v>
      </c>
      <c r="AD37">
        <v>89.1510183157271</v>
      </c>
      <c r="AE37">
        <v>27.565999999999999</v>
      </c>
      <c r="AF37">
        <v>32.473528248894198</v>
      </c>
      <c r="AG37">
        <v>34.066000000000003</v>
      </c>
      <c r="AH37">
        <v>32.399555739443798</v>
      </c>
      <c r="AI37">
        <v>40.066000000000003</v>
      </c>
      <c r="AJ37">
        <v>7.28124360209749</v>
      </c>
      <c r="AK37">
        <v>45.066000000000003</v>
      </c>
      <c r="AL37">
        <v>4.7375406248187204</v>
      </c>
      <c r="AM37">
        <v>49.566000000000003</v>
      </c>
      <c r="AN37">
        <v>5.93513066321733</v>
      </c>
    </row>
    <row r="38" spans="1:40" x14ac:dyDescent="0.25">
      <c r="A38">
        <f t="shared" si="10"/>
        <v>19.068000000000001</v>
      </c>
      <c r="B38" s="191">
        <f t="shared" si="28"/>
        <v>1.4957615578432984E-3</v>
      </c>
      <c r="C38">
        <f t="shared" si="11"/>
        <v>27.568000000000001</v>
      </c>
      <c r="D38" s="191">
        <f t="shared" si="12"/>
        <v>1.8976803387458787E-3</v>
      </c>
      <c r="E38">
        <f t="shared" si="13"/>
        <v>34.067999999999998</v>
      </c>
      <c r="F38" s="191">
        <f t="shared" si="14"/>
        <v>1.3383870782443649E-3</v>
      </c>
      <c r="G38">
        <f t="shared" si="15"/>
        <v>40.067999999999998</v>
      </c>
      <c r="H38" s="191">
        <f t="shared" si="16"/>
        <v>2.5658452439707483E-3</v>
      </c>
      <c r="I38">
        <f t="shared" si="17"/>
        <v>45.067999999999998</v>
      </c>
      <c r="J38" s="191">
        <f t="shared" si="29"/>
        <v>3.4052955845007785E-3</v>
      </c>
      <c r="K38">
        <f t="shared" si="18"/>
        <v>49.567999999999998</v>
      </c>
      <c r="L38" s="191">
        <f t="shared" si="19"/>
        <v>1.7722818871180308E-3</v>
      </c>
      <c r="M38" s="8"/>
      <c r="O38" s="10">
        <f t="shared" si="20"/>
        <v>4.670252792837724</v>
      </c>
      <c r="P38" s="10">
        <f t="shared" si="21"/>
        <v>1.4957615578432984E-3</v>
      </c>
      <c r="Q38" s="10">
        <f t="shared" si="5"/>
        <v>6.718141755532165</v>
      </c>
      <c r="R38" s="10">
        <f t="shared" si="6"/>
        <v>1.8976803387458787E-3</v>
      </c>
      <c r="S38" s="10">
        <f t="shared" si="7"/>
        <v>8.2598338068763972</v>
      </c>
      <c r="T38" s="10">
        <f t="shared" si="8"/>
        <v>1.3383870782443649E-3</v>
      </c>
      <c r="U38" s="10">
        <f t="shared" si="22"/>
        <v>9.6594636449587323</v>
      </c>
      <c r="V38" s="10">
        <f t="shared" si="23"/>
        <v>2.5658452439707483E-3</v>
      </c>
      <c r="W38" s="10">
        <f t="shared" si="24"/>
        <v>10.805757880341075</v>
      </c>
      <c r="X38" s="10">
        <f t="shared" si="25"/>
        <v>3.4052955845007785E-3</v>
      </c>
      <c r="Y38" s="10">
        <f t="shared" si="26"/>
        <v>11.819897274833</v>
      </c>
      <c r="Z38" s="10">
        <f t="shared" si="27"/>
        <v>1.7722818871180308E-3</v>
      </c>
      <c r="AC38">
        <v>19.068000000000001</v>
      </c>
      <c r="AD38">
        <v>89.476925218516001</v>
      </c>
      <c r="AE38">
        <v>27.568000000000001</v>
      </c>
      <c r="AF38">
        <v>32.593617829424403</v>
      </c>
      <c r="AG38">
        <v>34.067999999999998</v>
      </c>
      <c r="AH38">
        <v>32.506160096108999</v>
      </c>
      <c r="AI38">
        <v>40.067999999999998</v>
      </c>
      <c r="AJ38">
        <v>7.3137944814148597</v>
      </c>
      <c r="AK38">
        <v>45.067999999999998</v>
      </c>
      <c r="AL38">
        <v>4.7568139256592099</v>
      </c>
      <c r="AM38">
        <v>49.567999999999998</v>
      </c>
      <c r="AN38">
        <v>5.9550593946478498</v>
      </c>
    </row>
    <row r="39" spans="1:40" x14ac:dyDescent="0.25">
      <c r="A39">
        <f t="shared" si="10"/>
        <v>19.07</v>
      </c>
      <c r="B39" s="191">
        <f t="shared" si="28"/>
        <v>1.5012395697493394E-3</v>
      </c>
      <c r="C39">
        <f t="shared" si="11"/>
        <v>27.57</v>
      </c>
      <c r="D39" s="191">
        <f t="shared" si="12"/>
        <v>1.9047110805440648E-3</v>
      </c>
      <c r="E39">
        <f t="shared" si="13"/>
        <v>34.07</v>
      </c>
      <c r="F39" s="191">
        <f t="shared" si="14"/>
        <v>1.3427980242619831E-3</v>
      </c>
      <c r="G39">
        <f t="shared" si="15"/>
        <v>40.07</v>
      </c>
      <c r="H39" s="191">
        <f t="shared" si="16"/>
        <v>2.5773415142266074E-3</v>
      </c>
      <c r="I39">
        <f t="shared" si="17"/>
        <v>45.07</v>
      </c>
      <c r="J39" s="191">
        <f t="shared" si="29"/>
        <v>3.4191771754734377E-3</v>
      </c>
      <c r="K39">
        <f t="shared" si="18"/>
        <v>49.57</v>
      </c>
      <c r="L39" s="191">
        <f t="shared" si="19"/>
        <v>1.778242770320123E-3</v>
      </c>
      <c r="M39" s="8"/>
      <c r="O39" s="10">
        <f t="shared" si="20"/>
        <v>4.6707381150087377</v>
      </c>
      <c r="P39" s="10">
        <f t="shared" si="21"/>
        <v>1.5012395697493394E-3</v>
      </c>
      <c r="Q39" s="10">
        <f t="shared" si="5"/>
        <v>6.718619702164677</v>
      </c>
      <c r="R39" s="10">
        <f t="shared" si="6"/>
        <v>1.9047110805440648E-3</v>
      </c>
      <c r="S39" s="10">
        <f t="shared" si="7"/>
        <v>8.2603043371380878</v>
      </c>
      <c r="T39" s="10">
        <f t="shared" si="8"/>
        <v>1.3427980242619831E-3</v>
      </c>
      <c r="U39" s="10">
        <f t="shared" si="22"/>
        <v>9.6599259853408963</v>
      </c>
      <c r="V39" s="10">
        <f t="shared" si="23"/>
        <v>2.5773415142266074E-3</v>
      </c>
      <c r="W39" s="10">
        <f t="shared" si="24"/>
        <v>10.80621242673336</v>
      </c>
      <c r="X39" s="10">
        <f t="shared" si="25"/>
        <v>3.4191771754734377E-3</v>
      </c>
      <c r="Y39" s="10">
        <f t="shared" si="26"/>
        <v>11.820344066384457</v>
      </c>
      <c r="Z39" s="10">
        <f t="shared" si="27"/>
        <v>1.778242770320123E-3</v>
      </c>
      <c r="AC39">
        <v>19.07</v>
      </c>
      <c r="AD39">
        <v>89.804621607751798</v>
      </c>
      <c r="AE39">
        <v>27.57</v>
      </c>
      <c r="AF39">
        <v>32.714374369158001</v>
      </c>
      <c r="AG39">
        <v>34.07</v>
      </c>
      <c r="AH39">
        <v>32.613291224132197</v>
      </c>
      <c r="AI39">
        <v>40.07</v>
      </c>
      <c r="AJ39">
        <v>7.34656393941383</v>
      </c>
      <c r="AK39">
        <v>45.07</v>
      </c>
      <c r="AL39">
        <v>4.7762049428588904</v>
      </c>
      <c r="AM39">
        <v>49.57</v>
      </c>
      <c r="AN39">
        <v>5.9750886088327002</v>
      </c>
    </row>
    <row r="40" spans="1:40" x14ac:dyDescent="0.25">
      <c r="A40">
        <f t="shared" si="10"/>
        <v>19.071999999999999</v>
      </c>
      <c r="B40" s="191">
        <f t="shared" si="28"/>
        <v>1.5067477153117206E-3</v>
      </c>
      <c r="C40">
        <f t="shared" si="11"/>
        <v>27.571999999999999</v>
      </c>
      <c r="D40" s="191">
        <f t="shared" si="12"/>
        <v>1.9117809422468904E-3</v>
      </c>
      <c r="E40">
        <f t="shared" si="13"/>
        <v>34.072000000000003</v>
      </c>
      <c r="F40" s="191">
        <f t="shared" si="14"/>
        <v>1.347230802282713E-3</v>
      </c>
      <c r="G40">
        <f t="shared" si="15"/>
        <v>40.072000000000003</v>
      </c>
      <c r="H40" s="191">
        <f t="shared" si="16"/>
        <v>2.5889151543523376E-3</v>
      </c>
      <c r="I40">
        <f t="shared" si="17"/>
        <v>45.072000000000003</v>
      </c>
      <c r="J40" s="191">
        <f t="shared" si="29"/>
        <v>3.4331437238031971E-3</v>
      </c>
      <c r="K40">
        <f t="shared" si="18"/>
        <v>49.572000000000003</v>
      </c>
      <c r="L40" s="191">
        <f t="shared" si="19"/>
        <v>1.7842337593993722E-3</v>
      </c>
      <c r="M40" s="8"/>
      <c r="O40" s="10">
        <f t="shared" si="20"/>
        <v>4.6712234357569642</v>
      </c>
      <c r="P40" s="10">
        <f t="shared" si="21"/>
        <v>1.5067477153117206E-3</v>
      </c>
      <c r="Q40" s="10">
        <f t="shared" si="5"/>
        <v>6.7190976467505816</v>
      </c>
      <c r="R40" s="10">
        <f t="shared" si="6"/>
        <v>1.9117809422468904E-3</v>
      </c>
      <c r="S40" s="10">
        <f t="shared" si="7"/>
        <v>8.2607748648835457</v>
      </c>
      <c r="T40" s="10">
        <f t="shared" si="8"/>
        <v>1.347230802282713E-3</v>
      </c>
      <c r="U40" s="10">
        <f t="shared" si="22"/>
        <v>9.6603883227804754</v>
      </c>
      <c r="V40" s="10">
        <f t="shared" si="23"/>
        <v>2.5889151543523376E-3</v>
      </c>
      <c r="W40" s="10">
        <f t="shared" si="24"/>
        <v>10.806666969833884</v>
      </c>
      <c r="X40" s="10">
        <f t="shared" si="25"/>
        <v>3.4331437238031971E-3</v>
      </c>
      <c r="Y40" s="10">
        <f t="shared" si="26"/>
        <v>11.820790854335234</v>
      </c>
      <c r="Z40" s="10">
        <f t="shared" si="27"/>
        <v>1.7842337593993722E-3</v>
      </c>
      <c r="AC40">
        <v>19.071999999999999</v>
      </c>
      <c r="AD40">
        <v>90.134120601754901</v>
      </c>
      <c r="AE40">
        <v>27.571999999999999</v>
      </c>
      <c r="AF40">
        <v>32.8358028130028</v>
      </c>
      <c r="AG40">
        <v>34.072000000000003</v>
      </c>
      <c r="AH40">
        <v>32.720952598300101</v>
      </c>
      <c r="AI40">
        <v>40.072000000000003</v>
      </c>
      <c r="AJ40">
        <v>7.3795539357826101</v>
      </c>
      <c r="AK40">
        <v>45.072000000000003</v>
      </c>
      <c r="AL40">
        <v>4.7957146359060303</v>
      </c>
      <c r="AM40">
        <v>49.572000000000003</v>
      </c>
      <c r="AN40">
        <v>5.9952189820306296</v>
      </c>
    </row>
    <row r="41" spans="1:40" x14ac:dyDescent="0.25">
      <c r="A41">
        <f t="shared" si="10"/>
        <v>19.074000000000002</v>
      </c>
      <c r="B41" s="191">
        <f t="shared" si="28"/>
        <v>1.5122862158380703E-3</v>
      </c>
      <c r="C41">
        <f t="shared" si="11"/>
        <v>27.574000000000002</v>
      </c>
      <c r="D41" s="191">
        <f t="shared" si="12"/>
        <v>1.9188902144304607E-3</v>
      </c>
      <c r="E41">
        <f t="shared" si="13"/>
        <v>34.073999999999998</v>
      </c>
      <c r="F41" s="191">
        <f t="shared" si="14"/>
        <v>1.3516855565561864E-3</v>
      </c>
      <c r="G41">
        <f t="shared" si="15"/>
        <v>40.073999999999998</v>
      </c>
      <c r="H41" s="191">
        <f t="shared" si="16"/>
        <v>2.6005668595664526E-3</v>
      </c>
      <c r="I41">
        <f t="shared" si="17"/>
        <v>45.073999999999998</v>
      </c>
      <c r="J41" s="191">
        <f t="shared" si="29"/>
        <v>3.4471959233703907E-3</v>
      </c>
      <c r="K41">
        <f t="shared" si="18"/>
        <v>49.573999999999998</v>
      </c>
      <c r="L41" s="191">
        <f t="shared" si="19"/>
        <v>1.7902550573117358E-3</v>
      </c>
      <c r="M41" s="8"/>
      <c r="O41" s="10">
        <f t="shared" si="20"/>
        <v>4.6717087550822551</v>
      </c>
      <c r="P41" s="10">
        <f t="shared" si="21"/>
        <v>1.5122862158380703E-3</v>
      </c>
      <c r="Q41" s="10">
        <f t="shared" si="5"/>
        <v>6.7195755892897315</v>
      </c>
      <c r="R41" s="10">
        <f t="shared" si="6"/>
        <v>1.9188902144304607E-3</v>
      </c>
      <c r="S41" s="10">
        <f t="shared" si="7"/>
        <v>8.2612453901126273</v>
      </c>
      <c r="T41" s="10">
        <f t="shared" si="8"/>
        <v>1.3516855565561864E-3</v>
      </c>
      <c r="U41" s="10">
        <f t="shared" si="22"/>
        <v>9.6608506572773329</v>
      </c>
      <c r="V41" s="10">
        <f t="shared" si="23"/>
        <v>2.6005668595664526E-3</v>
      </c>
      <c r="W41" s="10">
        <f t="shared" si="24"/>
        <v>10.80712150964251</v>
      </c>
      <c r="X41" s="10">
        <f t="shared" si="25"/>
        <v>3.4471959233703907E-3</v>
      </c>
      <c r="Y41" s="10">
        <f t="shared" si="26"/>
        <v>11.821237638685188</v>
      </c>
      <c r="Z41" s="10">
        <f t="shared" si="27"/>
        <v>1.7902550573117358E-3</v>
      </c>
      <c r="AC41">
        <v>19.074000000000002</v>
      </c>
      <c r="AD41">
        <v>90.465435439217003</v>
      </c>
      <c r="AE41">
        <v>27.574000000000002</v>
      </c>
      <c r="AF41">
        <v>32.957908151750097</v>
      </c>
      <c r="AG41">
        <v>34.073999999999998</v>
      </c>
      <c r="AH41">
        <v>32.829147722084699</v>
      </c>
      <c r="AI41">
        <v>40.073999999999998</v>
      </c>
      <c r="AJ41">
        <v>7.4127664522016401</v>
      </c>
      <c r="AK41">
        <v>45.073999999999998</v>
      </c>
      <c r="AL41">
        <v>4.81534397407321</v>
      </c>
      <c r="AM41">
        <v>49.573999999999998</v>
      </c>
      <c r="AN41">
        <v>6.01545119619567</v>
      </c>
    </row>
    <row r="42" spans="1:40" x14ac:dyDescent="0.25">
      <c r="A42">
        <f t="shared" si="10"/>
        <v>19.076000000000001</v>
      </c>
      <c r="B42" s="191">
        <f t="shared" si="28"/>
        <v>1.5178552946703379E-3</v>
      </c>
      <c r="C42">
        <f t="shared" si="11"/>
        <v>27.576000000000001</v>
      </c>
      <c r="D42" s="191">
        <f t="shared" si="12"/>
        <v>1.9260391903720309E-3</v>
      </c>
      <c r="E42">
        <f t="shared" si="13"/>
        <v>34.076000000000001</v>
      </c>
      <c r="F42" s="191">
        <f t="shared" si="14"/>
        <v>1.3561624325248076E-3</v>
      </c>
      <c r="G42">
        <f t="shared" si="15"/>
        <v>40.076000000000001</v>
      </c>
      <c r="H42" s="191">
        <f t="shared" si="16"/>
        <v>2.6122973329068141E-3</v>
      </c>
      <c r="I42">
        <f t="shared" si="17"/>
        <v>45.076000000000001</v>
      </c>
      <c r="J42" s="191">
        <f t="shared" si="29"/>
        <v>3.4613344751454464E-3</v>
      </c>
      <c r="K42">
        <f t="shared" si="18"/>
        <v>49.576000000000001</v>
      </c>
      <c r="L42" s="191">
        <f t="shared" si="19"/>
        <v>1.7963068687252334E-3</v>
      </c>
      <c r="M42" s="8"/>
      <c r="O42" s="10">
        <f t="shared" si="20"/>
        <v>4.6721940729844613</v>
      </c>
      <c r="P42" s="10">
        <f t="shared" si="21"/>
        <v>1.5178552946703379E-3</v>
      </c>
      <c r="Q42" s="10">
        <f t="shared" si="5"/>
        <v>6.720053529781981</v>
      </c>
      <c r="R42" s="10">
        <f t="shared" si="6"/>
        <v>1.9260391903720309E-3</v>
      </c>
      <c r="S42" s="10">
        <f t="shared" si="7"/>
        <v>8.261715912825192</v>
      </c>
      <c r="T42" s="10">
        <f t="shared" si="8"/>
        <v>1.3561624325248076E-3</v>
      </c>
      <c r="U42" s="10">
        <f t="shared" si="22"/>
        <v>9.6613129888313285</v>
      </c>
      <c r="V42" s="10">
        <f t="shared" si="23"/>
        <v>2.6122973329068141E-3</v>
      </c>
      <c r="W42" s="10">
        <f t="shared" si="24"/>
        <v>10.807576046159099</v>
      </c>
      <c r="X42" s="10">
        <f t="shared" si="25"/>
        <v>3.4613344751454464E-3</v>
      </c>
      <c r="Y42" s="10">
        <f t="shared" si="26"/>
        <v>11.821684419434192</v>
      </c>
      <c r="Z42" s="10">
        <f t="shared" si="27"/>
        <v>1.7963068687252334E-3</v>
      </c>
      <c r="AC42">
        <v>19.076000000000001</v>
      </c>
      <c r="AD42">
        <v>90.7985794805235</v>
      </c>
      <c r="AE42">
        <v>27.576000000000001</v>
      </c>
      <c r="AF42">
        <v>33.080695422584803</v>
      </c>
      <c r="AG42">
        <v>34.076000000000001</v>
      </c>
      <c r="AH42">
        <v>32.9378801279275</v>
      </c>
      <c r="AI42">
        <v>40.076000000000001</v>
      </c>
      <c r="AJ42">
        <v>7.4462034926399596</v>
      </c>
      <c r="AK42">
        <v>45.076000000000001</v>
      </c>
      <c r="AL42">
        <v>4.8350939365370698</v>
      </c>
      <c r="AM42">
        <v>49.576000000000001</v>
      </c>
      <c r="AN42">
        <v>6.0357859390345698</v>
      </c>
    </row>
    <row r="43" spans="1:40" x14ac:dyDescent="0.25">
      <c r="A43">
        <f t="shared" si="10"/>
        <v>19.077999999999999</v>
      </c>
      <c r="B43" s="191">
        <f t="shared" si="28"/>
        <v>1.5234551772073288E-3</v>
      </c>
      <c r="C43">
        <f t="shared" si="11"/>
        <v>27.577999999999999</v>
      </c>
      <c r="D43" s="191">
        <f t="shared" si="12"/>
        <v>1.9332281660802964E-3</v>
      </c>
      <c r="E43">
        <f t="shared" si="13"/>
        <v>34.078000000000003</v>
      </c>
      <c r="F43" s="191">
        <f t="shared" si="14"/>
        <v>1.3606615768356463E-3</v>
      </c>
      <c r="G43">
        <f t="shared" si="15"/>
        <v>40.078000000000003</v>
      </c>
      <c r="H43" s="191">
        <f t="shared" si="16"/>
        <v>2.6241072853364247E-3</v>
      </c>
      <c r="I43">
        <f t="shared" si="17"/>
        <v>45.078000000000003</v>
      </c>
      <c r="J43" s="191">
        <f t="shared" si="29"/>
        <v>3.4755600872760557E-3</v>
      </c>
      <c r="K43">
        <f t="shared" si="18"/>
        <v>49.578000000000003</v>
      </c>
      <c r="L43" s="191">
        <f t="shared" si="19"/>
        <v>1.8023894000373801E-3</v>
      </c>
      <c r="M43" s="8"/>
      <c r="O43" s="10">
        <f t="shared" si="20"/>
        <v>4.6726793894634353</v>
      </c>
      <c r="P43" s="10">
        <f t="shared" si="21"/>
        <v>1.5234551772073288E-3</v>
      </c>
      <c r="Q43" s="10">
        <f t="shared" si="5"/>
        <v>6.7205314682271871</v>
      </c>
      <c r="R43" s="10">
        <f t="shared" si="6"/>
        <v>1.9332281660802964E-3</v>
      </c>
      <c r="S43" s="10">
        <f t="shared" si="7"/>
        <v>8.2621864330210926</v>
      </c>
      <c r="T43" s="10">
        <f t="shared" si="8"/>
        <v>1.3606615768356463E-3</v>
      </c>
      <c r="U43" s="10">
        <f t="shared" si="22"/>
        <v>9.66177531744232</v>
      </c>
      <c r="V43" s="10">
        <f t="shared" si="23"/>
        <v>2.6241072853364247E-3</v>
      </c>
      <c r="W43" s="10">
        <f t="shared" si="24"/>
        <v>10.808030579383512</v>
      </c>
      <c r="X43" s="10">
        <f t="shared" si="25"/>
        <v>3.4755600872760557E-3</v>
      </c>
      <c r="Y43" s="10">
        <f t="shared" si="26"/>
        <v>11.822131196582104</v>
      </c>
      <c r="Z43" s="10">
        <f t="shared" si="27"/>
        <v>1.8023894000373801E-3</v>
      </c>
      <c r="AC43">
        <v>19.077999999999999</v>
      </c>
      <c r="AD43">
        <v>91.133566209101602</v>
      </c>
      <c r="AE43">
        <v>27.577999999999999</v>
      </c>
      <c r="AF43">
        <v>33.204169709605701</v>
      </c>
      <c r="AG43">
        <v>34.078000000000003</v>
      </c>
      <c r="AH43">
        <v>33.047153377528403</v>
      </c>
      <c r="AI43">
        <v>40.078000000000003</v>
      </c>
      <c r="AJ43">
        <v>7.47986708365677</v>
      </c>
      <c r="AK43">
        <v>45.078000000000003</v>
      </c>
      <c r="AL43">
        <v>4.8549655125000797</v>
      </c>
      <c r="AM43">
        <v>49.578000000000003</v>
      </c>
      <c r="AN43">
        <v>6.0562239040653703</v>
      </c>
    </row>
    <row r="44" spans="1:40" x14ac:dyDescent="0.25">
      <c r="A44">
        <f t="shared" si="10"/>
        <v>19.079999999999998</v>
      </c>
      <c r="B44" s="191">
        <f t="shared" si="28"/>
        <v>1.5290860909274316E-3</v>
      </c>
      <c r="C44">
        <f t="shared" si="11"/>
        <v>27.58</v>
      </c>
      <c r="D44" s="191">
        <f t="shared" si="12"/>
        <v>1.9404574403258182E-3</v>
      </c>
      <c r="E44">
        <f t="shared" si="13"/>
        <v>34.08</v>
      </c>
      <c r="F44" s="191">
        <f t="shared" si="14"/>
        <v>1.365183137352378E-3</v>
      </c>
      <c r="G44">
        <f t="shared" si="15"/>
        <v>40.08</v>
      </c>
      <c r="H44" s="191">
        <f t="shared" si="16"/>
        <v>2.6359974358507099E-3</v>
      </c>
      <c r="I44">
        <f t="shared" si="17"/>
        <v>45.08</v>
      </c>
      <c r="J44" s="191">
        <f t="shared" si="29"/>
        <v>3.4898734751753007E-3</v>
      </c>
      <c r="K44">
        <f t="shared" si="18"/>
        <v>49.58</v>
      </c>
      <c r="L44" s="191">
        <f t="shared" si="19"/>
        <v>1.808502859392679E-3</v>
      </c>
      <c r="M44" s="8"/>
      <c r="O44" s="10">
        <f t="shared" si="20"/>
        <v>4.6731647045190314</v>
      </c>
      <c r="P44" s="10">
        <f t="shared" si="21"/>
        <v>1.5290860909274316E-3</v>
      </c>
      <c r="Q44" s="10">
        <f t="shared" si="5"/>
        <v>6.7210094046251996</v>
      </c>
      <c r="R44" s="10">
        <f t="shared" si="6"/>
        <v>1.9404574403258182E-3</v>
      </c>
      <c r="S44" s="10">
        <f t="shared" si="7"/>
        <v>8.262656950700185</v>
      </c>
      <c r="T44" s="10">
        <f t="shared" si="8"/>
        <v>1.365183137352378E-3</v>
      </c>
      <c r="U44" s="10">
        <f t="shared" si="22"/>
        <v>9.6622376431101635</v>
      </c>
      <c r="V44" s="10">
        <f t="shared" si="23"/>
        <v>2.6359974358507099E-3</v>
      </c>
      <c r="W44" s="10">
        <f t="shared" si="24"/>
        <v>10.80848510931561</v>
      </c>
      <c r="X44" s="10">
        <f t="shared" si="25"/>
        <v>3.4898734751753007E-3</v>
      </c>
      <c r="Y44" s="10">
        <f t="shared" si="26"/>
        <v>11.822577970128785</v>
      </c>
      <c r="Z44" s="10">
        <f t="shared" si="27"/>
        <v>1.808502859392679E-3</v>
      </c>
      <c r="AC44">
        <v>19.079999999999998</v>
      </c>
      <c r="AD44">
        <v>91.470409232779801</v>
      </c>
      <c r="AE44">
        <v>27.58</v>
      </c>
      <c r="AF44">
        <v>33.328336144348</v>
      </c>
      <c r="AG44">
        <v>34.08</v>
      </c>
      <c r="AH44">
        <v>33.156971062135703</v>
      </c>
      <c r="AI44">
        <v>40.08</v>
      </c>
      <c r="AJ44">
        <v>7.5137592747072297</v>
      </c>
      <c r="AK44">
        <v>45.08</v>
      </c>
      <c r="AL44">
        <v>4.8749597013136396</v>
      </c>
      <c r="AM44">
        <v>49.58</v>
      </c>
      <c r="AN44">
        <v>6.0767657906761796</v>
      </c>
    </row>
    <row r="45" spans="1:40" x14ac:dyDescent="0.25">
      <c r="A45">
        <f t="shared" si="10"/>
        <v>19.082000000000001</v>
      </c>
      <c r="B45" s="191">
        <f t="shared" si="28"/>
        <v>1.5347482654116883E-3</v>
      </c>
      <c r="C45">
        <f t="shared" si="11"/>
        <v>27.582000000000001</v>
      </c>
      <c r="D45" s="191">
        <f t="shared" si="12"/>
        <v>1.9477273146721395E-3</v>
      </c>
      <c r="E45">
        <f t="shared" si="13"/>
        <v>34.082000000000001</v>
      </c>
      <c r="F45" s="191">
        <f t="shared" si="14"/>
        <v>1.3697272631674926E-3</v>
      </c>
      <c r="G45">
        <f t="shared" si="15"/>
        <v>40.082000000000001</v>
      </c>
      <c r="H45" s="191">
        <f t="shared" si="16"/>
        <v>2.6479685115867258E-3</v>
      </c>
      <c r="I45">
        <f t="shared" si="17"/>
        <v>45.082000000000001</v>
      </c>
      <c r="J45" s="191">
        <f t="shared" si="29"/>
        <v>3.5042753616113878E-3</v>
      </c>
      <c r="K45">
        <f t="shared" si="18"/>
        <v>49.582000000000001</v>
      </c>
      <c r="L45" s="191">
        <f t="shared" si="19"/>
        <v>1.8146474567004903E-3</v>
      </c>
      <c r="M45" s="8"/>
      <c r="O45" s="10">
        <f t="shared" si="20"/>
        <v>4.6736500181510996</v>
      </c>
      <c r="P45" s="10">
        <f t="shared" si="21"/>
        <v>1.5347482654116883E-3</v>
      </c>
      <c r="Q45" s="10">
        <f t="shared" si="5"/>
        <v>6.7214873389758774</v>
      </c>
      <c r="R45" s="10">
        <f t="shared" si="6"/>
        <v>1.9477273146721395E-3</v>
      </c>
      <c r="S45" s="10">
        <f t="shared" si="7"/>
        <v>8.2631274658623308</v>
      </c>
      <c r="T45" s="10">
        <f t="shared" si="8"/>
        <v>1.3697272631674926E-3</v>
      </c>
      <c r="U45" s="10">
        <f t="shared" si="22"/>
        <v>9.6626999658347223</v>
      </c>
      <c r="V45" s="10">
        <f t="shared" si="23"/>
        <v>2.6479685115867258E-3</v>
      </c>
      <c r="W45" s="10">
        <f t="shared" si="24"/>
        <v>10.808939635955255</v>
      </c>
      <c r="X45" s="10">
        <f t="shared" si="25"/>
        <v>3.5042753616113878E-3</v>
      </c>
      <c r="Y45" s="10">
        <f t="shared" si="26"/>
        <v>11.823024740074107</v>
      </c>
      <c r="Z45" s="10">
        <f t="shared" si="27"/>
        <v>1.8146474567004903E-3</v>
      </c>
      <c r="AC45">
        <v>19.082000000000001</v>
      </c>
      <c r="AD45">
        <v>91.809122285168002</v>
      </c>
      <c r="AE45">
        <v>27.582000000000001</v>
      </c>
      <c r="AF45">
        <v>33.453199906317799</v>
      </c>
      <c r="AG45">
        <v>34.082000000000001</v>
      </c>
      <c r="AH45">
        <v>33.2673368028426</v>
      </c>
      <c r="AI45">
        <v>40.082000000000001</v>
      </c>
      <c r="AJ45">
        <v>7.5478821384537502</v>
      </c>
      <c r="AK45">
        <v>45.082000000000001</v>
      </c>
      <c r="AL45">
        <v>4.8950775126034296</v>
      </c>
      <c r="AM45">
        <v>49.582000000000001</v>
      </c>
      <c r="AN45">
        <v>6.0974123041852204</v>
      </c>
    </row>
    <row r="46" spans="1:40" x14ac:dyDescent="0.25">
      <c r="A46">
        <f t="shared" si="10"/>
        <v>19.084</v>
      </c>
      <c r="B46" s="191">
        <f t="shared" si="28"/>
        <v>1.5404419323671113E-3</v>
      </c>
      <c r="C46">
        <f t="shared" si="11"/>
        <v>27.584</v>
      </c>
      <c r="D46" s="191">
        <f t="shared" si="12"/>
        <v>1.9550380935070355E-3</v>
      </c>
      <c r="E46">
        <f t="shared" si="13"/>
        <v>34.084000000000003</v>
      </c>
      <c r="F46" s="191">
        <f t="shared" si="14"/>
        <v>1.3742941046144695E-3</v>
      </c>
      <c r="G46">
        <f t="shared" si="15"/>
        <v>40.084000000000003</v>
      </c>
      <c r="H46" s="191">
        <f t="shared" si="16"/>
        <v>2.6600212479336812E-3</v>
      </c>
      <c r="I46">
        <f t="shared" si="17"/>
        <v>45.084000000000003</v>
      </c>
      <c r="J46" s="191">
        <f t="shared" si="29"/>
        <v>3.5187664767981504E-3</v>
      </c>
      <c r="K46">
        <f t="shared" si="18"/>
        <v>49.584000000000003</v>
      </c>
      <c r="L46" s="191">
        <f t="shared" si="19"/>
        <v>1.8208234036528425E-3</v>
      </c>
      <c r="M46" s="8"/>
      <c r="O46" s="10">
        <f t="shared" si="20"/>
        <v>4.6741353303594924</v>
      </c>
      <c r="P46" s="10">
        <f t="shared" si="21"/>
        <v>1.5404419323671113E-3</v>
      </c>
      <c r="Q46" s="10">
        <f t="shared" si="5"/>
        <v>6.721965271279073</v>
      </c>
      <c r="R46" s="10">
        <f t="shared" si="6"/>
        <v>1.9550380935070355E-3</v>
      </c>
      <c r="S46" s="10">
        <f t="shared" si="7"/>
        <v>8.2635979785073843</v>
      </c>
      <c r="T46" s="10">
        <f t="shared" si="8"/>
        <v>1.3742941046144695E-3</v>
      </c>
      <c r="U46" s="10">
        <f t="shared" si="22"/>
        <v>9.6631622856158561</v>
      </c>
      <c r="V46" s="10">
        <f t="shared" si="23"/>
        <v>2.6600212479336812E-3</v>
      </c>
      <c r="W46" s="10">
        <f t="shared" si="24"/>
        <v>10.809394159302309</v>
      </c>
      <c r="X46" s="10">
        <f t="shared" si="25"/>
        <v>3.5187664767981504E-3</v>
      </c>
      <c r="Y46" s="10">
        <f t="shared" si="26"/>
        <v>11.823471506417929</v>
      </c>
      <c r="Z46" s="10">
        <f t="shared" si="27"/>
        <v>1.8208234036528425E-3</v>
      </c>
      <c r="AC46">
        <v>19.084</v>
      </c>
      <c r="AD46">
        <v>92.149719227052302</v>
      </c>
      <c r="AE46">
        <v>27.584</v>
      </c>
      <c r="AF46">
        <v>33.578766223528802</v>
      </c>
      <c r="AG46">
        <v>34.084000000000003</v>
      </c>
      <c r="AH46">
        <v>33.378254250882897</v>
      </c>
      <c r="AI46">
        <v>40.084000000000003</v>
      </c>
      <c r="AJ46">
        <v>7.5822377710810303</v>
      </c>
      <c r="AK46">
        <v>45.084000000000003</v>
      </c>
      <c r="AL46">
        <v>4.9153199663958302</v>
      </c>
      <c r="AM46">
        <v>49.584000000000003</v>
      </c>
      <c r="AN46">
        <v>6.1181641559006703</v>
      </c>
    </row>
    <row r="47" spans="1:40" x14ac:dyDescent="0.25">
      <c r="A47">
        <f t="shared" si="10"/>
        <v>19.085999999999999</v>
      </c>
      <c r="B47" s="191">
        <f t="shared" si="28"/>
        <v>1.5461673256503975E-3</v>
      </c>
      <c r="C47">
        <f t="shared" si="11"/>
        <v>27.585999999999999</v>
      </c>
      <c r="D47" s="191">
        <f t="shared" si="12"/>
        <v>1.9623900840742901E-3</v>
      </c>
      <c r="E47">
        <f t="shared" si="13"/>
        <v>34.085999999999999</v>
      </c>
      <c r="F47" s="191">
        <f t="shared" si="14"/>
        <v>1.378883813280211E-3</v>
      </c>
      <c r="G47">
        <f t="shared" si="15"/>
        <v>40.085999999999999</v>
      </c>
      <c r="H47" s="191">
        <f t="shared" si="16"/>
        <v>2.6721563886456245E-3</v>
      </c>
      <c r="I47">
        <f t="shared" si="17"/>
        <v>45.085999999999999</v>
      </c>
      <c r="J47" s="191">
        <f t="shared" si="29"/>
        <v>3.5333475584875796E-3</v>
      </c>
      <c r="K47">
        <f t="shared" si="18"/>
        <v>49.585999999999999</v>
      </c>
      <c r="L47" s="191">
        <f t="shared" si="19"/>
        <v>1.827030913742822E-3</v>
      </c>
      <c r="M47" s="8"/>
      <c r="O47" s="10">
        <f t="shared" si="20"/>
        <v>4.6746206411440623</v>
      </c>
      <c r="P47" s="10">
        <f t="shared" si="21"/>
        <v>1.5461673256503975E-3</v>
      </c>
      <c r="Q47" s="10">
        <f t="shared" si="5"/>
        <v>6.7224432015346389</v>
      </c>
      <c r="R47" s="10">
        <f t="shared" si="6"/>
        <v>1.9623900840742901E-3</v>
      </c>
      <c r="S47" s="10">
        <f t="shared" si="7"/>
        <v>8.2640684886351998</v>
      </c>
      <c r="T47" s="10">
        <f t="shared" si="8"/>
        <v>1.378883813280211E-3</v>
      </c>
      <c r="U47" s="10">
        <f t="shared" si="22"/>
        <v>9.6636246024534191</v>
      </c>
      <c r="V47" s="10">
        <f t="shared" si="23"/>
        <v>2.6721563886456245E-3</v>
      </c>
      <c r="W47" s="10">
        <f t="shared" si="24"/>
        <v>10.809848679356632</v>
      </c>
      <c r="X47" s="10">
        <f t="shared" si="25"/>
        <v>3.5333475584875796E-3</v>
      </c>
      <c r="Y47" s="10">
        <f t="shared" si="26"/>
        <v>11.823918269160114</v>
      </c>
      <c r="Z47" s="10">
        <f t="shared" si="27"/>
        <v>1.827030913742822E-3</v>
      </c>
      <c r="AC47">
        <v>19.085999999999999</v>
      </c>
      <c r="AD47">
        <v>92.492214047813604</v>
      </c>
      <c r="AE47">
        <v>27.585999999999999</v>
      </c>
      <c r="AF47">
        <v>33.705040373048099</v>
      </c>
      <c r="AG47">
        <v>34.085999999999999</v>
      </c>
      <c r="AH47">
        <v>33.489727087932998</v>
      </c>
      <c r="AI47">
        <v>40.085999999999999</v>
      </c>
      <c r="AJ47">
        <v>7.6168282926172601</v>
      </c>
      <c r="AK47">
        <v>45.085999999999999</v>
      </c>
      <c r="AL47">
        <v>4.9356880932471796</v>
      </c>
      <c r="AM47">
        <v>49.585999999999999</v>
      </c>
      <c r="AN47">
        <v>6.1390220631824599</v>
      </c>
    </row>
    <row r="48" spans="1:40" x14ac:dyDescent="0.25">
      <c r="A48">
        <f t="shared" si="10"/>
        <v>19.088000000000001</v>
      </c>
      <c r="B48" s="191">
        <f t="shared" si="28"/>
        <v>1.5519246812918596E-3</v>
      </c>
      <c r="C48">
        <f t="shared" si="11"/>
        <v>27.588000000000001</v>
      </c>
      <c r="D48" s="191">
        <f t="shared" si="12"/>
        <v>1.9697835965059988E-3</v>
      </c>
      <c r="E48">
        <f t="shared" si="13"/>
        <v>34.088000000000001</v>
      </c>
      <c r="F48" s="191">
        <f t="shared" si="14"/>
        <v>1.383496542017675E-3</v>
      </c>
      <c r="G48">
        <f t="shared" si="15"/>
        <v>40.088000000000001</v>
      </c>
      <c r="H48" s="191">
        <f t="shared" si="16"/>
        <v>2.6843746859558796E-3</v>
      </c>
      <c r="I48">
        <f t="shared" si="17"/>
        <v>45.088000000000001</v>
      </c>
      <c r="J48" s="191">
        <f t="shared" si="29"/>
        <v>3.5480193520627088E-3</v>
      </c>
      <c r="K48">
        <f t="shared" si="18"/>
        <v>49.588000000000001</v>
      </c>
      <c r="L48" s="191">
        <f t="shared" si="19"/>
        <v>1.8332702022827154E-3</v>
      </c>
      <c r="M48" s="8"/>
      <c r="O48" s="10">
        <f t="shared" si="20"/>
        <v>4.675105950504661</v>
      </c>
      <c r="P48" s="10">
        <f t="shared" si="21"/>
        <v>1.5519246812918596E-3</v>
      </c>
      <c r="Q48" s="10">
        <f t="shared" si="5"/>
        <v>6.7229211297424341</v>
      </c>
      <c r="R48" s="10">
        <f t="shared" si="6"/>
        <v>1.9697835965059988E-3</v>
      </c>
      <c r="S48" s="10">
        <f t="shared" si="7"/>
        <v>8.2645389962456388</v>
      </c>
      <c r="T48" s="10">
        <f t="shared" si="8"/>
        <v>1.383496542017675E-3</v>
      </c>
      <c r="U48" s="10">
        <f t="shared" si="22"/>
        <v>9.6640869163472765</v>
      </c>
      <c r="V48" s="10">
        <f t="shared" si="23"/>
        <v>2.6843746859558796E-3</v>
      </c>
      <c r="W48" s="10">
        <f t="shared" si="24"/>
        <v>10.810303196118086</v>
      </c>
      <c r="X48" s="10">
        <f t="shared" si="25"/>
        <v>3.5480193520627088E-3</v>
      </c>
      <c r="Y48" s="10">
        <f t="shared" si="26"/>
        <v>11.824365028300528</v>
      </c>
      <c r="Z48" s="10">
        <f t="shared" si="27"/>
        <v>1.8332702022827154E-3</v>
      </c>
      <c r="AC48">
        <v>19.088000000000001</v>
      </c>
      <c r="AD48">
        <v>92.836620866859207</v>
      </c>
      <c r="AE48">
        <v>27.588000000000001</v>
      </c>
      <c r="AF48">
        <v>33.832027681550997</v>
      </c>
      <c r="AG48">
        <v>34.088000000000001</v>
      </c>
      <c r="AH48">
        <v>33.601759026418698</v>
      </c>
      <c r="AI48">
        <v>40.088000000000001</v>
      </c>
      <c r="AJ48">
        <v>7.6516558472603204</v>
      </c>
      <c r="AK48">
        <v>45.088000000000001</v>
      </c>
      <c r="AL48">
        <v>4.95618293437352</v>
      </c>
      <c r="AM48">
        <v>49.588000000000001</v>
      </c>
      <c r="AN48">
        <v>6.1599867495032301</v>
      </c>
    </row>
    <row r="49" spans="1:40" x14ac:dyDescent="0.25">
      <c r="A49">
        <f t="shared" si="10"/>
        <v>19.09</v>
      </c>
      <c r="B49" s="191">
        <f t="shared" si="28"/>
        <v>1.5577142375196792E-3</v>
      </c>
      <c r="C49">
        <f t="shared" si="11"/>
        <v>27.59</v>
      </c>
      <c r="D49" s="191">
        <f t="shared" si="12"/>
        <v>1.9772189438550616E-3</v>
      </c>
      <c r="E49">
        <f t="shared" si="13"/>
        <v>34.090000000000003</v>
      </c>
      <c r="F49" s="191">
        <f t="shared" si="14"/>
        <v>1.3881324449584616E-3</v>
      </c>
      <c r="G49">
        <f t="shared" si="15"/>
        <v>40.090000000000003</v>
      </c>
      <c r="H49" s="191">
        <f t="shared" si="16"/>
        <v>2.6966769006929606E-3</v>
      </c>
      <c r="I49">
        <f t="shared" si="17"/>
        <v>45.09</v>
      </c>
      <c r="J49" s="191">
        <f t="shared" si="29"/>
        <v>3.5627826106331044E-3</v>
      </c>
      <c r="K49">
        <f t="shared" si="18"/>
        <v>49.59</v>
      </c>
      <c r="L49" s="191">
        <f t="shared" si="19"/>
        <v>1.8395414864229409E-3</v>
      </c>
      <c r="M49" s="8"/>
      <c r="O49" s="10">
        <f t="shared" si="20"/>
        <v>4.6755912584411412</v>
      </c>
      <c r="P49" s="10">
        <f t="shared" si="21"/>
        <v>1.5577142375196792E-3</v>
      </c>
      <c r="Q49" s="10">
        <f t="shared" si="5"/>
        <v>6.72339905590231</v>
      </c>
      <c r="R49" s="10">
        <f t="shared" si="6"/>
        <v>1.9772189438550616E-3</v>
      </c>
      <c r="S49" s="10">
        <f t="shared" si="7"/>
        <v>8.2650095013385538</v>
      </c>
      <c r="T49" s="10">
        <f t="shared" si="8"/>
        <v>1.3881324449584616E-3</v>
      </c>
      <c r="U49" s="10">
        <f t="shared" si="22"/>
        <v>9.6645492272972859</v>
      </c>
      <c r="V49" s="10">
        <f t="shared" si="23"/>
        <v>2.6966769006929606E-3</v>
      </c>
      <c r="W49" s="10">
        <f t="shared" si="24"/>
        <v>10.810757709586539</v>
      </c>
      <c r="X49" s="10">
        <f t="shared" si="25"/>
        <v>3.5627826106331044E-3</v>
      </c>
      <c r="Y49" s="10">
        <f t="shared" si="26"/>
        <v>11.824811783839037</v>
      </c>
      <c r="Z49" s="10">
        <f t="shared" si="27"/>
        <v>1.8395414864229409E-3</v>
      </c>
      <c r="AC49">
        <v>19.09</v>
      </c>
      <c r="AD49">
        <v>93.182953935073598</v>
      </c>
      <c r="AE49">
        <v>27.59</v>
      </c>
      <c r="AF49">
        <v>33.959733525879102</v>
      </c>
      <c r="AG49">
        <v>34.090000000000003</v>
      </c>
      <c r="AH49">
        <v>33.714353809820899</v>
      </c>
      <c r="AI49">
        <v>40.090000000000003</v>
      </c>
      <c r="AJ49">
        <v>7.6867226037081897</v>
      </c>
      <c r="AK49">
        <v>45.09</v>
      </c>
      <c r="AL49">
        <v>4.9768055417839898</v>
      </c>
      <c r="AM49">
        <v>49.59</v>
      </c>
      <c r="AN49">
        <v>6.1810589445119399</v>
      </c>
    </row>
    <row r="50" spans="1:40" x14ac:dyDescent="0.25">
      <c r="A50">
        <f t="shared" si="10"/>
        <v>19.091999999999999</v>
      </c>
      <c r="B50" s="191">
        <f t="shared" si="28"/>
        <v>1.5635362347845559E-3</v>
      </c>
      <c r="C50">
        <f t="shared" si="11"/>
        <v>27.591999999999999</v>
      </c>
      <c r="D50" s="191">
        <f t="shared" si="12"/>
        <v>1.9846964421283354E-3</v>
      </c>
      <c r="E50">
        <f t="shared" si="13"/>
        <v>34.091999999999999</v>
      </c>
      <c r="F50" s="191">
        <f t="shared" si="14"/>
        <v>1.3927916775257328E-3</v>
      </c>
      <c r="G50">
        <f t="shared" si="15"/>
        <v>40.091999999999999</v>
      </c>
      <c r="H50" s="191">
        <f t="shared" si="16"/>
        <v>2.7090638023987233E-3</v>
      </c>
      <c r="I50">
        <f t="shared" si="17"/>
        <v>45.091999999999999</v>
      </c>
      <c r="J50" s="191">
        <f t="shared" si="29"/>
        <v>3.5776380951304553E-3</v>
      </c>
      <c r="K50">
        <f t="shared" si="18"/>
        <v>49.591999999999999</v>
      </c>
      <c r="L50" s="191">
        <f t="shared" si="19"/>
        <v>1.845844985170636E-3</v>
      </c>
      <c r="M50" s="8"/>
      <c r="O50" s="10">
        <f t="shared" si="20"/>
        <v>4.6760765649533544</v>
      </c>
      <c r="P50" s="10">
        <f t="shared" si="21"/>
        <v>1.5635362347845559E-3</v>
      </c>
      <c r="Q50" s="10">
        <f t="shared" si="5"/>
        <v>6.7238769800141203</v>
      </c>
      <c r="R50" s="10">
        <f t="shared" si="6"/>
        <v>1.9846964421283354E-3</v>
      </c>
      <c r="S50" s="10">
        <f t="shared" si="7"/>
        <v>8.265480003913801</v>
      </c>
      <c r="T50" s="10">
        <f t="shared" si="8"/>
        <v>1.3927916775257328E-3</v>
      </c>
      <c r="U50" s="10">
        <f t="shared" si="22"/>
        <v>9.6650115353033019</v>
      </c>
      <c r="V50" s="10">
        <f t="shared" si="23"/>
        <v>2.7090638023987233E-3</v>
      </c>
      <c r="W50" s="10">
        <f t="shared" si="24"/>
        <v>10.811212219761842</v>
      </c>
      <c r="X50" s="10">
        <f t="shared" si="25"/>
        <v>3.5776380951304553E-3</v>
      </c>
      <c r="Y50" s="10">
        <f t="shared" si="26"/>
        <v>11.825258535775498</v>
      </c>
      <c r="Z50" s="10">
        <f t="shared" si="27"/>
        <v>1.845844985170636E-3</v>
      </c>
      <c r="AC50">
        <v>19.091999999999999</v>
      </c>
      <c r="AD50">
        <v>93.531227636292996</v>
      </c>
      <c r="AE50">
        <v>27.591999999999999</v>
      </c>
      <c r="AF50">
        <v>34.0881633336097</v>
      </c>
      <c r="AG50">
        <v>34.091999999999999</v>
      </c>
      <c r="AH50">
        <v>33.827515212989397</v>
      </c>
      <c r="AI50">
        <v>40.091999999999999</v>
      </c>
      <c r="AJ50">
        <v>7.7220307554957204</v>
      </c>
      <c r="AK50">
        <v>45.091999999999999</v>
      </c>
      <c r="AL50">
        <v>4.9975569784143499</v>
      </c>
      <c r="AM50">
        <v>49.591999999999999</v>
      </c>
      <c r="AN50">
        <v>6.2022393840963304</v>
      </c>
    </row>
    <row r="51" spans="1:40" x14ac:dyDescent="0.25">
      <c r="A51">
        <f t="shared" si="10"/>
        <v>19.094000000000001</v>
      </c>
      <c r="B51" s="191">
        <f t="shared" si="28"/>
        <v>1.5693909157845896E-3</v>
      </c>
      <c r="C51">
        <f t="shared" si="11"/>
        <v>27.594000000000001</v>
      </c>
      <c r="D51" s="191">
        <f t="shared" si="12"/>
        <v>1.9922164103200832E-3</v>
      </c>
      <c r="E51">
        <f t="shared" si="13"/>
        <v>34.094000000000001</v>
      </c>
      <c r="F51" s="191">
        <f t="shared" si="14"/>
        <v>1.3974743964472406E-3</v>
      </c>
      <c r="G51">
        <f t="shared" si="15"/>
        <v>40.094000000000001</v>
      </c>
      <c r="H51" s="191">
        <f t="shared" si="16"/>
        <v>2.7215361694483951E-3</v>
      </c>
      <c r="I51">
        <f t="shared" si="17"/>
        <v>45.094000000000001</v>
      </c>
      <c r="J51" s="191">
        <f t="shared" si="29"/>
        <v>3.5925865744065727E-3</v>
      </c>
      <c r="K51">
        <f t="shared" si="18"/>
        <v>49.594000000000001</v>
      </c>
      <c r="L51" s="191">
        <f t="shared" si="19"/>
        <v>1.8521809194089014E-3</v>
      </c>
      <c r="M51" s="8"/>
      <c r="O51" s="10">
        <f t="shared" si="20"/>
        <v>4.6765618700411542</v>
      </c>
      <c r="P51" s="10">
        <f t="shared" si="21"/>
        <v>1.5693909157845896E-3</v>
      </c>
      <c r="Q51" s="10">
        <f t="shared" si="5"/>
        <v>6.7243549020777209</v>
      </c>
      <c r="R51" s="10">
        <f t="shared" si="6"/>
        <v>1.9922164103200832E-3</v>
      </c>
      <c r="S51" s="10">
        <f t="shared" si="7"/>
        <v>8.2659505039712418</v>
      </c>
      <c r="T51" s="10">
        <f t="shared" si="8"/>
        <v>1.3974743964472406E-3</v>
      </c>
      <c r="U51" s="10">
        <f t="shared" si="22"/>
        <v>9.6654738403651894</v>
      </c>
      <c r="V51" s="10">
        <f t="shared" si="23"/>
        <v>2.7215361694483951E-3</v>
      </c>
      <c r="W51" s="10">
        <f t="shared" si="24"/>
        <v>10.811666726643862</v>
      </c>
      <c r="X51" s="10">
        <f t="shared" si="25"/>
        <v>3.5925865744065727E-3</v>
      </c>
      <c r="Y51" s="10">
        <f t="shared" si="26"/>
        <v>11.825705284109782</v>
      </c>
      <c r="Z51" s="10">
        <f t="shared" si="27"/>
        <v>1.8521809194089014E-3</v>
      </c>
      <c r="AC51">
        <v>19.094000000000001</v>
      </c>
      <c r="AD51">
        <v>93.881456488793802</v>
      </c>
      <c r="AE51">
        <v>27.594000000000001</v>
      </c>
      <c r="AF51">
        <v>34.217322583630299</v>
      </c>
      <c r="AG51">
        <v>34.094000000000001</v>
      </c>
      <c r="AH51">
        <v>33.941247042459302</v>
      </c>
      <c r="AI51">
        <v>40.094000000000001</v>
      </c>
      <c r="AJ51">
        <v>7.7575825213367899</v>
      </c>
      <c r="AK51">
        <v>45.094000000000001</v>
      </c>
      <c r="AL51">
        <v>5.0184383182638799</v>
      </c>
      <c r="AM51">
        <v>49.594000000000001</v>
      </c>
      <c r="AN51">
        <v>6.2235288104475801</v>
      </c>
    </row>
    <row r="52" spans="1:40" x14ac:dyDescent="0.25">
      <c r="A52">
        <f t="shared" si="10"/>
        <v>19.096</v>
      </c>
      <c r="B52" s="191">
        <f t="shared" si="28"/>
        <v>1.5752785254904938E-3</v>
      </c>
      <c r="C52">
        <f t="shared" si="11"/>
        <v>27.596</v>
      </c>
      <c r="D52" s="191">
        <f t="shared" si="12"/>
        <v>1.9997791704458533E-3</v>
      </c>
      <c r="E52">
        <f t="shared" si="13"/>
        <v>34.095999999999997</v>
      </c>
      <c r="F52" s="191">
        <f t="shared" si="14"/>
        <v>1.4021807597683902E-3</v>
      </c>
      <c r="G52">
        <f t="shared" si="15"/>
        <v>40.095999999999997</v>
      </c>
      <c r="H52" s="191">
        <f t="shared" si="16"/>
        <v>2.7340947891721173E-3</v>
      </c>
      <c r="I52">
        <f t="shared" si="17"/>
        <v>45.095999999999997</v>
      </c>
      <c r="J52" s="191">
        <f t="shared" si="29"/>
        <v>3.6076288253322777E-3</v>
      </c>
      <c r="K52">
        <f t="shared" si="18"/>
        <v>49.595999999999997</v>
      </c>
      <c r="L52" s="191">
        <f t="shared" si="19"/>
        <v>1.8585495119160657E-3</v>
      </c>
      <c r="M52" s="8"/>
      <c r="O52" s="10">
        <f t="shared" si="20"/>
        <v>4.6770471737043913</v>
      </c>
      <c r="P52" s="10">
        <f t="shared" si="21"/>
        <v>1.5752785254904938E-3</v>
      </c>
      <c r="Q52" s="10">
        <f t="shared" si="5"/>
        <v>6.7248328220929663</v>
      </c>
      <c r="R52" s="10">
        <f t="shared" si="6"/>
        <v>1.9997791704458533E-3</v>
      </c>
      <c r="S52" s="10">
        <f t="shared" si="7"/>
        <v>8.2664210015107269</v>
      </c>
      <c r="T52" s="10">
        <f t="shared" si="8"/>
        <v>1.4021807597683902E-3</v>
      </c>
      <c r="U52" s="10">
        <f t="shared" si="22"/>
        <v>9.6659361424828028</v>
      </c>
      <c r="V52" s="10">
        <f t="shared" si="23"/>
        <v>2.7340947891721173E-3</v>
      </c>
      <c r="W52" s="10">
        <f t="shared" si="24"/>
        <v>10.81212123023246</v>
      </c>
      <c r="X52" s="10">
        <f t="shared" si="25"/>
        <v>3.6076288253322777E-3</v>
      </c>
      <c r="Y52" s="10">
        <f t="shared" si="26"/>
        <v>11.826152028841749</v>
      </c>
      <c r="Z52" s="10">
        <f t="shared" si="27"/>
        <v>1.8585495119160657E-3</v>
      </c>
      <c r="AC52">
        <v>19.096</v>
      </c>
      <c r="AD52">
        <v>94.233655146800899</v>
      </c>
      <c r="AE52">
        <v>27.596</v>
      </c>
      <c r="AF52">
        <v>34.347216806720503</v>
      </c>
      <c r="AG52">
        <v>34.095999999999997</v>
      </c>
      <c r="AH52">
        <v>34.055553136768303</v>
      </c>
      <c r="AI52">
        <v>40.095999999999997</v>
      </c>
      <c r="AJ52">
        <v>7.7933801454707403</v>
      </c>
      <c r="AK52">
        <v>45.095999999999997</v>
      </c>
      <c r="AL52">
        <v>5.0394506465335098</v>
      </c>
      <c r="AM52">
        <v>49.595999999999997</v>
      </c>
      <c r="AN52">
        <v>6.2449279721250397</v>
      </c>
    </row>
    <row r="53" spans="1:40" x14ac:dyDescent="0.25">
      <c r="A53">
        <f t="shared" si="10"/>
        <v>19.097999999999999</v>
      </c>
      <c r="B53" s="191">
        <f t="shared" si="28"/>
        <v>1.5811993111712259E-3</v>
      </c>
      <c r="C53">
        <f t="shared" si="11"/>
        <v>27.597999999999999</v>
      </c>
      <c r="D53" s="191">
        <f t="shared" si="12"/>
        <v>2.0073850475769688E-3</v>
      </c>
      <c r="E53">
        <f t="shared" si="13"/>
        <v>34.097999999999999</v>
      </c>
      <c r="F53" s="191">
        <f t="shared" si="14"/>
        <v>1.4069109268656679E-3</v>
      </c>
      <c r="G53">
        <f t="shared" si="15"/>
        <v>40.097999999999999</v>
      </c>
      <c r="H53" s="191">
        <f t="shared" si="16"/>
        <v>2.7467404579790871E-3</v>
      </c>
      <c r="I53">
        <f t="shared" si="17"/>
        <v>45.097999999999999</v>
      </c>
      <c r="J53" s="191">
        <f t="shared" si="29"/>
        <v>3.622765632897484E-3</v>
      </c>
      <c r="K53">
        <f t="shared" si="18"/>
        <v>49.597999999999999</v>
      </c>
      <c r="L53" s="191">
        <f t="shared" si="19"/>
        <v>1.8649509873850622E-3</v>
      </c>
      <c r="M53" s="8"/>
      <c r="O53" s="10">
        <f t="shared" si="20"/>
        <v>4.6775324759429182</v>
      </c>
      <c r="P53" s="10">
        <f t="shared" si="21"/>
        <v>1.5811993111712259E-3</v>
      </c>
      <c r="Q53" s="10">
        <f t="shared" si="5"/>
        <v>6.7253107400597099</v>
      </c>
      <c r="R53" s="10">
        <f t="shared" si="6"/>
        <v>2.0073850475769688E-3</v>
      </c>
      <c r="S53" s="10">
        <f t="shared" si="7"/>
        <v>8.2668914965321214</v>
      </c>
      <c r="T53" s="10">
        <f t="shared" si="8"/>
        <v>1.4069109268656679E-3</v>
      </c>
      <c r="U53" s="10">
        <f t="shared" si="22"/>
        <v>9.6663984416560051</v>
      </c>
      <c r="V53" s="10">
        <f t="shared" si="23"/>
        <v>2.7467404579790871E-3</v>
      </c>
      <c r="W53" s="10">
        <f t="shared" si="24"/>
        <v>10.812575730527499</v>
      </c>
      <c r="X53" s="10">
        <f t="shared" si="25"/>
        <v>3.622765632897484E-3</v>
      </c>
      <c r="Y53" s="10">
        <f t="shared" si="26"/>
        <v>11.826598769971264</v>
      </c>
      <c r="Z53" s="10">
        <f t="shared" si="27"/>
        <v>1.8649509873850622E-3</v>
      </c>
      <c r="AC53">
        <v>19.097999999999999</v>
      </c>
      <c r="AD53">
        <v>94.587838402020793</v>
      </c>
      <c r="AE53">
        <v>27.597999999999999</v>
      </c>
      <c r="AF53">
        <v>34.477851586144403</v>
      </c>
      <c r="AG53">
        <v>34.097999999999999</v>
      </c>
      <c r="AH53">
        <v>34.170437366782799</v>
      </c>
      <c r="AI53">
        <v>40.097999999999999</v>
      </c>
      <c r="AJ53">
        <v>7.8294258980162397</v>
      </c>
      <c r="AK53">
        <v>45.097999999999999</v>
      </c>
      <c r="AL53">
        <v>5.06059505976563</v>
      </c>
      <c r="AM53">
        <v>49.597999999999999</v>
      </c>
      <c r="AN53">
        <v>6.2664376241213402</v>
      </c>
    </row>
    <row r="54" spans="1:40" x14ac:dyDescent="0.25">
      <c r="A54">
        <f t="shared" si="10"/>
        <v>19.100000000000001</v>
      </c>
      <c r="B54" s="191">
        <f t="shared" si="28"/>
        <v>1.5871535224198663E-3</v>
      </c>
      <c r="C54">
        <f t="shared" si="11"/>
        <v>27.6</v>
      </c>
      <c r="D54" s="191">
        <f t="shared" si="12"/>
        <v>2.015034369875266E-3</v>
      </c>
      <c r="E54">
        <f t="shared" si="13"/>
        <v>34.1</v>
      </c>
      <c r="F54" s="191">
        <f t="shared" si="14"/>
        <v>1.4116650584599928E-3</v>
      </c>
      <c r="G54">
        <f t="shared" si="15"/>
        <v>40.1</v>
      </c>
      <c r="H54" s="191">
        <f t="shared" si="16"/>
        <v>2.759473981483066E-3</v>
      </c>
      <c r="I54">
        <f t="shared" si="17"/>
        <v>45.1</v>
      </c>
      <c r="J54" s="191">
        <f t="shared" si="29"/>
        <v>3.6379977903138088E-3</v>
      </c>
      <c r="K54">
        <f t="shared" si="18"/>
        <v>49.6</v>
      </c>
      <c r="L54" s="191">
        <f t="shared" si="19"/>
        <v>1.8713855724434875E-3</v>
      </c>
      <c r="M54" s="8"/>
      <c r="O54" s="10">
        <f t="shared" si="20"/>
        <v>4.6780177767565876</v>
      </c>
      <c r="P54" s="10">
        <f t="shared" si="21"/>
        <v>1.5871535224198663E-3</v>
      </c>
      <c r="Q54" s="10">
        <f t="shared" si="5"/>
        <v>6.7257886559778068</v>
      </c>
      <c r="R54" s="10">
        <f t="shared" si="6"/>
        <v>2.015034369875266E-3</v>
      </c>
      <c r="S54" s="10">
        <f t="shared" si="7"/>
        <v>8.2673619890352743</v>
      </c>
      <c r="T54" s="10">
        <f t="shared" si="8"/>
        <v>1.4116650584599928E-3</v>
      </c>
      <c r="U54" s="10">
        <f t="shared" si="22"/>
        <v>9.6668607378846545</v>
      </c>
      <c r="V54" s="10">
        <f t="shared" si="23"/>
        <v>2.759473981483066E-3</v>
      </c>
      <c r="W54" s="10">
        <f t="shared" si="24"/>
        <v>10.813030227528838</v>
      </c>
      <c r="X54" s="10">
        <f t="shared" si="25"/>
        <v>3.6379977903138088E-3</v>
      </c>
      <c r="Y54" s="10">
        <f t="shared" si="26"/>
        <v>11.827045507498193</v>
      </c>
      <c r="Z54" s="10">
        <f t="shared" si="27"/>
        <v>1.8713855724434875E-3</v>
      </c>
      <c r="AC54">
        <v>19.100000000000001</v>
      </c>
      <c r="AD54">
        <v>94.944021185189797</v>
      </c>
      <c r="AE54">
        <v>27.6</v>
      </c>
      <c r="AF54">
        <v>34.6092325582472</v>
      </c>
      <c r="AG54">
        <v>34.1</v>
      </c>
      <c r="AH54">
        <v>34.285903636022198</v>
      </c>
      <c r="AI54">
        <v>40.1</v>
      </c>
      <c r="AJ54">
        <v>7.8657220753290398</v>
      </c>
      <c r="AK54">
        <v>45.1</v>
      </c>
      <c r="AL54">
        <v>5.0818726659874196</v>
      </c>
      <c r="AM54">
        <v>49.6</v>
      </c>
      <c r="AN54">
        <v>6.28805852792979</v>
      </c>
    </row>
    <row r="55" spans="1:40" x14ac:dyDescent="0.25">
      <c r="A55">
        <f t="shared" si="10"/>
        <v>19.102</v>
      </c>
      <c r="B55" s="191">
        <f t="shared" si="28"/>
        <v>1.5931414111798369E-3</v>
      </c>
      <c r="C55">
        <f t="shared" si="11"/>
        <v>27.602</v>
      </c>
      <c r="D55" s="191">
        <f t="shared" si="12"/>
        <v>2.0227274686284457E-3</v>
      </c>
      <c r="E55">
        <f t="shared" si="13"/>
        <v>34.101999999999997</v>
      </c>
      <c r="F55" s="191">
        <f t="shared" si="14"/>
        <v>1.4164433166304114E-3</v>
      </c>
      <c r="G55">
        <f t="shared" si="15"/>
        <v>40.101999999999997</v>
      </c>
      <c r="H55" s="191">
        <f t="shared" si="16"/>
        <v>2.7722961746303341E-3</v>
      </c>
      <c r="I55">
        <f t="shared" si="17"/>
        <v>45.101999999999997</v>
      </c>
      <c r="J55" s="191">
        <f t="shared" si="29"/>
        <v>3.6533260991173495E-3</v>
      </c>
      <c r="K55">
        <f t="shared" si="18"/>
        <v>49.601999999999997</v>
      </c>
      <c r="L55" s="191">
        <f t="shared" si="19"/>
        <v>1.8778534956733343E-3</v>
      </c>
      <c r="M55" s="8"/>
      <c r="O55" s="10">
        <f t="shared" si="20"/>
        <v>4.6785030761452502</v>
      </c>
      <c r="P55" s="10">
        <f t="shared" si="21"/>
        <v>1.5931414111798369E-3</v>
      </c>
      <c r="Q55" s="10">
        <f t="shared" si="5"/>
        <v>6.7262665698471116</v>
      </c>
      <c r="R55" s="10">
        <f t="shared" si="6"/>
        <v>2.0227274686284457E-3</v>
      </c>
      <c r="S55" s="10">
        <f t="shared" si="7"/>
        <v>8.2678324790200417</v>
      </c>
      <c r="T55" s="10">
        <f t="shared" si="8"/>
        <v>1.4164433166304114E-3</v>
      </c>
      <c r="U55" s="10">
        <f t="shared" si="22"/>
        <v>9.6673230311686105</v>
      </c>
      <c r="V55" s="10">
        <f t="shared" si="23"/>
        <v>2.7722961746303341E-3</v>
      </c>
      <c r="W55" s="10">
        <f t="shared" si="24"/>
        <v>10.813484721236339</v>
      </c>
      <c r="X55" s="10">
        <f t="shared" si="25"/>
        <v>3.6533260991173495E-3</v>
      </c>
      <c r="Y55" s="10">
        <f t="shared" si="26"/>
        <v>11.827492241422394</v>
      </c>
      <c r="Z55" s="10">
        <f t="shared" si="27"/>
        <v>1.8778534956733343E-3</v>
      </c>
      <c r="AC55">
        <v>19.102</v>
      </c>
      <c r="AD55">
        <v>95.302218567642399</v>
      </c>
      <c r="AE55">
        <v>27.602</v>
      </c>
      <c r="AF55">
        <v>34.741365413062397</v>
      </c>
      <c r="AG55">
        <v>34.101999999999997</v>
      </c>
      <c r="AH55">
        <v>34.401955880991501</v>
      </c>
      <c r="AI55">
        <v>40.101999999999997</v>
      </c>
      <c r="AJ55">
        <v>7.9022710003667003</v>
      </c>
      <c r="AK55">
        <v>45.101999999999997</v>
      </c>
      <c r="AL55">
        <v>5.1032845848544204</v>
      </c>
      <c r="AM55">
        <v>49.601999999999997</v>
      </c>
      <c r="AN55">
        <v>6.3097914516106801</v>
      </c>
    </row>
    <row r="56" spans="1:40" x14ac:dyDescent="0.25">
      <c r="A56">
        <f t="shared" si="10"/>
        <v>19.103999999999999</v>
      </c>
      <c r="B56" s="191">
        <f t="shared" si="28"/>
        <v>1.599163231771556E-3</v>
      </c>
      <c r="C56">
        <f t="shared" si="11"/>
        <v>27.603999999999999</v>
      </c>
      <c r="D56" s="191">
        <f t="shared" si="12"/>
        <v>2.030464678285898E-3</v>
      </c>
      <c r="E56">
        <f t="shared" si="13"/>
        <v>34.103999999999999</v>
      </c>
      <c r="F56" s="191">
        <f t="shared" si="14"/>
        <v>1.4212458648279061E-3</v>
      </c>
      <c r="G56">
        <f t="shared" si="15"/>
        <v>40.103999999999999</v>
      </c>
      <c r="H56" s="191">
        <f t="shared" si="16"/>
        <v>2.7852078618297547E-3</v>
      </c>
      <c r="I56">
        <f t="shared" si="17"/>
        <v>45.103999999999999</v>
      </c>
      <c r="J56" s="191">
        <f t="shared" si="29"/>
        <v>3.6687513692740727E-3</v>
      </c>
      <c r="K56">
        <f t="shared" si="18"/>
        <v>49.603999999999999</v>
      </c>
      <c r="L56" s="191">
        <f t="shared" si="19"/>
        <v>1.8843549876314623E-3</v>
      </c>
      <c r="M56" s="8"/>
      <c r="O56" s="10">
        <f t="shared" si="20"/>
        <v>4.6789883741087612</v>
      </c>
      <c r="P56" s="10">
        <f t="shared" si="21"/>
        <v>1.599163231771556E-3</v>
      </c>
      <c r="Q56" s="10">
        <f t="shared" si="5"/>
        <v>6.7267444816674775</v>
      </c>
      <c r="R56" s="10">
        <f t="shared" si="6"/>
        <v>2.030464678285898E-3</v>
      </c>
      <c r="S56" s="10">
        <f t="shared" si="7"/>
        <v>8.2683029664862868</v>
      </c>
      <c r="T56" s="10">
        <f t="shared" si="8"/>
        <v>1.4212458648279061E-3</v>
      </c>
      <c r="U56" s="10">
        <f t="shared" si="22"/>
        <v>9.6677853215077292</v>
      </c>
      <c r="V56" s="10">
        <f t="shared" si="23"/>
        <v>2.7852078618297547E-3</v>
      </c>
      <c r="W56" s="10">
        <f t="shared" si="24"/>
        <v>10.813939211649865</v>
      </c>
      <c r="X56" s="10">
        <f t="shared" si="25"/>
        <v>3.6687513692740727E-3</v>
      </c>
      <c r="Y56" s="10">
        <f t="shared" si="26"/>
        <v>11.827938971743739</v>
      </c>
      <c r="Z56" s="10">
        <f t="shared" si="27"/>
        <v>1.8843549876314623E-3</v>
      </c>
      <c r="AC56">
        <v>19.103999999999999</v>
      </c>
      <c r="AD56">
        <v>95.662445762905705</v>
      </c>
      <c r="AE56">
        <v>27.603999999999999</v>
      </c>
      <c r="AF56">
        <v>34.874255894927103</v>
      </c>
      <c r="AG56">
        <v>34.103999999999999</v>
      </c>
      <c r="AH56">
        <v>34.518598071516699</v>
      </c>
      <c r="AI56">
        <v>40.103999999999999</v>
      </c>
      <c r="AJ56">
        <v>7.9390750230593303</v>
      </c>
      <c r="AK56">
        <v>45.103999999999999</v>
      </c>
      <c r="AL56">
        <v>5.12483194779775</v>
      </c>
      <c r="AM56">
        <v>49.603999999999999</v>
      </c>
      <c r="AN56">
        <v>6.3316371698600697</v>
      </c>
    </row>
    <row r="57" spans="1:40" x14ac:dyDescent="0.25">
      <c r="A57">
        <f t="shared" si="10"/>
        <v>19.106000000000002</v>
      </c>
      <c r="B57" s="191">
        <f t="shared" si="28"/>
        <v>1.605219240919345E-3</v>
      </c>
      <c r="C57">
        <f t="shared" si="11"/>
        <v>27.606000000000002</v>
      </c>
      <c r="D57" s="191">
        <f t="shared" si="12"/>
        <v>2.0382463364948026E-3</v>
      </c>
      <c r="E57">
        <f t="shared" si="13"/>
        <v>34.106000000000002</v>
      </c>
      <c r="F57" s="191">
        <f t="shared" si="14"/>
        <v>1.4260728678892806E-3</v>
      </c>
      <c r="G57">
        <f t="shared" si="15"/>
        <v>40.106000000000002</v>
      </c>
      <c r="H57" s="191">
        <f t="shared" si="16"/>
        <v>2.7982098770845082E-3</v>
      </c>
      <c r="I57">
        <f t="shared" si="17"/>
        <v>45.106000000000002</v>
      </c>
      <c r="J57" s="191">
        <f t="shared" si="29"/>
        <v>3.6842744192859623E-3</v>
      </c>
      <c r="K57">
        <f t="shared" si="18"/>
        <v>49.606000000000002</v>
      </c>
      <c r="L57" s="191">
        <f t="shared" si="19"/>
        <v>1.8908902808699201E-3</v>
      </c>
      <c r="M57" s="8"/>
      <c r="O57" s="10">
        <f t="shared" si="20"/>
        <v>4.6794736706469688</v>
      </c>
      <c r="P57" s="10">
        <f t="shared" si="21"/>
        <v>1.605219240919345E-3</v>
      </c>
      <c r="Q57" s="10">
        <f t="shared" si="5"/>
        <v>6.7272223914387617</v>
      </c>
      <c r="R57" s="10">
        <f t="shared" si="6"/>
        <v>2.0382463364948026E-3</v>
      </c>
      <c r="S57" s="10">
        <f t="shared" si="7"/>
        <v>8.2687734514338604</v>
      </c>
      <c r="T57" s="10">
        <f t="shared" si="8"/>
        <v>1.4260728678892806E-3</v>
      </c>
      <c r="U57" s="10">
        <f t="shared" si="22"/>
        <v>9.6682476089018738</v>
      </c>
      <c r="V57" s="10">
        <f t="shared" si="23"/>
        <v>2.7982098770845082E-3</v>
      </c>
      <c r="W57" s="10">
        <f t="shared" si="24"/>
        <v>10.814393698769278</v>
      </c>
      <c r="X57" s="10">
        <f t="shared" si="25"/>
        <v>3.6842744192859623E-3</v>
      </c>
      <c r="Y57" s="10">
        <f t="shared" si="26"/>
        <v>11.828385698462087</v>
      </c>
      <c r="Z57" s="10">
        <f t="shared" si="27"/>
        <v>1.8908902808699201E-3</v>
      </c>
      <c r="AC57">
        <v>19.106000000000002</v>
      </c>
      <c r="AD57">
        <v>96.024718128309104</v>
      </c>
      <c r="AE57">
        <v>27.606000000000002</v>
      </c>
      <c r="AF57">
        <v>35.007909803102102</v>
      </c>
      <c r="AG57">
        <v>34.106000000000002</v>
      </c>
      <c r="AH57">
        <v>34.635834211081999</v>
      </c>
      <c r="AI57">
        <v>40.106000000000002</v>
      </c>
      <c r="AJ57">
        <v>7.97613652068509</v>
      </c>
      <c r="AK57">
        <v>45.106000000000002</v>
      </c>
      <c r="AL57">
        <v>5.14651589817238</v>
      </c>
      <c r="AM57">
        <v>49.606000000000002</v>
      </c>
      <c r="AN57">
        <v>6.3535964640780698</v>
      </c>
    </row>
    <row r="58" spans="1:40" x14ac:dyDescent="0.25">
      <c r="A58">
        <f t="shared" si="10"/>
        <v>19.108000000000001</v>
      </c>
      <c r="B58" s="191">
        <f t="shared" si="28"/>
        <v>1.6113096977787551E-3</v>
      </c>
      <c r="C58">
        <f t="shared" si="11"/>
        <v>27.608000000000001</v>
      </c>
      <c r="D58" s="191">
        <f t="shared" si="12"/>
        <v>2.0460727841370356E-3</v>
      </c>
      <c r="E58">
        <f t="shared" si="13"/>
        <v>34.107999999999997</v>
      </c>
      <c r="F58" s="191">
        <f t="shared" si="14"/>
        <v>1.4309244920513184E-3</v>
      </c>
      <c r="G58">
        <f t="shared" si="15"/>
        <v>40.107999999999997</v>
      </c>
      <c r="H58" s="191">
        <f t="shared" si="16"/>
        <v>2.8113030641264648E-3</v>
      </c>
      <c r="I58">
        <f t="shared" si="17"/>
        <v>45.107999999999997</v>
      </c>
      <c r="J58" s="191">
        <f t="shared" si="29"/>
        <v>3.6998960762992137E-3</v>
      </c>
      <c r="K58">
        <f t="shared" si="18"/>
        <v>49.607999999999997</v>
      </c>
      <c r="L58" s="191">
        <f t="shared" si="19"/>
        <v>1.8974596099567748E-3</v>
      </c>
      <c r="M58" s="8"/>
      <c r="O58" s="10">
        <f t="shared" si="20"/>
        <v>4.6799589657597283</v>
      </c>
      <c r="P58" s="10">
        <f t="shared" si="21"/>
        <v>1.6113096977787551E-3</v>
      </c>
      <c r="Q58" s="10">
        <f t="shared" si="5"/>
        <v>6.7277002991608157</v>
      </c>
      <c r="R58" s="10">
        <f t="shared" si="6"/>
        <v>2.0460727841370356E-3</v>
      </c>
      <c r="S58" s="10">
        <f t="shared" si="7"/>
        <v>8.269243933862624</v>
      </c>
      <c r="T58" s="10">
        <f t="shared" si="8"/>
        <v>1.4309244920513184E-3</v>
      </c>
      <c r="U58" s="10">
        <f t="shared" si="22"/>
        <v>9.6687098933508988</v>
      </c>
      <c r="V58" s="10">
        <f t="shared" si="23"/>
        <v>2.8113030641264648E-3</v>
      </c>
      <c r="W58" s="10">
        <f t="shared" si="24"/>
        <v>10.814848182594435</v>
      </c>
      <c r="X58" s="10">
        <f t="shared" si="25"/>
        <v>3.6998960762992137E-3</v>
      </c>
      <c r="Y58" s="10">
        <f t="shared" si="26"/>
        <v>11.828832421577301</v>
      </c>
      <c r="Z58" s="10">
        <f t="shared" si="27"/>
        <v>1.8974596099567748E-3</v>
      </c>
      <c r="AC58">
        <v>19.108000000000001</v>
      </c>
      <c r="AD58">
        <v>96.389051166618898</v>
      </c>
      <c r="AE58">
        <v>27.608000000000001</v>
      </c>
      <c r="AF58">
        <v>35.142332992405699</v>
      </c>
      <c r="AG58">
        <v>34.107999999999997</v>
      </c>
      <c r="AH58">
        <v>34.7536683371737</v>
      </c>
      <c r="AI58">
        <v>40.107999999999997</v>
      </c>
      <c r="AJ58">
        <v>8.0134578982532094</v>
      </c>
      <c r="AK58">
        <v>45.107999999999997</v>
      </c>
      <c r="AL58">
        <v>5.1683375914082701</v>
      </c>
      <c r="AM58">
        <v>49.607999999999997</v>
      </c>
      <c r="AN58">
        <v>6.3756701224388301</v>
      </c>
    </row>
    <row r="59" spans="1:40" x14ac:dyDescent="0.25">
      <c r="A59">
        <f t="shared" si="10"/>
        <v>19.11</v>
      </c>
      <c r="B59" s="191">
        <f t="shared" si="28"/>
        <v>1.61743486396419E-3</v>
      </c>
      <c r="C59">
        <f t="shared" si="11"/>
        <v>27.61</v>
      </c>
      <c r="D59" s="191">
        <f t="shared" si="12"/>
        <v>2.0539443653662549E-3</v>
      </c>
      <c r="E59">
        <f t="shared" si="13"/>
        <v>34.11</v>
      </c>
      <c r="F59" s="191">
        <f t="shared" si="14"/>
        <v>1.4358009049650407E-3</v>
      </c>
      <c r="G59">
        <f t="shared" si="15"/>
        <v>40.11</v>
      </c>
      <c r="H59" s="191">
        <f t="shared" si="16"/>
        <v>2.824488276552465E-3</v>
      </c>
      <c r="I59">
        <f t="shared" si="17"/>
        <v>45.11</v>
      </c>
      <c r="J59" s="191">
        <f t="shared" si="29"/>
        <v>3.7156171762138287E-3</v>
      </c>
      <c r="K59">
        <f t="shared" si="18"/>
        <v>49.61</v>
      </c>
      <c r="L59" s="191">
        <f t="shared" si="19"/>
        <v>1.9040632114970776E-3</v>
      </c>
      <c r="M59" s="8"/>
      <c r="O59" s="10">
        <f t="shared" si="20"/>
        <v>4.6804442594468911</v>
      </c>
      <c r="P59" s="10">
        <f t="shared" si="21"/>
        <v>1.61743486396419E-3</v>
      </c>
      <c r="Q59" s="10">
        <f t="shared" si="5"/>
        <v>6.7281782048334948</v>
      </c>
      <c r="R59" s="10">
        <f t="shared" si="6"/>
        <v>2.0539443653662549E-3</v>
      </c>
      <c r="S59" s="10">
        <f t="shared" si="7"/>
        <v>8.2697144137724319</v>
      </c>
      <c r="T59" s="10">
        <f t="shared" si="8"/>
        <v>1.4358009049650407E-3</v>
      </c>
      <c r="U59" s="10">
        <f t="shared" si="22"/>
        <v>9.6691721748546708</v>
      </c>
      <c r="V59" s="10">
        <f t="shared" si="23"/>
        <v>2.824488276552465E-3</v>
      </c>
      <c r="W59" s="10">
        <f t="shared" si="24"/>
        <v>10.815302663125204</v>
      </c>
      <c r="X59" s="10">
        <f t="shared" si="25"/>
        <v>3.7156171762138287E-3</v>
      </c>
      <c r="Y59" s="10">
        <f t="shared" si="26"/>
        <v>11.829279141089247</v>
      </c>
      <c r="Z59" s="10">
        <f t="shared" si="27"/>
        <v>1.9040632114970776E-3</v>
      </c>
      <c r="AC59">
        <v>19.11</v>
      </c>
      <c r="AD59">
        <v>96.755460527690701</v>
      </c>
      <c r="AE59">
        <v>27.61</v>
      </c>
      <c r="AF59">
        <v>35.277531373850699</v>
      </c>
      <c r="AG59">
        <v>34.11</v>
      </c>
      <c r="AH59">
        <v>34.872104521626497</v>
      </c>
      <c r="AI59">
        <v>40.11</v>
      </c>
      <c r="AJ59">
        <v>8.0510415888924491</v>
      </c>
      <c r="AK59">
        <v>45.11</v>
      </c>
      <c r="AL59">
        <v>5.1902981951634599</v>
      </c>
      <c r="AM59">
        <v>49.61</v>
      </c>
      <c r="AN59">
        <v>6.3978589399609902</v>
      </c>
    </row>
    <row r="60" spans="1:40" x14ac:dyDescent="0.25">
      <c r="A60">
        <f t="shared" si="10"/>
        <v>19.111999999999998</v>
      </c>
      <c r="B60" s="191">
        <f t="shared" si="28"/>
        <v>1.6235950035770085E-3</v>
      </c>
      <c r="C60">
        <f t="shared" si="11"/>
        <v>27.611999999999998</v>
      </c>
      <c r="D60" s="191">
        <f t="shared" si="12"/>
        <v>2.0618614276457607E-3</v>
      </c>
      <c r="E60">
        <f t="shared" si="13"/>
        <v>34.111999999999902</v>
      </c>
      <c r="F60" s="191">
        <f t="shared" si="14"/>
        <v>1.4407022757102173E-3</v>
      </c>
      <c r="G60">
        <f t="shared" si="15"/>
        <v>40.112000000000002</v>
      </c>
      <c r="H60" s="191">
        <f t="shared" si="16"/>
        <v>2.8377663779630439E-3</v>
      </c>
      <c r="I60">
        <f t="shared" si="17"/>
        <v>45.112000000000002</v>
      </c>
      <c r="J60" s="191">
        <f t="shared" si="29"/>
        <v>3.7314385637950195E-3</v>
      </c>
      <c r="K60">
        <f t="shared" si="18"/>
        <v>49.612000000000002</v>
      </c>
      <c r="L60" s="191">
        <f t="shared" si="19"/>
        <v>1.9107013241541678E-3</v>
      </c>
      <c r="M60" s="8"/>
      <c r="O60" s="10">
        <f t="shared" si="20"/>
        <v>4.6809295517083074</v>
      </c>
      <c r="P60" s="10">
        <f t="shared" si="21"/>
        <v>1.6235950035770085E-3</v>
      </c>
      <c r="Q60" s="10">
        <f t="shared" si="5"/>
        <v>6.7286561084566525</v>
      </c>
      <c r="R60" s="10">
        <f t="shared" si="6"/>
        <v>2.0618614276457607E-3</v>
      </c>
      <c r="S60" s="10">
        <f t="shared" si="7"/>
        <v>8.2701848911631171</v>
      </c>
      <c r="T60" s="10">
        <f t="shared" si="8"/>
        <v>1.4407022757102173E-3</v>
      </c>
      <c r="U60" s="10">
        <f t="shared" si="22"/>
        <v>9.6696344534130425</v>
      </c>
      <c r="V60" s="10">
        <f t="shared" si="23"/>
        <v>2.8377663779630439E-3</v>
      </c>
      <c r="W60" s="10">
        <f t="shared" si="24"/>
        <v>10.815757140361441</v>
      </c>
      <c r="X60" s="10">
        <f t="shared" si="25"/>
        <v>3.7314385637950195E-3</v>
      </c>
      <c r="Y60" s="10">
        <f t="shared" si="26"/>
        <v>11.829725856997788</v>
      </c>
      <c r="Z60" s="10">
        <f t="shared" si="27"/>
        <v>1.9107013241541678E-3</v>
      </c>
      <c r="AC60">
        <v>19.111999999999998</v>
      </c>
      <c r="AD60">
        <v>97.123962010150606</v>
      </c>
      <c r="AE60">
        <v>27.611999999999998</v>
      </c>
      <c r="AF60">
        <v>35.413510915294701</v>
      </c>
      <c r="AG60">
        <v>34.111999999999902</v>
      </c>
      <c r="AH60">
        <v>34.991146870975903</v>
      </c>
      <c r="AI60">
        <v>40.112000000000002</v>
      </c>
      <c r="AJ60">
        <v>8.0888900542465301</v>
      </c>
      <c r="AK60">
        <v>45.112000000000002</v>
      </c>
      <c r="AL60">
        <v>5.2123988894796902</v>
      </c>
      <c r="AM60">
        <v>49.612000000000002</v>
      </c>
      <c r="AN60">
        <v>6.4201637185792597</v>
      </c>
    </row>
    <row r="61" spans="1:40" x14ac:dyDescent="0.25">
      <c r="A61">
        <f t="shared" si="10"/>
        <v>19.114000000000001</v>
      </c>
      <c r="B61" s="191">
        <f t="shared" si="28"/>
        <v>1.6297903832338582E-3</v>
      </c>
      <c r="C61">
        <f t="shared" si="11"/>
        <v>27.614000000000001</v>
      </c>
      <c r="D61" s="191">
        <f t="shared" si="12"/>
        <v>2.069824321786662E-3</v>
      </c>
      <c r="E61">
        <f t="shared" si="13"/>
        <v>34.113999999999997</v>
      </c>
      <c r="F61" s="191">
        <f t="shared" si="14"/>
        <v>1.4456287748099853E-3</v>
      </c>
      <c r="G61">
        <f t="shared" si="15"/>
        <v>40.113999999999997</v>
      </c>
      <c r="H61" s="191">
        <f t="shared" si="16"/>
        <v>2.8511382421032776E-3</v>
      </c>
      <c r="I61">
        <f t="shared" si="17"/>
        <v>45.113999999999997</v>
      </c>
      <c r="J61" s="191">
        <f t="shared" si="29"/>
        <v>3.7473610927860027E-3</v>
      </c>
      <c r="K61">
        <f t="shared" si="18"/>
        <v>49.613999999999997</v>
      </c>
      <c r="L61" s="191">
        <f t="shared" si="19"/>
        <v>1.9173741886711487E-3</v>
      </c>
      <c r="M61" s="8"/>
      <c r="O61" s="10">
        <f t="shared" si="20"/>
        <v>4.6814148425438331</v>
      </c>
      <c r="P61" s="10">
        <f t="shared" si="21"/>
        <v>1.6297903832338582E-3</v>
      </c>
      <c r="Q61" s="10">
        <f t="shared" si="5"/>
        <v>6.7291340100301467</v>
      </c>
      <c r="R61" s="10">
        <f t="shared" si="6"/>
        <v>2.069824321786662E-3</v>
      </c>
      <c r="S61" s="10">
        <f t="shared" si="7"/>
        <v>8.2706553660346049</v>
      </c>
      <c r="T61" s="10">
        <f t="shared" si="8"/>
        <v>1.4456287748099853E-3</v>
      </c>
      <c r="U61" s="10">
        <f t="shared" si="22"/>
        <v>9.6700967290258752</v>
      </c>
      <c r="V61" s="10">
        <f t="shared" si="23"/>
        <v>2.8511382421032776E-3</v>
      </c>
      <c r="W61" s="10">
        <f t="shared" si="24"/>
        <v>10.816211614303009</v>
      </c>
      <c r="X61" s="10">
        <f t="shared" si="25"/>
        <v>3.7473610927860027E-3</v>
      </c>
      <c r="Y61" s="10">
        <f t="shared" si="26"/>
        <v>11.830172569302791</v>
      </c>
      <c r="Z61" s="10">
        <f t="shared" si="27"/>
        <v>1.9173741886711487E-3</v>
      </c>
      <c r="AC61">
        <v>19.114000000000001</v>
      </c>
      <c r="AD61">
        <v>97.494571563090005</v>
      </c>
      <c r="AE61">
        <v>27.614000000000001</v>
      </c>
      <c r="AF61">
        <v>35.550277642095601</v>
      </c>
      <c r="AG61">
        <v>34.113999999999997</v>
      </c>
      <c r="AH61">
        <v>35.110799526813302</v>
      </c>
      <c r="AI61">
        <v>40.113999999999997</v>
      </c>
      <c r="AJ61">
        <v>8.1270057848755997</v>
      </c>
      <c r="AK61">
        <v>45.113999999999997</v>
      </c>
      <c r="AL61">
        <v>5.2346408669399596</v>
      </c>
      <c r="AM61">
        <v>49.613999999999997</v>
      </c>
      <c r="AN61">
        <v>6.4425852672165798</v>
      </c>
    </row>
    <row r="62" spans="1:40" x14ac:dyDescent="0.25">
      <c r="A62">
        <f t="shared" si="10"/>
        <v>19.116</v>
      </c>
      <c r="B62" s="191">
        <f t="shared" si="28"/>
        <v>1.6360212720955281E-3</v>
      </c>
      <c r="C62">
        <f t="shared" si="11"/>
        <v>27.616</v>
      </c>
      <c r="D62" s="191">
        <f t="shared" si="12"/>
        <v>2.0778334019866001E-3</v>
      </c>
      <c r="E62">
        <f t="shared" si="13"/>
        <v>34.116</v>
      </c>
      <c r="F62" s="191">
        <f t="shared" si="14"/>
        <v>1.4505805742455085E-3</v>
      </c>
      <c r="G62">
        <f t="shared" si="15"/>
        <v>40.116</v>
      </c>
      <c r="H62" s="191">
        <f t="shared" si="16"/>
        <v>2.8646047530056446E-3</v>
      </c>
      <c r="I62">
        <f t="shared" si="17"/>
        <v>45.116</v>
      </c>
      <c r="J62" s="191">
        <f t="shared" si="29"/>
        <v>3.7633856260225846E-3</v>
      </c>
      <c r="K62">
        <f t="shared" si="18"/>
        <v>49.616</v>
      </c>
      <c r="L62" s="191">
        <f t="shared" si="19"/>
        <v>1.9240820478926286E-3</v>
      </c>
      <c r="M62" s="8"/>
      <c r="O62" s="10">
        <f t="shared" si="20"/>
        <v>4.6819001319533173</v>
      </c>
      <c r="P62" s="10">
        <f t="shared" si="21"/>
        <v>1.6360212720955281E-3</v>
      </c>
      <c r="Q62" s="10">
        <f t="shared" si="5"/>
        <v>6.729611909553828</v>
      </c>
      <c r="R62" s="10">
        <f t="shared" si="6"/>
        <v>2.0778334019866001E-3</v>
      </c>
      <c r="S62" s="10">
        <f t="shared" si="7"/>
        <v>8.2711258383866841</v>
      </c>
      <c r="T62" s="10">
        <f t="shared" si="8"/>
        <v>1.4505805742455085E-3</v>
      </c>
      <c r="U62" s="10">
        <f t="shared" si="22"/>
        <v>9.670559001693027</v>
      </c>
      <c r="V62" s="10">
        <f t="shared" si="23"/>
        <v>2.8646047530056446E-3</v>
      </c>
      <c r="W62" s="10">
        <f t="shared" si="24"/>
        <v>10.816666084949775</v>
      </c>
      <c r="X62" s="10">
        <f t="shared" si="25"/>
        <v>3.7633856260225846E-3</v>
      </c>
      <c r="Y62" s="10">
        <f t="shared" si="26"/>
        <v>11.830619278004116</v>
      </c>
      <c r="Z62" s="10">
        <f t="shared" si="27"/>
        <v>1.9240820478926286E-3</v>
      </c>
      <c r="AC62">
        <v>19.116</v>
      </c>
      <c r="AD62">
        <v>97.867305287791694</v>
      </c>
      <c r="AE62">
        <v>27.616</v>
      </c>
      <c r="AF62">
        <v>35.687837637776703</v>
      </c>
      <c r="AG62">
        <v>34.116</v>
      </c>
      <c r="AH62">
        <v>35.231066666141999</v>
      </c>
      <c r="AI62">
        <v>40.116</v>
      </c>
      <c r="AJ62">
        <v>8.16539130066346</v>
      </c>
      <c r="AK62">
        <v>45.116</v>
      </c>
      <c r="AL62">
        <v>5.2570253328285901</v>
      </c>
      <c r="AM62">
        <v>49.616</v>
      </c>
      <c r="AN62">
        <v>6.4651244018571798</v>
      </c>
    </row>
    <row r="63" spans="1:40" x14ac:dyDescent="0.25">
      <c r="A63">
        <f t="shared" si="10"/>
        <v>19.117999999999999</v>
      </c>
      <c r="B63" s="191">
        <f t="shared" si="28"/>
        <v>1.6422879418960766E-3</v>
      </c>
      <c r="C63">
        <f t="shared" si="11"/>
        <v>27.617999999999999</v>
      </c>
      <c r="D63" s="191">
        <f t="shared" si="12"/>
        <v>2.0858890258691302E-3</v>
      </c>
      <c r="E63">
        <f t="shared" si="13"/>
        <v>34.118000000000002</v>
      </c>
      <c r="F63" s="191">
        <f t="shared" si="14"/>
        <v>1.4555578474712114E-3</v>
      </c>
      <c r="G63">
        <f t="shared" si="15"/>
        <v>40.118000000000002</v>
      </c>
      <c r="H63" s="191">
        <f t="shared" si="16"/>
        <v>2.8781668051361966E-3</v>
      </c>
      <c r="I63">
        <f t="shared" si="17"/>
        <v>45.118000000000002</v>
      </c>
      <c r="J63" s="191">
        <f t="shared" si="29"/>
        <v>3.7795130355492935E-3</v>
      </c>
      <c r="K63">
        <f t="shared" si="18"/>
        <v>49.618000000000002</v>
      </c>
      <c r="L63" s="191">
        <f t="shared" si="19"/>
        <v>1.9308251467867142E-3</v>
      </c>
      <c r="M63" s="8"/>
      <c r="O63" s="10">
        <f t="shared" si="20"/>
        <v>4.6823854199366126</v>
      </c>
      <c r="P63" s="10">
        <f t="shared" si="21"/>
        <v>1.6422879418960766E-3</v>
      </c>
      <c r="Q63" s="10">
        <f t="shared" si="5"/>
        <v>6.7300898070275519</v>
      </c>
      <c r="R63" s="10">
        <f t="shared" si="6"/>
        <v>2.0858890258691302E-3</v>
      </c>
      <c r="S63" s="10">
        <f t="shared" si="7"/>
        <v>8.2715963082192356</v>
      </c>
      <c r="T63" s="10">
        <f t="shared" si="8"/>
        <v>1.4555578474712114E-3</v>
      </c>
      <c r="U63" s="10">
        <f t="shared" si="22"/>
        <v>9.6710212714143591</v>
      </c>
      <c r="V63" s="10">
        <f t="shared" si="23"/>
        <v>2.8781668051361966E-3</v>
      </c>
      <c r="W63" s="10">
        <f t="shared" si="24"/>
        <v>10.817120552301596</v>
      </c>
      <c r="X63" s="10">
        <f t="shared" si="25"/>
        <v>3.7795130355492935E-3</v>
      </c>
      <c r="Y63" s="10">
        <f t="shared" si="26"/>
        <v>11.831065983101629</v>
      </c>
      <c r="Z63" s="10">
        <f t="shared" si="27"/>
        <v>1.9308251467867142E-3</v>
      </c>
      <c r="AC63">
        <v>19.117999999999999</v>
      </c>
      <c r="AD63">
        <v>98.242179439472196</v>
      </c>
      <c r="AE63">
        <v>27.617999999999999</v>
      </c>
      <c r="AF63">
        <v>35.8261970447031</v>
      </c>
      <c r="AG63">
        <v>34.118000000000002</v>
      </c>
      <c r="AH63">
        <v>35.351952501747199</v>
      </c>
      <c r="AI63">
        <v>40.118000000000002</v>
      </c>
      <c r="AJ63">
        <v>8.2040491512342104</v>
      </c>
      <c r="AK63">
        <v>45.118000000000002</v>
      </c>
      <c r="AL63">
        <v>5.2795535052934497</v>
      </c>
      <c r="AM63">
        <v>49.618000000000002</v>
      </c>
      <c r="AN63">
        <v>6.4877819456204699</v>
      </c>
    </row>
    <row r="64" spans="1:40" x14ac:dyDescent="0.25">
      <c r="A64">
        <f t="shared" si="10"/>
        <v>19.12</v>
      </c>
      <c r="B64" s="191">
        <f t="shared" si="28"/>
        <v>1.6485906669724195E-3</v>
      </c>
      <c r="C64">
        <f t="shared" si="11"/>
        <v>27.62</v>
      </c>
      <c r="D64" s="191">
        <f t="shared" si="12"/>
        <v>2.0939915545234171E-3</v>
      </c>
      <c r="E64">
        <f t="shared" si="13"/>
        <v>34.119999999999997</v>
      </c>
      <c r="F64" s="191">
        <f t="shared" si="14"/>
        <v>1.4605607694297032E-3</v>
      </c>
      <c r="G64">
        <f t="shared" si="15"/>
        <v>40.119999999999997</v>
      </c>
      <c r="H64" s="191">
        <f t="shared" si="16"/>
        <v>2.8918253035419414E-3</v>
      </c>
      <c r="I64">
        <f t="shared" si="17"/>
        <v>45.12</v>
      </c>
      <c r="J64" s="191">
        <f t="shared" si="29"/>
        <v>3.79574420273792E-3</v>
      </c>
      <c r="K64">
        <f t="shared" si="18"/>
        <v>49.62</v>
      </c>
      <c r="L64" s="191">
        <f t="shared" si="19"/>
        <v>1.9376037324675013E-3</v>
      </c>
      <c r="M64" s="8"/>
      <c r="O64" s="10">
        <f t="shared" si="20"/>
        <v>4.6828707064935733</v>
      </c>
      <c r="P64" s="10">
        <f t="shared" si="21"/>
        <v>1.6485906669724195E-3</v>
      </c>
      <c r="Q64" s="10">
        <f t="shared" si="5"/>
        <v>6.7305677024511761</v>
      </c>
      <c r="R64" s="10">
        <f t="shared" si="6"/>
        <v>2.0939915545234171E-3</v>
      </c>
      <c r="S64" s="10">
        <f t="shared" si="7"/>
        <v>8.272066775532112</v>
      </c>
      <c r="T64" s="10">
        <f t="shared" si="8"/>
        <v>1.4605607694297032E-3</v>
      </c>
      <c r="U64" s="10">
        <f t="shared" si="22"/>
        <v>9.6714835381897295</v>
      </c>
      <c r="V64" s="10">
        <f t="shared" si="23"/>
        <v>2.8918253035419414E-3</v>
      </c>
      <c r="W64" s="10">
        <f t="shared" si="24"/>
        <v>10.81757501635833</v>
      </c>
      <c r="X64" s="10">
        <f t="shared" si="25"/>
        <v>3.79574420273792E-3</v>
      </c>
      <c r="Y64" s="10">
        <f t="shared" si="26"/>
        <v>11.831512684595189</v>
      </c>
      <c r="Z64" s="10">
        <f t="shared" si="27"/>
        <v>1.9376037324675013E-3</v>
      </c>
      <c r="AC64">
        <v>19.12</v>
      </c>
      <c r="AD64">
        <v>98.619210429051805</v>
      </c>
      <c r="AE64">
        <v>27.62</v>
      </c>
      <c r="AF64">
        <v>35.965362064763497</v>
      </c>
      <c r="AG64">
        <v>34.119999999999997</v>
      </c>
      <c r="AH64">
        <v>35.473461282558503</v>
      </c>
      <c r="AI64">
        <v>40.119999999999997</v>
      </c>
      <c r="AJ64">
        <v>8.2429819163723597</v>
      </c>
      <c r="AK64">
        <v>45.12</v>
      </c>
      <c r="AL64">
        <v>5.3022266155115396</v>
      </c>
      <c r="AM64">
        <v>49.62</v>
      </c>
      <c r="AN64">
        <v>6.51055872883662</v>
      </c>
    </row>
    <row r="65" spans="1:40" x14ac:dyDescent="0.25">
      <c r="A65">
        <f t="shared" si="10"/>
        <v>19.122</v>
      </c>
      <c r="B65" s="191">
        <f t="shared" si="28"/>
        <v>1.6549297242942453E-3</v>
      </c>
      <c r="C65">
        <f t="shared" si="11"/>
        <v>27.622</v>
      </c>
      <c r="D65" s="191">
        <f t="shared" si="12"/>
        <v>2.1021413525446893E-3</v>
      </c>
      <c r="E65">
        <f t="shared" si="13"/>
        <v>34.122</v>
      </c>
      <c r="F65" s="191">
        <f t="shared" si="14"/>
        <v>1.4655895165673054E-3</v>
      </c>
      <c r="G65">
        <f t="shared" si="15"/>
        <v>40.122</v>
      </c>
      <c r="H65" s="191">
        <f t="shared" si="16"/>
        <v>2.9055811640017097E-3</v>
      </c>
      <c r="I65">
        <f t="shared" si="17"/>
        <v>45.122</v>
      </c>
      <c r="J65" s="191">
        <f t="shared" si="29"/>
        <v>3.8120800184069715E-3</v>
      </c>
      <c r="K65">
        <f t="shared" si="18"/>
        <v>49.622</v>
      </c>
      <c r="L65" s="191">
        <f t="shared" si="19"/>
        <v>1.9444180542175283E-3</v>
      </c>
      <c r="M65" s="8"/>
      <c r="O65" s="10">
        <f t="shared" si="20"/>
        <v>4.6833559916240484</v>
      </c>
      <c r="P65" s="10">
        <f t="shared" si="21"/>
        <v>1.6549297242942453E-3</v>
      </c>
      <c r="Q65" s="10">
        <f t="shared" si="5"/>
        <v>6.7310455958245488</v>
      </c>
      <c r="R65" s="10">
        <f t="shared" si="6"/>
        <v>2.1021413525446893E-3</v>
      </c>
      <c r="S65" s="10">
        <f t="shared" si="7"/>
        <v>8.2725372403251765</v>
      </c>
      <c r="T65" s="10">
        <f t="shared" si="8"/>
        <v>1.4655895165673054E-3</v>
      </c>
      <c r="U65" s="10">
        <f t="shared" si="22"/>
        <v>9.6719458020189979</v>
      </c>
      <c r="V65" s="10">
        <f t="shared" si="23"/>
        <v>2.9055811640017097E-3</v>
      </c>
      <c r="W65" s="10">
        <f t="shared" si="24"/>
        <v>10.818029477119843</v>
      </c>
      <c r="X65" s="10">
        <f t="shared" si="25"/>
        <v>3.8120800184069715E-3</v>
      </c>
      <c r="Y65" s="10">
        <f t="shared" si="26"/>
        <v>11.831959382484669</v>
      </c>
      <c r="Z65" s="10">
        <f t="shared" si="27"/>
        <v>1.9444180542175283E-3</v>
      </c>
      <c r="AC65">
        <v>19.122</v>
      </c>
      <c r="AD65">
        <v>98.998414824944106</v>
      </c>
      <c r="AE65">
        <v>27.622</v>
      </c>
      <c r="AF65">
        <v>36.105338960064998</v>
      </c>
      <c r="AG65">
        <v>34.122</v>
      </c>
      <c r="AH65">
        <v>35.595597294027002</v>
      </c>
      <c r="AI65">
        <v>40.122</v>
      </c>
      <c r="AJ65">
        <v>8.2821922064528604</v>
      </c>
      <c r="AK65">
        <v>45.122</v>
      </c>
      <c r="AL65">
        <v>5.3250459078558601</v>
      </c>
      <c r="AM65">
        <v>49.622</v>
      </c>
      <c r="AN65">
        <v>6.5334555891220001</v>
      </c>
    </row>
    <row r="66" spans="1:40" x14ac:dyDescent="0.25">
      <c r="A66">
        <f t="shared" si="10"/>
        <v>19.123999999999999</v>
      </c>
      <c r="B66" s="191">
        <f t="shared" si="28"/>
        <v>1.6613053934944487E-3</v>
      </c>
      <c r="C66">
        <f t="shared" si="11"/>
        <v>27.623999999999999</v>
      </c>
      <c r="D66" s="191">
        <f t="shared" si="12"/>
        <v>2.1103387880750807E-3</v>
      </c>
      <c r="E66">
        <f t="shared" si="13"/>
        <v>34.124000000000002</v>
      </c>
      <c r="F66" s="191">
        <f t="shared" si="14"/>
        <v>1.4706442668494298E-3</v>
      </c>
      <c r="G66">
        <f t="shared" si="15"/>
        <v>40.124000000000002</v>
      </c>
      <c r="H66" s="191">
        <f t="shared" si="16"/>
        <v>2.9194353131787032E-3</v>
      </c>
      <c r="I66">
        <f t="shared" si="17"/>
        <v>45.124000000000002</v>
      </c>
      <c r="J66" s="191">
        <f t="shared" si="29"/>
        <v>3.8285213829431651E-3</v>
      </c>
      <c r="K66">
        <f t="shared" si="18"/>
        <v>49.624000000000002</v>
      </c>
      <c r="L66" s="191">
        <f t="shared" si="19"/>
        <v>1.951268363510572E-3</v>
      </c>
      <c r="O66" s="10">
        <f t="shared" si="20"/>
        <v>4.6838412753278922</v>
      </c>
      <c r="P66" s="10">
        <f t="shared" si="21"/>
        <v>1.6613053934944487E-3</v>
      </c>
      <c r="Q66" s="10">
        <f t="shared" si="5"/>
        <v>6.7315234871475287</v>
      </c>
      <c r="R66" s="10">
        <f t="shared" si="6"/>
        <v>2.1103387880750807E-3</v>
      </c>
      <c r="S66" s="10">
        <f t="shared" si="7"/>
        <v>8.2730077025982798</v>
      </c>
      <c r="T66" s="10">
        <f t="shared" si="8"/>
        <v>1.4706442668494298E-3</v>
      </c>
      <c r="U66" s="10">
        <f t="shared" si="22"/>
        <v>9.6724080629020222</v>
      </c>
      <c r="V66" s="10">
        <f t="shared" si="23"/>
        <v>2.9194353131787032E-3</v>
      </c>
      <c r="W66" s="10">
        <f t="shared" si="24"/>
        <v>10.818483934585995</v>
      </c>
      <c r="X66" s="10">
        <f t="shared" si="25"/>
        <v>3.8285213829431651E-3</v>
      </c>
      <c r="Y66" s="10">
        <f t="shared" si="26"/>
        <v>11.832406076769926</v>
      </c>
      <c r="Z66" s="10">
        <f t="shared" si="27"/>
        <v>1.951268363510572E-3</v>
      </c>
      <c r="AC66">
        <v>19.123999999999999</v>
      </c>
      <c r="AD66">
        <v>99.3798093548765</v>
      </c>
      <c r="AE66">
        <v>27.623999999999999</v>
      </c>
      <c r="AF66">
        <v>36.246134053634599</v>
      </c>
      <c r="AG66">
        <v>34.124000000000002</v>
      </c>
      <c r="AH66">
        <v>35.718364858498802</v>
      </c>
      <c r="AI66">
        <v>40.124000000000002</v>
      </c>
      <c r="AJ66">
        <v>8.3216826628759399</v>
      </c>
      <c r="AK66">
        <v>45.124000000000002</v>
      </c>
      <c r="AL66">
        <v>5.3480126400651198</v>
      </c>
      <c r="AM66">
        <v>49.624000000000002</v>
      </c>
      <c r="AN66">
        <v>6.5564733714557804</v>
      </c>
    </row>
    <row r="67" spans="1:40" x14ac:dyDescent="0.25">
      <c r="A67">
        <f t="shared" si="10"/>
        <v>19.126000000000001</v>
      </c>
      <c r="B67" s="191">
        <f t="shared" si="28"/>
        <v>1.6677179568998053E-3</v>
      </c>
      <c r="C67">
        <f t="shared" si="11"/>
        <v>27.626000000000001</v>
      </c>
      <c r="D67" s="191">
        <f t="shared" si="12"/>
        <v>2.1185842328450616E-3</v>
      </c>
      <c r="E67">
        <f t="shared" si="13"/>
        <v>34.125999999999998</v>
      </c>
      <c r="F67" s="191">
        <f t="shared" si="14"/>
        <v>1.4757251997763727E-3</v>
      </c>
      <c r="G67">
        <f t="shared" si="15"/>
        <v>40.125999999999998</v>
      </c>
      <c r="H67" s="191">
        <f t="shared" si="16"/>
        <v>2.9333886887761228E-3</v>
      </c>
      <c r="I67">
        <f t="shared" si="17"/>
        <v>45.125999999999998</v>
      </c>
      <c r="J67" s="191">
        <f t="shared" si="29"/>
        <v>3.8450692064253178E-3</v>
      </c>
      <c r="K67">
        <f t="shared" si="18"/>
        <v>49.625999999999998</v>
      </c>
      <c r="L67" s="191">
        <f t="shared" si="19"/>
        <v>1.9581549140349958E-3</v>
      </c>
      <c r="O67" s="10">
        <f t="shared" si="20"/>
        <v>4.6843265576049573</v>
      </c>
      <c r="P67" s="10">
        <f t="shared" si="21"/>
        <v>1.6677179568998053E-3</v>
      </c>
      <c r="Q67" s="10">
        <f t="shared" si="5"/>
        <v>6.7320013764199702</v>
      </c>
      <c r="R67" s="10">
        <f t="shared" si="6"/>
        <v>2.1185842328450616E-3</v>
      </c>
      <c r="S67" s="10">
        <f t="shared" si="7"/>
        <v>8.2734781623512816</v>
      </c>
      <c r="T67" s="10">
        <f t="shared" si="8"/>
        <v>1.4757251997763727E-3</v>
      </c>
      <c r="U67" s="10">
        <f t="shared" si="22"/>
        <v>9.6728703208386637</v>
      </c>
      <c r="V67" s="10">
        <f t="shared" si="23"/>
        <v>2.9333886887761228E-3</v>
      </c>
      <c r="W67" s="10">
        <f t="shared" si="24"/>
        <v>10.818938388756649</v>
      </c>
      <c r="X67" s="10">
        <f t="shared" si="25"/>
        <v>3.8450692064253178E-3</v>
      </c>
      <c r="Y67" s="10">
        <f t="shared" si="26"/>
        <v>11.832852767450825</v>
      </c>
      <c r="Z67" s="10">
        <f t="shared" si="27"/>
        <v>1.9581549140349958E-3</v>
      </c>
      <c r="AC67">
        <v>19.126000000000001</v>
      </c>
      <c r="AD67">
        <v>99.763410907725202</v>
      </c>
      <c r="AE67">
        <v>27.626000000000001</v>
      </c>
      <c r="AF67">
        <v>36.387753730130797</v>
      </c>
      <c r="AG67">
        <v>34.125999999999998</v>
      </c>
      <c r="AH67">
        <v>35.841768335598601</v>
      </c>
      <c r="AI67">
        <v>40.125999999999998</v>
      </c>
      <c r="AJ67">
        <v>8.3614559585107102</v>
      </c>
      <c r="AK67">
        <v>45.125999999999998</v>
      </c>
      <c r="AL67">
        <v>5.3711280834168003</v>
      </c>
      <c r="AM67">
        <v>49.625999999999998</v>
      </c>
      <c r="AN67">
        <v>6.5796129282583804</v>
      </c>
    </row>
    <row r="68" spans="1:40" x14ac:dyDescent="0.25">
      <c r="A68">
        <f t="shared" si="10"/>
        <v>19.128</v>
      </c>
      <c r="B68" s="191">
        <f t="shared" si="28"/>
        <v>1.6741676995622784E-3</v>
      </c>
      <c r="C68">
        <f t="shared" si="11"/>
        <v>27.628</v>
      </c>
      <c r="D68" s="191">
        <f t="shared" si="12"/>
        <v>2.1268780622155999E-3</v>
      </c>
      <c r="E68">
        <f t="shared" si="13"/>
        <v>34.128</v>
      </c>
      <c r="F68" s="191">
        <f t="shared" si="14"/>
        <v>1.4808324963992401E-3</v>
      </c>
      <c r="G68">
        <f t="shared" si="15"/>
        <v>40.128</v>
      </c>
      <c r="H68" s="191">
        <f t="shared" si="16"/>
        <v>2.9474422396953389E-3</v>
      </c>
      <c r="I68">
        <f t="shared" si="17"/>
        <v>45.128</v>
      </c>
      <c r="J68" s="191">
        <f t="shared" si="29"/>
        <v>3.861724408748937E-3</v>
      </c>
      <c r="K68">
        <f t="shared" si="18"/>
        <v>49.628</v>
      </c>
      <c r="L68" s="191">
        <f t="shared" si="19"/>
        <v>1.9650779617168671E-3</v>
      </c>
      <c r="O68" s="10">
        <f t="shared" si="20"/>
        <v>4.6848118384550936</v>
      </c>
      <c r="P68" s="10">
        <f t="shared" si="21"/>
        <v>1.6741676995622784E-3</v>
      </c>
      <c r="Q68" s="10">
        <f t="shared" ref="Q68:Q131" si="30">2*SIN(RADIANS(C68/2))/0.070931</f>
        <v>6.7324792636417259</v>
      </c>
      <c r="R68" s="10">
        <f t="shared" ref="R68:R131" si="31">D68</f>
        <v>2.1268780622155999E-3</v>
      </c>
      <c r="S68" s="10">
        <f t="shared" ref="S68:S131" si="32">2*SIN(RADIANS(E68/2))/0.070931</f>
        <v>8.2739486195840364</v>
      </c>
      <c r="T68" s="10">
        <f t="shared" ref="T68:T131" si="33">F68</f>
        <v>1.4808324963992401E-3</v>
      </c>
      <c r="U68" s="10">
        <f t="shared" si="22"/>
        <v>9.6733325758287787</v>
      </c>
      <c r="V68" s="10">
        <f t="shared" si="23"/>
        <v>2.9474422396953389E-3</v>
      </c>
      <c r="W68" s="10">
        <f t="shared" si="24"/>
        <v>10.81939283963167</v>
      </c>
      <c r="X68" s="10">
        <f t="shared" si="25"/>
        <v>3.861724408748937E-3</v>
      </c>
      <c r="Y68" s="10">
        <f t="shared" si="26"/>
        <v>11.833299454527234</v>
      </c>
      <c r="Z68" s="10">
        <f t="shared" si="27"/>
        <v>1.9650779617168671E-3</v>
      </c>
      <c r="AC68">
        <v>19.128</v>
      </c>
      <c r="AD68">
        <v>100.149236535388</v>
      </c>
      <c r="AE68">
        <v>27.628</v>
      </c>
      <c r="AF68">
        <v>36.530204436567701</v>
      </c>
      <c r="AG68">
        <v>34.128</v>
      </c>
      <c r="AH68">
        <v>35.965812122616498</v>
      </c>
      <c r="AI68">
        <v>40.128</v>
      </c>
      <c r="AJ68">
        <v>8.4015147981460192</v>
      </c>
      <c r="AK68">
        <v>45.128</v>
      </c>
      <c r="AL68">
        <v>5.3943935229011899</v>
      </c>
      <c r="AM68">
        <v>49.628</v>
      </c>
      <c r="AN68">
        <v>6.6028751194691502</v>
      </c>
    </row>
    <row r="69" spans="1:40" x14ac:dyDescent="0.25">
      <c r="A69">
        <f t="shared" ref="A69:A132" si="34">AC69</f>
        <v>19.13</v>
      </c>
      <c r="B69" s="191">
        <f t="shared" si="28"/>
        <v>1.6806549092905254E-3</v>
      </c>
      <c r="C69">
        <f t="shared" ref="C69:C132" si="35">AE69</f>
        <v>27.63</v>
      </c>
      <c r="D69" s="191">
        <f t="shared" ref="D69:D132" si="36">AF69/$AR$3</f>
        <v>2.1352206552205429E-3</v>
      </c>
      <c r="E69">
        <f t="shared" ref="E69:E132" si="37">AG69</f>
        <v>34.130000000000003</v>
      </c>
      <c r="F69" s="191">
        <f t="shared" ref="F69:F132" si="38">AH69/$AS$3</f>
        <v>1.4859663393359699E-3</v>
      </c>
      <c r="G69">
        <f t="shared" ref="G69:G132" si="39">AI69</f>
        <v>40.130000000000003</v>
      </c>
      <c r="H69" s="191">
        <f t="shared" ref="H69:H132" si="40">AJ69/$AT$3</f>
        <v>2.9615969261963166E-3</v>
      </c>
      <c r="I69">
        <f t="shared" ref="I69:I132" si="41">AK69</f>
        <v>45.13</v>
      </c>
      <c r="J69" s="191">
        <f t="shared" ref="J69:J132" si="42">AL69/$AU$3</f>
        <v>3.8784879197542341E-3</v>
      </c>
      <c r="K69">
        <f t="shared" ref="K69:K132" si="43">AM69</f>
        <v>49.63</v>
      </c>
      <c r="L69" s="191">
        <f t="shared" ref="L69:L132" si="44">AN69/$AV$3</f>
        <v>1.9720377647440323E-3</v>
      </c>
      <c r="O69" s="10">
        <f t="shared" ref="O69:O132" si="45">2*SIN(RADIANS(A69/2))/0.070931</f>
        <v>4.6852971178781555</v>
      </c>
      <c r="P69" s="10">
        <f t="shared" ref="P69:P132" si="46">B69</f>
        <v>1.6806549092905254E-3</v>
      </c>
      <c r="Q69" s="10">
        <f t="shared" si="30"/>
        <v>6.7329571488126509</v>
      </c>
      <c r="R69" s="10">
        <f t="shared" si="31"/>
        <v>2.1352206552205429E-3</v>
      </c>
      <c r="S69" s="10">
        <f t="shared" si="32"/>
        <v>8.2744190742964037</v>
      </c>
      <c r="T69" s="10">
        <f t="shared" si="33"/>
        <v>1.4859663393359699E-3</v>
      </c>
      <c r="U69" s="10">
        <f t="shared" ref="U69:U132" si="47">2*SIN(RADIANS(G69/2))/0.070931</f>
        <v>9.6737948278722303</v>
      </c>
      <c r="V69" s="10">
        <f t="shared" ref="V69:V132" si="48">H69</f>
        <v>2.9615969261963166E-3</v>
      </c>
      <c r="W69" s="10">
        <f t="shared" ref="W69:W132" si="49">2*SIN(RADIANS(I69/2))/0.070931</f>
        <v>10.819847287210912</v>
      </c>
      <c r="X69" s="10">
        <f t="shared" ref="X69:X132" si="50">J69</f>
        <v>3.8784879197542341E-3</v>
      </c>
      <c r="Y69" s="10">
        <f t="shared" ref="Y69:Y132" si="51">2*SIN(RADIANS(K69/2))/0.070931</f>
        <v>11.833746137999013</v>
      </c>
      <c r="Z69" s="10">
        <f t="shared" ref="Z69:Z132" si="52">L69</f>
        <v>1.9720377647440323E-3</v>
      </c>
      <c r="AC69">
        <v>19.13</v>
      </c>
      <c r="AD69">
        <v>100.537303454669</v>
      </c>
      <c r="AE69">
        <v>27.63</v>
      </c>
      <c r="AF69">
        <v>36.673492683043001</v>
      </c>
      <c r="AG69">
        <v>34.130000000000003</v>
      </c>
      <c r="AH69">
        <v>36.090500654897099</v>
      </c>
      <c r="AI69">
        <v>40.130000000000003</v>
      </c>
      <c r="AJ69">
        <v>8.4418619189477404</v>
      </c>
      <c r="AK69">
        <v>45.13</v>
      </c>
      <c r="AL69">
        <v>5.4178102574002098</v>
      </c>
      <c r="AM69">
        <v>49.63</v>
      </c>
      <c r="AN69">
        <v>6.62626081262726</v>
      </c>
    </row>
    <row r="70" spans="1:40" x14ac:dyDescent="0.25">
      <c r="A70">
        <f t="shared" si="34"/>
        <v>19.132000000000001</v>
      </c>
      <c r="B70" s="191">
        <f t="shared" ref="B70:B133" si="53">AD70/$AQ$3</f>
        <v>1.6871798766819675E-3</v>
      </c>
      <c r="C70">
        <f t="shared" si="35"/>
        <v>27.632000000000001</v>
      </c>
      <c r="D70" s="191">
        <f t="shared" si="36"/>
        <v>2.1436123946100036E-3</v>
      </c>
      <c r="E70">
        <f t="shared" si="37"/>
        <v>34.131999999999998</v>
      </c>
      <c r="F70" s="191">
        <f t="shared" si="38"/>
        <v>1.4911269127876668E-3</v>
      </c>
      <c r="G70">
        <f t="shared" si="39"/>
        <v>40.131999999999998</v>
      </c>
      <c r="H70" s="191">
        <f t="shared" si="40"/>
        <v>2.9758537200611432E-3</v>
      </c>
      <c r="I70">
        <f t="shared" si="41"/>
        <v>45.131999999999998</v>
      </c>
      <c r="J70" s="191">
        <f t="shared" si="42"/>
        <v>3.895360679354518E-3</v>
      </c>
      <c r="K70">
        <f t="shared" si="43"/>
        <v>49.631999999999998</v>
      </c>
      <c r="L70" s="191">
        <f t="shared" si="44"/>
        <v>1.9790345835898199E-3</v>
      </c>
      <c r="O70" s="10">
        <f t="shared" si="45"/>
        <v>4.6857823958739937</v>
      </c>
      <c r="P70" s="10">
        <f t="shared" si="46"/>
        <v>1.6871798766819675E-3</v>
      </c>
      <c r="Q70" s="10">
        <f t="shared" si="30"/>
        <v>6.7334350319326015</v>
      </c>
      <c r="R70" s="10">
        <f t="shared" si="31"/>
        <v>2.1436123946100036E-3</v>
      </c>
      <c r="S70" s="10">
        <f t="shared" si="32"/>
        <v>8.2748895264882378</v>
      </c>
      <c r="T70" s="10">
        <f t="shared" si="33"/>
        <v>1.4911269127876668E-3</v>
      </c>
      <c r="U70" s="10">
        <f t="shared" si="47"/>
        <v>9.6742570769688729</v>
      </c>
      <c r="V70" s="10">
        <f t="shared" si="48"/>
        <v>2.9758537200611432E-3</v>
      </c>
      <c r="W70" s="10">
        <f t="shared" si="49"/>
        <v>10.820301731494238</v>
      </c>
      <c r="X70" s="10">
        <f t="shared" si="50"/>
        <v>3.895360679354518E-3</v>
      </c>
      <c r="Y70" s="10">
        <f t="shared" si="51"/>
        <v>11.834192817866025</v>
      </c>
      <c r="Z70" s="10">
        <f t="shared" si="52"/>
        <v>1.9790345835898199E-3</v>
      </c>
      <c r="AC70">
        <v>19.132000000000001</v>
      </c>
      <c r="AD70">
        <v>100.92762904919699</v>
      </c>
      <c r="AE70">
        <v>27.632000000000001</v>
      </c>
      <c r="AF70">
        <v>36.817625043483098</v>
      </c>
      <c r="AG70">
        <v>34.131999999999998</v>
      </c>
      <c r="AH70">
        <v>36.215838406236301</v>
      </c>
      <c r="AI70">
        <v>40.131999999999998</v>
      </c>
      <c r="AJ70">
        <v>8.4825000909248907</v>
      </c>
      <c r="AK70">
        <v>45.131999999999998</v>
      </c>
      <c r="AL70">
        <v>5.4413795998667602</v>
      </c>
      <c r="AM70">
        <v>49.631999999999998</v>
      </c>
      <c r="AN70">
        <v>6.6497708829513504</v>
      </c>
    </row>
    <row r="71" spans="1:40" x14ac:dyDescent="0.25">
      <c r="A71">
        <f t="shared" si="34"/>
        <v>19.134</v>
      </c>
      <c r="B71" s="191">
        <f t="shared" si="53"/>
        <v>1.6937428951552609E-3</v>
      </c>
      <c r="C71">
        <f t="shared" si="35"/>
        <v>27.634</v>
      </c>
      <c r="D71" s="191">
        <f t="shared" si="36"/>
        <v>2.1520536668940362E-3</v>
      </c>
      <c r="E71">
        <f t="shared" si="37"/>
        <v>34.134</v>
      </c>
      <c r="F71" s="191">
        <f t="shared" si="38"/>
        <v>1.4963144025551319E-3</v>
      </c>
      <c r="G71">
        <f t="shared" si="39"/>
        <v>40.134</v>
      </c>
      <c r="H71" s="191">
        <f t="shared" si="40"/>
        <v>2.9902136047603011E-3</v>
      </c>
      <c r="I71">
        <f t="shared" si="41"/>
        <v>45.133999999999901</v>
      </c>
      <c r="J71" s="191">
        <f t="shared" si="42"/>
        <v>3.9123436376677489E-3</v>
      </c>
      <c r="K71">
        <f t="shared" si="43"/>
        <v>49.633999999999901</v>
      </c>
      <c r="L71" s="191">
        <f t="shared" si="44"/>
        <v>1.9860686810375494E-3</v>
      </c>
      <c r="O71" s="10">
        <f t="shared" si="45"/>
        <v>4.6862676724424617</v>
      </c>
      <c r="P71" s="10">
        <f t="shared" si="46"/>
        <v>1.6937428951552609E-3</v>
      </c>
      <c r="Q71" s="10">
        <f t="shared" si="30"/>
        <v>6.7339129130014292</v>
      </c>
      <c r="R71" s="10">
        <f t="shared" si="31"/>
        <v>2.1520536668940362E-3</v>
      </c>
      <c r="S71" s="10">
        <f t="shared" si="32"/>
        <v>8.2753599761594003</v>
      </c>
      <c r="T71" s="10">
        <f t="shared" si="33"/>
        <v>1.4963144025551319E-3</v>
      </c>
      <c r="U71" s="10">
        <f t="shared" si="47"/>
        <v>9.6747193231185697</v>
      </c>
      <c r="V71" s="10">
        <f t="shared" si="48"/>
        <v>2.9902136047603011E-3</v>
      </c>
      <c r="W71" s="10">
        <f t="shared" si="49"/>
        <v>10.820756172481492</v>
      </c>
      <c r="X71" s="10">
        <f t="shared" si="50"/>
        <v>3.9123436376677489E-3</v>
      </c>
      <c r="Y71" s="10">
        <f t="shared" si="51"/>
        <v>11.834639494128114</v>
      </c>
      <c r="Z71" s="10">
        <f t="shared" si="52"/>
        <v>1.9860686810375494E-3</v>
      </c>
      <c r="AC71">
        <v>19.134</v>
      </c>
      <c r="AD71">
        <v>101.320230871368</v>
      </c>
      <c r="AE71">
        <v>27.634</v>
      </c>
      <c r="AF71">
        <v>36.962608156393301</v>
      </c>
      <c r="AG71">
        <v>34.134</v>
      </c>
      <c r="AH71">
        <v>36.3418298892827</v>
      </c>
      <c r="AI71">
        <v>40.134</v>
      </c>
      <c r="AJ71">
        <v>8.5234321174035905</v>
      </c>
      <c r="AK71">
        <v>45.133999999999901</v>
      </c>
      <c r="AL71">
        <v>5.4651028775084898</v>
      </c>
      <c r="AM71">
        <v>49.633999999999901</v>
      </c>
      <c r="AN71">
        <v>6.6734062134218801</v>
      </c>
    </row>
    <row r="72" spans="1:40" x14ac:dyDescent="0.25">
      <c r="A72">
        <f t="shared" si="34"/>
        <v>19.135999999999999</v>
      </c>
      <c r="B72" s="191">
        <f t="shared" si="53"/>
        <v>1.7003442609832265E-3</v>
      </c>
      <c r="C72">
        <f t="shared" si="35"/>
        <v>27.635999999999999</v>
      </c>
      <c r="D72" s="191">
        <f t="shared" si="36"/>
        <v>2.1605448623869955E-3</v>
      </c>
      <c r="E72">
        <f t="shared" si="37"/>
        <v>34.136000000000003</v>
      </c>
      <c r="F72" s="191">
        <f t="shared" si="38"/>
        <v>1.5015289960554456E-3</v>
      </c>
      <c r="G72">
        <f t="shared" si="39"/>
        <v>40.136000000000003</v>
      </c>
      <c r="H72" s="191">
        <f t="shared" si="40"/>
        <v>3.0046775756212645E-3</v>
      </c>
      <c r="I72">
        <f t="shared" si="41"/>
        <v>45.136000000000003</v>
      </c>
      <c r="J72" s="191">
        <f t="shared" si="42"/>
        <v>3.9294377551494604E-3</v>
      </c>
      <c r="K72">
        <f t="shared" si="43"/>
        <v>49.636000000000003</v>
      </c>
      <c r="L72" s="191">
        <f t="shared" si="44"/>
        <v>1.9931403222050929E-3</v>
      </c>
      <c r="O72" s="10">
        <f t="shared" si="45"/>
        <v>4.6867529475834093</v>
      </c>
      <c r="P72" s="10">
        <f t="shared" si="46"/>
        <v>1.7003442609832265E-3</v>
      </c>
      <c r="Q72" s="10">
        <f t="shared" si="30"/>
        <v>6.7343907920189894</v>
      </c>
      <c r="R72" s="10">
        <f t="shared" si="31"/>
        <v>2.1605448623869955E-3</v>
      </c>
      <c r="S72" s="10">
        <f t="shared" si="32"/>
        <v>8.2758304233097384</v>
      </c>
      <c r="T72" s="10">
        <f t="shared" si="33"/>
        <v>1.5015289960554456E-3</v>
      </c>
      <c r="U72" s="10">
        <f t="shared" si="47"/>
        <v>9.6751815663211787</v>
      </c>
      <c r="V72" s="10">
        <f t="shared" si="48"/>
        <v>3.0046775756212645E-3</v>
      </c>
      <c r="W72" s="10">
        <f t="shared" si="49"/>
        <v>10.821210610172601</v>
      </c>
      <c r="X72" s="10">
        <f t="shared" si="50"/>
        <v>3.9294377551494604E-3</v>
      </c>
      <c r="Y72" s="10">
        <f t="shared" si="51"/>
        <v>11.835086166785212</v>
      </c>
      <c r="Z72" s="10">
        <f t="shared" si="52"/>
        <v>1.9931403222050929E-3</v>
      </c>
      <c r="AC72">
        <v>19.135999999999999</v>
      </c>
      <c r="AD72">
        <v>101.71512664431501</v>
      </c>
      <c r="AE72">
        <v>27.635999999999999</v>
      </c>
      <c r="AF72">
        <v>37.108448725619702</v>
      </c>
      <c r="AG72">
        <v>34.136000000000003</v>
      </c>
      <c r="AH72">
        <v>36.468479655940399</v>
      </c>
      <c r="AI72">
        <v>40.136000000000003</v>
      </c>
      <c r="AJ72">
        <v>8.5646608355076292</v>
      </c>
      <c r="AK72">
        <v>45.136000000000003</v>
      </c>
      <c r="AL72">
        <v>5.4889814319734702</v>
      </c>
      <c r="AM72">
        <v>49.636000000000003</v>
      </c>
      <c r="AN72">
        <v>6.6971676948636603</v>
      </c>
    </row>
    <row r="73" spans="1:40" x14ac:dyDescent="0.25">
      <c r="A73">
        <f t="shared" si="34"/>
        <v>19.138000000000002</v>
      </c>
      <c r="B73" s="191">
        <f t="shared" si="53"/>
        <v>1.7069842733261821E-3</v>
      </c>
      <c r="C73">
        <f t="shared" si="35"/>
        <v>27.638000000000002</v>
      </c>
      <c r="D73" s="191">
        <f t="shared" si="36"/>
        <v>2.1690863752526087E-3</v>
      </c>
      <c r="E73">
        <f t="shared" si="37"/>
        <v>34.137999999999998</v>
      </c>
      <c r="F73" s="191">
        <f t="shared" si="38"/>
        <v>1.5067708823390186E-3</v>
      </c>
      <c r="G73">
        <f t="shared" si="39"/>
        <v>40.137999999999998</v>
      </c>
      <c r="H73" s="191">
        <f t="shared" si="40"/>
        <v>3.0192466400007448E-3</v>
      </c>
      <c r="I73">
        <f t="shared" si="41"/>
        <v>45.137999999999998</v>
      </c>
      <c r="J73" s="191">
        <f t="shared" si="42"/>
        <v>3.9466440027274962E-3</v>
      </c>
      <c r="K73">
        <f t="shared" si="43"/>
        <v>49.637999999999998</v>
      </c>
      <c r="L73" s="191">
        <f t="shared" si="44"/>
        <v>2.0002497745696302E-3</v>
      </c>
      <c r="O73" s="10">
        <f t="shared" si="45"/>
        <v>4.6872382212966919</v>
      </c>
      <c r="P73" s="10">
        <f t="shared" si="46"/>
        <v>1.7069842733261821E-3</v>
      </c>
      <c r="Q73" s="10">
        <f t="shared" si="30"/>
        <v>6.734868668985138</v>
      </c>
      <c r="R73" s="10">
        <f t="shared" si="31"/>
        <v>2.1690863752526087E-3</v>
      </c>
      <c r="S73" s="10">
        <f t="shared" si="32"/>
        <v>8.276300867939117</v>
      </c>
      <c r="T73" s="10">
        <f t="shared" si="33"/>
        <v>1.5067708823390186E-3</v>
      </c>
      <c r="U73" s="10">
        <f t="shared" si="47"/>
        <v>9.6756438065765593</v>
      </c>
      <c r="V73" s="10">
        <f t="shared" si="48"/>
        <v>3.0192466400007448E-3</v>
      </c>
      <c r="W73" s="10">
        <f t="shared" si="49"/>
        <v>10.821665044567354</v>
      </c>
      <c r="X73" s="10">
        <f t="shared" si="50"/>
        <v>3.9466440027274962E-3</v>
      </c>
      <c r="Y73" s="10">
        <f t="shared" si="51"/>
        <v>11.83553283583711</v>
      </c>
      <c r="Z73" s="10">
        <f t="shared" si="52"/>
        <v>2.0002497745696302E-3</v>
      </c>
      <c r="AC73">
        <v>19.138000000000002</v>
      </c>
      <c r="AD73">
        <v>102.112334263902</v>
      </c>
      <c r="AE73">
        <v>27.638000000000002</v>
      </c>
      <c r="AF73">
        <v>37.255153521123297</v>
      </c>
      <c r="AG73">
        <v>34.137999999999998</v>
      </c>
      <c r="AH73">
        <v>36.595792297783099</v>
      </c>
      <c r="AI73">
        <v>40.137999999999998</v>
      </c>
      <c r="AJ73">
        <v>8.6061891166494497</v>
      </c>
      <c r="AK73">
        <v>45.137999999999998</v>
      </c>
      <c r="AL73">
        <v>5.5130166195384103</v>
      </c>
      <c r="AM73">
        <v>49.637999999999998</v>
      </c>
      <c r="AN73">
        <v>6.7210562260290301</v>
      </c>
    </row>
    <row r="74" spans="1:40" x14ac:dyDescent="0.25">
      <c r="A74">
        <f t="shared" si="34"/>
        <v>19.14</v>
      </c>
      <c r="B74" s="191">
        <f t="shared" si="53"/>
        <v>1.7136632342657954E-3</v>
      </c>
      <c r="C74">
        <f t="shared" si="35"/>
        <v>27.64</v>
      </c>
      <c r="D74" s="191">
        <f t="shared" si="36"/>
        <v>2.1776786035494992E-3</v>
      </c>
      <c r="E74">
        <f t="shared" si="37"/>
        <v>34.14</v>
      </c>
      <c r="F74" s="191">
        <f t="shared" si="38"/>
        <v>1.5120402521064805E-3</v>
      </c>
      <c r="G74">
        <f t="shared" si="39"/>
        <v>40.14</v>
      </c>
      <c r="H74" s="191">
        <f t="shared" si="40"/>
        <v>3.0339218174587428E-3</v>
      </c>
      <c r="I74">
        <f t="shared" si="41"/>
        <v>45.14</v>
      </c>
      <c r="J74" s="191">
        <f t="shared" si="42"/>
        <v>3.9639633619395973E-3</v>
      </c>
      <c r="K74">
        <f t="shared" si="43"/>
        <v>49.64</v>
      </c>
      <c r="L74" s="191">
        <f t="shared" si="44"/>
        <v>2.0073973079930856E-3</v>
      </c>
      <c r="O74" s="10">
        <f t="shared" si="45"/>
        <v>4.6877234935821592</v>
      </c>
      <c r="P74" s="10">
        <f t="shared" si="46"/>
        <v>1.7136632342657954E-3</v>
      </c>
      <c r="Q74" s="10">
        <f t="shared" si="30"/>
        <v>6.7353465438997278</v>
      </c>
      <c r="R74" s="10">
        <f t="shared" si="31"/>
        <v>2.1776786035494992E-3</v>
      </c>
      <c r="S74" s="10">
        <f t="shared" si="32"/>
        <v>8.2767713100473905</v>
      </c>
      <c r="T74" s="10">
        <f t="shared" si="33"/>
        <v>1.5120402521064805E-3</v>
      </c>
      <c r="U74" s="10">
        <f t="shared" si="47"/>
        <v>9.6761060438845696</v>
      </c>
      <c r="V74" s="10">
        <f t="shared" si="48"/>
        <v>3.0339218174587428E-3</v>
      </c>
      <c r="W74" s="10">
        <f t="shared" si="49"/>
        <v>10.822119475665644</v>
      </c>
      <c r="X74" s="10">
        <f t="shared" si="50"/>
        <v>3.9639633619395973E-3</v>
      </c>
      <c r="Y74" s="10">
        <f t="shared" si="51"/>
        <v>11.835979501283704</v>
      </c>
      <c r="Z74" s="10">
        <f t="shared" si="52"/>
        <v>2.0073973079930856E-3</v>
      </c>
      <c r="AC74">
        <v>19.14</v>
      </c>
      <c r="AD74">
        <v>102.51187180074901</v>
      </c>
      <c r="AE74">
        <v>27.64</v>
      </c>
      <c r="AF74">
        <v>37.402729379761901</v>
      </c>
      <c r="AG74">
        <v>34.14</v>
      </c>
      <c r="AH74">
        <v>36.723772446464302</v>
      </c>
      <c r="AI74">
        <v>40.14</v>
      </c>
      <c r="AJ74">
        <v>8.6480198670262691</v>
      </c>
      <c r="AK74">
        <v>45.14</v>
      </c>
      <c r="AL74">
        <v>5.5372098113008503</v>
      </c>
      <c r="AM74">
        <v>49.64</v>
      </c>
      <c r="AN74">
        <v>6.7450727136833297</v>
      </c>
    </row>
    <row r="75" spans="1:40" x14ac:dyDescent="0.25">
      <c r="A75">
        <f t="shared" si="34"/>
        <v>19.141999999999999</v>
      </c>
      <c r="B75" s="191">
        <f t="shared" si="53"/>
        <v>1.7203814488393004E-3</v>
      </c>
      <c r="C75">
        <f t="shared" si="35"/>
        <v>27.641999999999999</v>
      </c>
      <c r="D75" s="191">
        <f t="shared" si="36"/>
        <v>2.1863219492774949E-3</v>
      </c>
      <c r="E75">
        <f t="shared" si="37"/>
        <v>34.142000000000003</v>
      </c>
      <c r="F75" s="191">
        <f t="shared" si="38"/>
        <v>1.517337297726203E-3</v>
      </c>
      <c r="G75">
        <f t="shared" si="39"/>
        <v>40.142000000000003</v>
      </c>
      <c r="H75" s="191">
        <f t="shared" si="40"/>
        <v>3.0487041399369103E-3</v>
      </c>
      <c r="I75">
        <f t="shared" si="41"/>
        <v>45.142000000000003</v>
      </c>
      <c r="J75" s="191">
        <f t="shared" si="42"/>
        <v>3.9813968250725701E-3</v>
      </c>
      <c r="K75">
        <f t="shared" si="43"/>
        <v>49.642000000000003</v>
      </c>
      <c r="L75" s="191">
        <f t="shared" si="44"/>
        <v>2.0145831947476133E-3</v>
      </c>
      <c r="O75" s="10">
        <f t="shared" si="45"/>
        <v>4.6882087644396648</v>
      </c>
      <c r="P75" s="10">
        <f t="shared" si="46"/>
        <v>1.7203814488393004E-3</v>
      </c>
      <c r="Q75" s="10">
        <f t="shared" si="30"/>
        <v>6.7358244167626129</v>
      </c>
      <c r="R75" s="10">
        <f t="shared" si="31"/>
        <v>2.1863219492774949E-3</v>
      </c>
      <c r="S75" s="10">
        <f t="shared" si="32"/>
        <v>8.2772417496344151</v>
      </c>
      <c r="T75" s="10">
        <f t="shared" si="33"/>
        <v>1.517337297726203E-3</v>
      </c>
      <c r="U75" s="10">
        <f t="shared" si="47"/>
        <v>9.6765682782450693</v>
      </c>
      <c r="V75" s="10">
        <f t="shared" si="48"/>
        <v>3.0487041399369103E-3</v>
      </c>
      <c r="W75" s="10">
        <f t="shared" si="49"/>
        <v>10.822573903467326</v>
      </c>
      <c r="X75" s="10">
        <f t="shared" si="50"/>
        <v>3.9813968250725701E-3</v>
      </c>
      <c r="Y75" s="10">
        <f t="shared" si="51"/>
        <v>11.83642616312485</v>
      </c>
      <c r="Z75" s="10">
        <f t="shared" si="52"/>
        <v>2.0145831947476133E-3</v>
      </c>
      <c r="AC75">
        <v>19.141999999999999</v>
      </c>
      <c r="AD75">
        <v>102.913757502279</v>
      </c>
      <c r="AE75">
        <v>27.641999999999999</v>
      </c>
      <c r="AF75">
        <v>37.551183206085497</v>
      </c>
      <c r="AG75">
        <v>34.142000000000003</v>
      </c>
      <c r="AH75">
        <v>36.852424774142897</v>
      </c>
      <c r="AI75">
        <v>40.142000000000003</v>
      </c>
      <c r="AJ75">
        <v>8.6901560281284898</v>
      </c>
      <c r="AK75">
        <v>45.142000000000003</v>
      </c>
      <c r="AL75">
        <v>5.5615623933735598</v>
      </c>
      <c r="AM75">
        <v>49.642000000000003</v>
      </c>
      <c r="AN75">
        <v>6.7692180726905304</v>
      </c>
    </row>
    <row r="76" spans="1:40" x14ac:dyDescent="0.25">
      <c r="A76">
        <f t="shared" si="34"/>
        <v>19.143999999999998</v>
      </c>
      <c r="B76" s="191">
        <f t="shared" si="53"/>
        <v>1.7271392250743378E-3</v>
      </c>
      <c r="C76">
        <f t="shared" si="35"/>
        <v>27.643999999999998</v>
      </c>
      <c r="D76" s="191">
        <f t="shared" si="36"/>
        <v>2.1950168184245063E-3</v>
      </c>
      <c r="E76">
        <f t="shared" si="37"/>
        <v>34.143999999999998</v>
      </c>
      <c r="F76" s="191">
        <f t="shared" si="38"/>
        <v>1.52266221325173E-3</v>
      </c>
      <c r="G76">
        <f t="shared" si="39"/>
        <v>40.143999999999998</v>
      </c>
      <c r="H76" s="191">
        <f t="shared" si="40"/>
        <v>3.0635946519388356E-3</v>
      </c>
      <c r="I76">
        <f t="shared" si="41"/>
        <v>45.143999999999998</v>
      </c>
      <c r="J76" s="191">
        <f t="shared" si="42"/>
        <v>3.9989453953035835E-3</v>
      </c>
      <c r="K76">
        <f t="shared" si="43"/>
        <v>49.643999999999998</v>
      </c>
      <c r="L76" s="191">
        <f t="shared" si="44"/>
        <v>2.0218077095414317E-3</v>
      </c>
      <c r="O76" s="10">
        <f t="shared" si="45"/>
        <v>4.6886940338690595</v>
      </c>
      <c r="P76" s="10">
        <f t="shared" si="46"/>
        <v>1.7271392250743378E-3</v>
      </c>
      <c r="Q76" s="10">
        <f t="shared" si="30"/>
        <v>6.7363022875736478</v>
      </c>
      <c r="R76" s="10">
        <f t="shared" si="31"/>
        <v>2.1950168184245063E-3</v>
      </c>
      <c r="S76" s="10">
        <f t="shared" si="32"/>
        <v>8.2777121867000467</v>
      </c>
      <c r="T76" s="10">
        <f t="shared" si="33"/>
        <v>1.52266221325173E-3</v>
      </c>
      <c r="U76" s="10">
        <f t="shared" si="47"/>
        <v>9.6770305096579161</v>
      </c>
      <c r="V76" s="10">
        <f t="shared" si="48"/>
        <v>3.0635946519388356E-3</v>
      </c>
      <c r="W76" s="10">
        <f t="shared" si="49"/>
        <v>10.823028327972262</v>
      </c>
      <c r="X76" s="10">
        <f t="shared" si="50"/>
        <v>3.9989453953035835E-3</v>
      </c>
      <c r="Y76" s="10">
        <f t="shared" si="51"/>
        <v>11.836872821360414</v>
      </c>
      <c r="Z76" s="10">
        <f t="shared" si="52"/>
        <v>2.0218077095414317E-3</v>
      </c>
      <c r="AC76">
        <v>19.143999999999998</v>
      </c>
      <c r="AD76">
        <v>103.31800979480199</v>
      </c>
      <c r="AE76">
        <v>27.643999999999998</v>
      </c>
      <c r="AF76">
        <v>37.700521973141399</v>
      </c>
      <c r="AG76">
        <v>34.143999999999998</v>
      </c>
      <c r="AH76">
        <v>36.981753993906501</v>
      </c>
      <c r="AI76">
        <v>40.143999999999998</v>
      </c>
      <c r="AJ76">
        <v>8.7326005772535904</v>
      </c>
      <c r="AK76">
        <v>45.143999999999998</v>
      </c>
      <c r="AL76">
        <v>5.5860757670819199</v>
      </c>
      <c r="AM76">
        <v>49.643999999999998</v>
      </c>
      <c r="AN76">
        <v>6.7934932261000496</v>
      </c>
    </row>
    <row r="77" spans="1:40" x14ac:dyDescent="0.25">
      <c r="A77">
        <f t="shared" si="34"/>
        <v>19.146000000000001</v>
      </c>
      <c r="B77" s="191">
        <f t="shared" si="53"/>
        <v>1.7339368740240594E-3</v>
      </c>
      <c r="C77">
        <f t="shared" si="35"/>
        <v>27.646000000000001</v>
      </c>
      <c r="D77" s="191">
        <f t="shared" si="36"/>
        <v>2.2037636210139855E-3</v>
      </c>
      <c r="E77">
        <f t="shared" si="37"/>
        <v>34.146000000000001</v>
      </c>
      <c r="F77" s="191">
        <f t="shared" si="38"/>
        <v>1.5280151944394671E-3</v>
      </c>
      <c r="G77">
        <f t="shared" si="39"/>
        <v>40.146000000000001</v>
      </c>
      <c r="H77" s="191">
        <f t="shared" si="40"/>
        <v>3.078594410713776E-3</v>
      </c>
      <c r="I77">
        <f t="shared" si="41"/>
        <v>45.146000000000001</v>
      </c>
      <c r="J77" s="191">
        <f t="shared" si="42"/>
        <v>4.0166100868435769E-3</v>
      </c>
      <c r="K77">
        <f t="shared" si="43"/>
        <v>49.646000000000001</v>
      </c>
      <c r="L77" s="191">
        <f t="shared" si="44"/>
        <v>2.0290711295449602E-3</v>
      </c>
      <c r="O77" s="10">
        <f t="shared" si="45"/>
        <v>4.6891793018701984</v>
      </c>
      <c r="P77" s="10">
        <f t="shared" si="46"/>
        <v>1.7339368740240594E-3</v>
      </c>
      <c r="Q77" s="10">
        <f t="shared" si="30"/>
        <v>6.7367801563326912</v>
      </c>
      <c r="R77" s="10">
        <f t="shared" si="31"/>
        <v>2.2037636210139855E-3</v>
      </c>
      <c r="S77" s="10">
        <f t="shared" si="32"/>
        <v>8.2781826212441452</v>
      </c>
      <c r="T77" s="10">
        <f t="shared" si="33"/>
        <v>1.5280151944394671E-3</v>
      </c>
      <c r="U77" s="10">
        <f t="shared" si="47"/>
        <v>9.6774927381229734</v>
      </c>
      <c r="V77" s="10">
        <f t="shared" si="48"/>
        <v>3.078594410713776E-3</v>
      </c>
      <c r="W77" s="10">
        <f t="shared" si="49"/>
        <v>10.823482749180316</v>
      </c>
      <c r="X77" s="10">
        <f t="shared" si="50"/>
        <v>4.0166100868435769E-3</v>
      </c>
      <c r="Y77" s="10">
        <f t="shared" si="51"/>
        <v>11.83731947599026</v>
      </c>
      <c r="Z77" s="10">
        <f t="shared" si="52"/>
        <v>2.0290711295449602E-3</v>
      </c>
      <c r="AC77">
        <v>19.146000000000001</v>
      </c>
      <c r="AD77">
        <v>103.72464728561501</v>
      </c>
      <c r="AE77">
        <v>27.646000000000001</v>
      </c>
      <c r="AF77">
        <v>37.850752723289403</v>
      </c>
      <c r="AG77">
        <v>34.146000000000001</v>
      </c>
      <c r="AH77">
        <v>37.111764860201099</v>
      </c>
      <c r="AI77">
        <v>40.146000000000001</v>
      </c>
      <c r="AJ77">
        <v>8.7753565280298496</v>
      </c>
      <c r="AK77">
        <v>45.146000000000001</v>
      </c>
      <c r="AL77">
        <v>5.6107513491642402</v>
      </c>
      <c r="AM77">
        <v>49.646000000000001</v>
      </c>
      <c r="AN77">
        <v>6.8178991052345603</v>
      </c>
    </row>
    <row r="78" spans="1:40" x14ac:dyDescent="0.25">
      <c r="A78">
        <f t="shared" si="34"/>
        <v>19.148</v>
      </c>
      <c r="B78" s="191">
        <f t="shared" si="53"/>
        <v>1.7407747098030003E-3</v>
      </c>
      <c r="C78">
        <f t="shared" si="35"/>
        <v>27.648</v>
      </c>
      <c r="D78" s="191">
        <f t="shared" si="36"/>
        <v>2.2125627711532484E-3</v>
      </c>
      <c r="E78">
        <f t="shared" si="37"/>
        <v>34.148000000000003</v>
      </c>
      <c r="F78" s="191">
        <f t="shared" si="38"/>
        <v>1.5333964387666942E-3</v>
      </c>
      <c r="G78">
        <f t="shared" si="39"/>
        <v>40.148000000000003</v>
      </c>
      <c r="H78" s="191">
        <f t="shared" si="40"/>
        <v>3.0937044864436979E-3</v>
      </c>
      <c r="I78">
        <f t="shared" si="41"/>
        <v>45.148000000000003</v>
      </c>
      <c r="J78" s="191">
        <f t="shared" si="42"/>
        <v>4.0343919250832132E-3</v>
      </c>
      <c r="K78">
        <f t="shared" si="43"/>
        <v>49.648000000000003</v>
      </c>
      <c r="L78" s="191">
        <f t="shared" si="44"/>
        <v>2.0363737344174012E-3</v>
      </c>
      <c r="O78" s="10">
        <f t="shared" si="45"/>
        <v>4.6896645684429297</v>
      </c>
      <c r="P78" s="10">
        <f t="shared" si="46"/>
        <v>1.7407747098030003E-3</v>
      </c>
      <c r="Q78" s="10">
        <f t="shared" si="30"/>
        <v>6.7372580230395913</v>
      </c>
      <c r="R78" s="10">
        <f t="shared" si="31"/>
        <v>2.2125627711532484E-3</v>
      </c>
      <c r="S78" s="10">
        <f t="shared" si="32"/>
        <v>8.278653053266563</v>
      </c>
      <c r="T78" s="10">
        <f t="shared" si="33"/>
        <v>1.5333964387666942E-3</v>
      </c>
      <c r="U78" s="10">
        <f t="shared" si="47"/>
        <v>9.6779549636400972</v>
      </c>
      <c r="V78" s="10">
        <f t="shared" si="48"/>
        <v>3.0937044864436979E-3</v>
      </c>
      <c r="W78" s="10">
        <f t="shared" si="49"/>
        <v>10.82393716709135</v>
      </c>
      <c r="X78" s="10">
        <f t="shared" si="50"/>
        <v>4.0343919250832132E-3</v>
      </c>
      <c r="Y78" s="10">
        <f t="shared" si="51"/>
        <v>11.837766127014254</v>
      </c>
      <c r="Z78" s="10">
        <f t="shared" si="52"/>
        <v>2.0363737344174012E-3</v>
      </c>
      <c r="AC78">
        <v>19.148</v>
      </c>
      <c r="AD78">
        <v>104.13368876514799</v>
      </c>
      <c r="AE78">
        <v>27.648</v>
      </c>
      <c r="AF78">
        <v>38.0018825690317</v>
      </c>
      <c r="AG78">
        <v>34.148000000000003</v>
      </c>
      <c r="AH78">
        <v>37.242462169268499</v>
      </c>
      <c r="AI78">
        <v>40.148000000000003</v>
      </c>
      <c r="AJ78">
        <v>8.8184269309494905</v>
      </c>
      <c r="AK78">
        <v>45.148000000000003</v>
      </c>
      <c r="AL78">
        <v>5.6355905719756496</v>
      </c>
      <c r="AM78">
        <v>49.648000000000003</v>
      </c>
      <c r="AN78">
        <v>6.8424366497793203</v>
      </c>
    </row>
    <row r="79" spans="1:40" x14ac:dyDescent="0.25">
      <c r="A79">
        <f t="shared" si="34"/>
        <v>19.149999999999999</v>
      </c>
      <c r="B79" s="191">
        <f t="shared" si="53"/>
        <v>1.7476530496231401E-3</v>
      </c>
      <c r="C79">
        <f t="shared" si="35"/>
        <v>27.65</v>
      </c>
      <c r="D79" s="191">
        <f t="shared" si="36"/>
        <v>2.2214146870821933E-3</v>
      </c>
      <c r="E79">
        <f t="shared" si="37"/>
        <v>34.15</v>
      </c>
      <c r="F79" s="191">
        <f t="shared" si="38"/>
        <v>1.538806145449728E-3</v>
      </c>
      <c r="G79">
        <f t="shared" si="39"/>
        <v>40.15</v>
      </c>
      <c r="H79" s="191">
        <f t="shared" si="40"/>
        <v>3.1089259624332657E-3</v>
      </c>
      <c r="I79">
        <f t="shared" si="41"/>
        <v>45.15</v>
      </c>
      <c r="J79" s="191">
        <f t="shared" si="42"/>
        <v>4.0522919467407331E-3</v>
      </c>
      <c r="K79">
        <f t="shared" si="43"/>
        <v>49.65</v>
      </c>
      <c r="L79" s="191">
        <f t="shared" si="44"/>
        <v>2.0437158063335461E-3</v>
      </c>
      <c r="O79" s="10">
        <f t="shared" si="45"/>
        <v>4.6901498335871077</v>
      </c>
      <c r="P79" s="10">
        <f t="shared" si="46"/>
        <v>1.7476530496231401E-3</v>
      </c>
      <c r="Q79" s="10">
        <f t="shared" si="30"/>
        <v>6.7377358876942051</v>
      </c>
      <c r="R79" s="10">
        <f t="shared" si="31"/>
        <v>2.2214146870821933E-3</v>
      </c>
      <c r="S79" s="10">
        <f t="shared" si="32"/>
        <v>8.279123482767158</v>
      </c>
      <c r="T79" s="10">
        <f t="shared" si="33"/>
        <v>1.538806145449728E-3</v>
      </c>
      <c r="U79" s="10">
        <f t="shared" si="47"/>
        <v>9.6784171862091455</v>
      </c>
      <c r="V79" s="10">
        <f t="shared" si="48"/>
        <v>3.1089259624332657E-3</v>
      </c>
      <c r="W79" s="10">
        <f t="shared" si="49"/>
        <v>10.824391581705221</v>
      </c>
      <c r="X79" s="10">
        <f t="shared" si="50"/>
        <v>4.0522919467407331E-3</v>
      </c>
      <c r="Y79" s="10">
        <f t="shared" si="51"/>
        <v>11.838212774432256</v>
      </c>
      <c r="Z79" s="10">
        <f t="shared" si="52"/>
        <v>2.0437158063335461E-3</v>
      </c>
      <c r="AC79">
        <v>19.149999999999999</v>
      </c>
      <c r="AD79">
        <v>104.545153209121</v>
      </c>
      <c r="AE79">
        <v>27.65</v>
      </c>
      <c r="AF79">
        <v>38.153918693849697</v>
      </c>
      <c r="AG79">
        <v>34.15</v>
      </c>
      <c r="AH79">
        <v>37.373850759587498</v>
      </c>
      <c r="AI79">
        <v>40.15</v>
      </c>
      <c r="AJ79">
        <v>8.8618148739102303</v>
      </c>
      <c r="AK79">
        <v>45.15</v>
      </c>
      <c r="AL79">
        <v>5.6605948836946203</v>
      </c>
      <c r="AM79">
        <v>49.65</v>
      </c>
      <c r="AN79">
        <v>6.8671068078722399</v>
      </c>
    </row>
    <row r="80" spans="1:40" x14ac:dyDescent="0.25">
      <c r="A80">
        <f t="shared" si="34"/>
        <v>19.152000000000001</v>
      </c>
      <c r="B80" s="191">
        <f t="shared" si="53"/>
        <v>1.7545722138306934E-3</v>
      </c>
      <c r="C80">
        <f t="shared" si="35"/>
        <v>27.652000000000001</v>
      </c>
      <c r="D80" s="191">
        <f t="shared" si="36"/>
        <v>2.2303197912230421E-3</v>
      </c>
      <c r="E80">
        <f t="shared" si="37"/>
        <v>34.152000000000001</v>
      </c>
      <c r="F80" s="191">
        <f t="shared" si="38"/>
        <v>1.5442445154623661E-3</v>
      </c>
      <c r="G80">
        <f t="shared" si="39"/>
        <v>40.152000000000001</v>
      </c>
      <c r="H80" s="191">
        <f t="shared" si="40"/>
        <v>3.1242599353034479E-3</v>
      </c>
      <c r="I80">
        <f t="shared" si="41"/>
        <v>45.152000000000001</v>
      </c>
      <c r="J80" s="191">
        <f t="shared" si="42"/>
        <v>4.0703112000125431E-3</v>
      </c>
      <c r="K80">
        <f t="shared" si="43"/>
        <v>49.652000000000001</v>
      </c>
      <c r="L80" s="191">
        <f t="shared" si="44"/>
        <v>2.0510976300110459E-3</v>
      </c>
      <c r="O80" s="10">
        <f t="shared" si="45"/>
        <v>4.6906350973025859</v>
      </c>
      <c r="P80" s="10">
        <f t="shared" si="46"/>
        <v>1.7545722138306934E-3</v>
      </c>
      <c r="Q80" s="10">
        <f t="shared" si="30"/>
        <v>6.7382137502963886</v>
      </c>
      <c r="R80" s="10">
        <f t="shared" si="31"/>
        <v>2.2303197912230421E-3</v>
      </c>
      <c r="S80" s="10">
        <f t="shared" si="32"/>
        <v>8.27959390974579</v>
      </c>
      <c r="T80" s="10">
        <f t="shared" si="33"/>
        <v>1.5442445154623661E-3</v>
      </c>
      <c r="U80" s="10">
        <f t="shared" si="47"/>
        <v>9.6788794058299832</v>
      </c>
      <c r="V80" s="10">
        <f t="shared" si="48"/>
        <v>3.1242599353034479E-3</v>
      </c>
      <c r="W80" s="10">
        <f t="shared" si="49"/>
        <v>10.824845993021798</v>
      </c>
      <c r="X80" s="10">
        <f t="shared" si="50"/>
        <v>4.0703112000125431E-3</v>
      </c>
      <c r="Y80" s="10">
        <f t="shared" si="51"/>
        <v>11.838659418244134</v>
      </c>
      <c r="Z80" s="10">
        <f t="shared" si="52"/>
        <v>2.0510976300110459E-3</v>
      </c>
      <c r="AC80">
        <v>19.152000000000001</v>
      </c>
      <c r="AD80">
        <v>104.95905978074499</v>
      </c>
      <c r="AE80">
        <v>27.652000000000001</v>
      </c>
      <c r="AF80">
        <v>38.306868353058299</v>
      </c>
      <c r="AG80">
        <v>34.152000000000001</v>
      </c>
      <c r="AH80">
        <v>37.505935512321798</v>
      </c>
      <c r="AI80">
        <v>40.152000000000001</v>
      </c>
      <c r="AJ80">
        <v>8.9055234827671494</v>
      </c>
      <c r="AK80">
        <v>45.152000000000001</v>
      </c>
      <c r="AL80">
        <v>5.6857657485333304</v>
      </c>
      <c r="AM80">
        <v>49.652000000000001</v>
      </c>
      <c r="AN80">
        <v>6.8919105361955104</v>
      </c>
    </row>
    <row r="81" spans="1:40" x14ac:dyDescent="0.25">
      <c r="A81">
        <f t="shared" si="34"/>
        <v>19.154</v>
      </c>
      <c r="B81" s="191">
        <f t="shared" si="53"/>
        <v>1.7615325259432233E-3</v>
      </c>
      <c r="C81">
        <f t="shared" si="35"/>
        <v>27.654</v>
      </c>
      <c r="D81" s="191">
        <f t="shared" si="36"/>
        <v>2.2392785102304377E-3</v>
      </c>
      <c r="E81">
        <f t="shared" si="37"/>
        <v>34.154000000000003</v>
      </c>
      <c r="F81" s="191">
        <f t="shared" si="38"/>
        <v>1.5497117515544253E-3</v>
      </c>
      <c r="G81">
        <f t="shared" si="39"/>
        <v>40.154000000000003</v>
      </c>
      <c r="H81" s="191">
        <f t="shared" si="40"/>
        <v>3.1397075151878631E-3</v>
      </c>
      <c r="I81">
        <f t="shared" si="41"/>
        <v>45.154000000000003</v>
      </c>
      <c r="J81" s="191">
        <f t="shared" si="42"/>
        <v>4.0884507447253452E-3</v>
      </c>
      <c r="K81">
        <f t="shared" si="43"/>
        <v>49.654000000000003</v>
      </c>
      <c r="L81" s="191">
        <f t="shared" si="44"/>
        <v>2.0585194927377824E-3</v>
      </c>
      <c r="O81" s="10">
        <f t="shared" si="45"/>
        <v>4.6911203595892133</v>
      </c>
      <c r="P81" s="10">
        <f t="shared" si="46"/>
        <v>1.7615325259432233E-3</v>
      </c>
      <c r="Q81" s="10">
        <f t="shared" si="30"/>
        <v>6.7386916108459936</v>
      </c>
      <c r="R81" s="10">
        <f t="shared" si="31"/>
        <v>2.2392785102304377E-3</v>
      </c>
      <c r="S81" s="10">
        <f t="shared" si="32"/>
        <v>8.2800643342023132</v>
      </c>
      <c r="T81" s="10">
        <f t="shared" si="33"/>
        <v>1.5497117515544253E-3</v>
      </c>
      <c r="U81" s="10">
        <f t="shared" si="47"/>
        <v>9.6793416225024629</v>
      </c>
      <c r="V81" s="10">
        <f t="shared" si="48"/>
        <v>3.1397075151878631E-3</v>
      </c>
      <c r="W81" s="10">
        <f t="shared" si="49"/>
        <v>10.825300401040936</v>
      </c>
      <c r="X81" s="10">
        <f t="shared" si="50"/>
        <v>4.0884507447253452E-3</v>
      </c>
      <c r="Y81" s="10">
        <f t="shared" si="51"/>
        <v>11.839106058449751</v>
      </c>
      <c r="Z81" s="10">
        <f t="shared" si="52"/>
        <v>2.0585194927377824E-3</v>
      </c>
      <c r="AC81">
        <v>19.154</v>
      </c>
      <c r="AD81">
        <v>105.37542783294199</v>
      </c>
      <c r="AE81">
        <v>27.654</v>
      </c>
      <c r="AF81">
        <v>38.460738874666397</v>
      </c>
      <c r="AG81">
        <v>34.154000000000003</v>
      </c>
      <c r="AH81">
        <v>37.6387213517703</v>
      </c>
      <c r="AI81">
        <v>40.154000000000003</v>
      </c>
      <c r="AJ81">
        <v>8.9495559218923599</v>
      </c>
      <c r="AK81">
        <v>45.154000000000003</v>
      </c>
      <c r="AL81">
        <v>5.7111046469501696</v>
      </c>
      <c r="AM81">
        <v>49.654000000000003</v>
      </c>
      <c r="AN81">
        <v>6.9168488000675801</v>
      </c>
    </row>
    <row r="82" spans="1:40" x14ac:dyDescent="0.25">
      <c r="A82">
        <f t="shared" si="34"/>
        <v>19.155999999999999</v>
      </c>
      <c r="B82" s="191">
        <f t="shared" si="53"/>
        <v>1.76853431268752E-3</v>
      </c>
      <c r="C82">
        <f t="shared" si="35"/>
        <v>27.655999999999999</v>
      </c>
      <c r="D82" s="191">
        <f t="shared" si="36"/>
        <v>2.2482912750423872E-3</v>
      </c>
      <c r="E82">
        <f t="shared" si="37"/>
        <v>34.155999999999999</v>
      </c>
      <c r="F82" s="191">
        <f t="shared" si="38"/>
        <v>1.5552080582706376E-3</v>
      </c>
      <c r="G82">
        <f t="shared" si="39"/>
        <v>40.155999999999999</v>
      </c>
      <c r="H82" s="191">
        <f t="shared" si="40"/>
        <v>3.1552698259330455E-3</v>
      </c>
      <c r="I82">
        <f t="shared" si="41"/>
        <v>45.155999999999999</v>
      </c>
      <c r="J82" s="191">
        <f t="shared" si="42"/>
        <v>4.1067116524917064E-3</v>
      </c>
      <c r="K82">
        <f t="shared" si="43"/>
        <v>49.655999999999999</v>
      </c>
      <c r="L82" s="191">
        <f t="shared" si="44"/>
        <v>2.0659816843999475E-3</v>
      </c>
      <c r="O82" s="10">
        <f t="shared" si="45"/>
        <v>4.6916056204468433</v>
      </c>
      <c r="P82" s="10">
        <f t="shared" si="46"/>
        <v>1.76853431268752E-3</v>
      </c>
      <c r="Q82" s="10">
        <f t="shared" si="30"/>
        <v>6.7391694693428761</v>
      </c>
      <c r="R82" s="10">
        <f t="shared" si="31"/>
        <v>2.2482912750423872E-3</v>
      </c>
      <c r="S82" s="10">
        <f t="shared" si="32"/>
        <v>8.2805347561365821</v>
      </c>
      <c r="T82" s="10">
        <f t="shared" si="33"/>
        <v>1.5552080582706376E-3</v>
      </c>
      <c r="U82" s="10">
        <f t="shared" si="47"/>
        <v>9.679803836226446</v>
      </c>
      <c r="V82" s="10">
        <f t="shared" si="48"/>
        <v>3.1552698259330455E-3</v>
      </c>
      <c r="W82" s="10">
        <f t="shared" si="49"/>
        <v>10.825754805762498</v>
      </c>
      <c r="X82" s="10">
        <f t="shared" si="50"/>
        <v>4.1067116524917064E-3</v>
      </c>
      <c r="Y82" s="10">
        <f t="shared" si="51"/>
        <v>11.839552695048965</v>
      </c>
      <c r="Z82" s="10">
        <f t="shared" si="52"/>
        <v>2.0659816843999475E-3</v>
      </c>
      <c r="AC82">
        <v>19.155999999999999</v>
      </c>
      <c r="AD82">
        <v>105.794276910611</v>
      </c>
      <c r="AE82">
        <v>27.655999999999999</v>
      </c>
      <c r="AF82">
        <v>38.615537660251803</v>
      </c>
      <c r="AG82">
        <v>34.155999999999999</v>
      </c>
      <c r="AH82">
        <v>37.772213245826002</v>
      </c>
      <c r="AI82">
        <v>40.155999999999999</v>
      </c>
      <c r="AJ82">
        <v>8.9939153947458497</v>
      </c>
      <c r="AK82">
        <v>45.155999999999999</v>
      </c>
      <c r="AL82">
        <v>5.7366130758670497</v>
      </c>
      <c r="AM82">
        <v>49.655999999999999</v>
      </c>
      <c r="AN82">
        <v>6.9419225735375001</v>
      </c>
    </row>
    <row r="83" spans="1:40" x14ac:dyDescent="0.25">
      <c r="A83">
        <f t="shared" si="34"/>
        <v>19.158000000000001</v>
      </c>
      <c r="B83" s="191">
        <f t="shared" si="53"/>
        <v>1.7755779040377149E-3</v>
      </c>
      <c r="C83">
        <f t="shared" si="35"/>
        <v>27.658000000000001</v>
      </c>
      <c r="D83" s="191">
        <f t="shared" si="36"/>
        <v>2.2573585209320806E-3</v>
      </c>
      <c r="E83">
        <f t="shared" si="37"/>
        <v>34.158000000000001</v>
      </c>
      <c r="F83" s="191">
        <f t="shared" si="38"/>
        <v>1.5607336419698236E-3</v>
      </c>
      <c r="G83">
        <f t="shared" si="39"/>
        <v>40.158000000000001</v>
      </c>
      <c r="H83" s="191">
        <f t="shared" si="40"/>
        <v>3.17094800530215E-3</v>
      </c>
      <c r="I83">
        <f t="shared" si="41"/>
        <v>45.158000000000001</v>
      </c>
      <c r="J83" s="191">
        <f t="shared" si="42"/>
        <v>4.1250950068667143E-3</v>
      </c>
      <c r="K83">
        <f t="shared" si="43"/>
        <v>49.658000000000001</v>
      </c>
      <c r="L83" s="191">
        <f t="shared" si="44"/>
        <v>2.0734844975099876E-3</v>
      </c>
      <c r="O83" s="10">
        <f t="shared" si="45"/>
        <v>4.6920908798753302</v>
      </c>
      <c r="P83" s="10">
        <f t="shared" si="46"/>
        <v>1.7755779040377149E-3</v>
      </c>
      <c r="Q83" s="10">
        <f t="shared" si="30"/>
        <v>6.7396473257868914</v>
      </c>
      <c r="R83" s="10">
        <f t="shared" si="31"/>
        <v>2.2573585209320806E-3</v>
      </c>
      <c r="S83" s="10">
        <f t="shared" si="32"/>
        <v>8.2810051755484597</v>
      </c>
      <c r="T83" s="10">
        <f t="shared" si="33"/>
        <v>1.5607336419698236E-3</v>
      </c>
      <c r="U83" s="10">
        <f t="shared" si="47"/>
        <v>9.680266047001794</v>
      </c>
      <c r="V83" s="10">
        <f t="shared" si="48"/>
        <v>3.17094800530215E-3</v>
      </c>
      <c r="W83" s="10">
        <f t="shared" si="49"/>
        <v>10.82620920718635</v>
      </c>
      <c r="X83" s="10">
        <f t="shared" si="50"/>
        <v>4.1250950068667143E-3</v>
      </c>
      <c r="Y83" s="10">
        <f t="shared" si="51"/>
        <v>11.83999932804165</v>
      </c>
      <c r="Z83" s="10">
        <f t="shared" si="52"/>
        <v>2.0734844975099876E-3</v>
      </c>
      <c r="AC83">
        <v>19.158000000000001</v>
      </c>
      <c r="AD83">
        <v>106.21562675290799</v>
      </c>
      <c r="AE83">
        <v>27.658000000000001</v>
      </c>
      <c r="AF83">
        <v>38.771272185851302</v>
      </c>
      <c r="AG83">
        <v>34.158000000000001</v>
      </c>
      <c r="AH83">
        <v>37.906416206441698</v>
      </c>
      <c r="AI83">
        <v>40.158000000000001</v>
      </c>
      <c r="AJ83">
        <v>9.0386051444561399</v>
      </c>
      <c r="AK83">
        <v>45.158000000000001</v>
      </c>
      <c r="AL83">
        <v>5.7622925488882402</v>
      </c>
      <c r="AM83">
        <v>49.658000000000001</v>
      </c>
      <c r="AN83">
        <v>6.9671328394788201</v>
      </c>
    </row>
    <row r="84" spans="1:40" x14ac:dyDescent="0.25">
      <c r="A84">
        <f t="shared" si="34"/>
        <v>19.16</v>
      </c>
      <c r="B84" s="191">
        <f t="shared" si="53"/>
        <v>1.7826636332541653E-3</v>
      </c>
      <c r="C84">
        <f t="shared" si="35"/>
        <v>27.66</v>
      </c>
      <c r="D84" s="191">
        <f t="shared" si="36"/>
        <v>2.2664806875601091E-3</v>
      </c>
      <c r="E84">
        <f t="shared" si="37"/>
        <v>34.159999999999997</v>
      </c>
      <c r="F84" s="191">
        <f t="shared" si="38"/>
        <v>1.5662887108440549E-3</v>
      </c>
      <c r="G84">
        <f t="shared" si="39"/>
        <v>40.159999999999997</v>
      </c>
      <c r="H84" s="191">
        <f t="shared" si="40"/>
        <v>3.1867432051816526E-3</v>
      </c>
      <c r="I84">
        <f t="shared" si="41"/>
        <v>45.16</v>
      </c>
      <c r="J84" s="191">
        <f t="shared" si="42"/>
        <v>4.1436019035086405E-3</v>
      </c>
      <c r="K84">
        <f t="shared" si="43"/>
        <v>49.66</v>
      </c>
      <c r="L84" s="191">
        <f t="shared" si="44"/>
        <v>2.0810282272355064E-3</v>
      </c>
      <c r="O84" s="10">
        <f t="shared" si="45"/>
        <v>4.6925761378745232</v>
      </c>
      <c r="P84" s="10">
        <f t="shared" si="46"/>
        <v>1.7826636332541653E-3</v>
      </c>
      <c r="Q84" s="10">
        <f t="shared" si="30"/>
        <v>6.7401251801778912</v>
      </c>
      <c r="R84" s="10">
        <f t="shared" si="31"/>
        <v>2.2664806875601091E-3</v>
      </c>
      <c r="S84" s="10">
        <f t="shared" si="32"/>
        <v>8.2814755924377952</v>
      </c>
      <c r="T84" s="10">
        <f t="shared" si="33"/>
        <v>1.5662887108440549E-3</v>
      </c>
      <c r="U84" s="10">
        <f t="shared" si="47"/>
        <v>9.6807282548283613</v>
      </c>
      <c r="V84" s="10">
        <f t="shared" si="48"/>
        <v>3.1867432051816526E-3</v>
      </c>
      <c r="W84" s="10">
        <f t="shared" si="49"/>
        <v>10.826663605312346</v>
      </c>
      <c r="X84" s="10">
        <f t="shared" si="50"/>
        <v>4.1436019035086405E-3</v>
      </c>
      <c r="Y84" s="10">
        <f t="shared" si="51"/>
        <v>11.840445957427663</v>
      </c>
      <c r="Z84" s="10">
        <f t="shared" si="52"/>
        <v>2.0810282272355064E-3</v>
      </c>
      <c r="AC84">
        <v>19.16</v>
      </c>
      <c r="AD84">
        <v>106.639497295572</v>
      </c>
      <c r="AE84">
        <v>27.66</v>
      </c>
      <c r="AF84">
        <v>38.9279500028575</v>
      </c>
      <c r="AG84">
        <v>34.159999999999997</v>
      </c>
      <c r="AH84">
        <v>38.041335290095397</v>
      </c>
      <c r="AI84">
        <v>40.159999999999997</v>
      </c>
      <c r="AJ84">
        <v>9.0836284544094603</v>
      </c>
      <c r="AK84">
        <v>45.16</v>
      </c>
      <c r="AL84">
        <v>5.7881445965247904</v>
      </c>
      <c r="AM84">
        <v>49.66</v>
      </c>
      <c r="AN84">
        <v>6.9924805896867097</v>
      </c>
    </row>
    <row r="85" spans="1:40" x14ac:dyDescent="0.25">
      <c r="A85">
        <f t="shared" si="34"/>
        <v>19.161999999999999</v>
      </c>
      <c r="B85" s="191">
        <f t="shared" si="53"/>
        <v>1.7897918369226703E-3</v>
      </c>
      <c r="C85">
        <f t="shared" si="35"/>
        <v>27.661999999999999</v>
      </c>
      <c r="D85" s="191">
        <f t="shared" si="36"/>
        <v>2.2756582190277303E-3</v>
      </c>
      <c r="E85">
        <f t="shared" si="37"/>
        <v>34.161999999999999</v>
      </c>
      <c r="F85" s="191">
        <f t="shared" si="38"/>
        <v>1.571873474938414E-3</v>
      </c>
      <c r="G85">
        <f t="shared" si="39"/>
        <v>40.161999999999999</v>
      </c>
      <c r="H85" s="191">
        <f t="shared" si="40"/>
        <v>3.2026565917924669E-3</v>
      </c>
      <c r="I85">
        <f t="shared" si="41"/>
        <v>45.161999999999999</v>
      </c>
      <c r="J85" s="191">
        <f t="shared" si="42"/>
        <v>4.1622334503408458E-3</v>
      </c>
      <c r="K85">
        <f t="shared" si="43"/>
        <v>49.661999999999999</v>
      </c>
      <c r="L85" s="191">
        <f t="shared" si="44"/>
        <v>2.0886131714280489E-3</v>
      </c>
      <c r="O85" s="10">
        <f t="shared" si="45"/>
        <v>4.6930613944442756</v>
      </c>
      <c r="P85" s="10">
        <f t="shared" si="46"/>
        <v>1.7897918369226703E-3</v>
      </c>
      <c r="Q85" s="10">
        <f t="shared" si="30"/>
        <v>6.7406030325157307</v>
      </c>
      <c r="R85" s="10">
        <f t="shared" si="31"/>
        <v>2.2756582190277303E-3</v>
      </c>
      <c r="S85" s="10">
        <f t="shared" si="32"/>
        <v>8.2819460068044517</v>
      </c>
      <c r="T85" s="10">
        <f t="shared" si="33"/>
        <v>1.571873474938414E-3</v>
      </c>
      <c r="U85" s="10">
        <f t="shared" si="47"/>
        <v>9.6811904597060128</v>
      </c>
      <c r="V85" s="10">
        <f t="shared" si="48"/>
        <v>3.2026565917924669E-3</v>
      </c>
      <c r="W85" s="10">
        <f t="shared" si="49"/>
        <v>10.827118000140352</v>
      </c>
      <c r="X85" s="10">
        <f t="shared" si="50"/>
        <v>4.1622334503408458E-3</v>
      </c>
      <c r="Y85" s="10">
        <f t="shared" si="51"/>
        <v>11.84089258320687</v>
      </c>
      <c r="Z85" s="10">
        <f t="shared" si="52"/>
        <v>2.0886131714280489E-3</v>
      </c>
      <c r="AC85">
        <v>19.161999999999999</v>
      </c>
      <c r="AD85">
        <v>107.065908673271</v>
      </c>
      <c r="AE85">
        <v>27.661999999999999</v>
      </c>
      <c r="AF85">
        <v>39.085578738933698</v>
      </c>
      <c r="AG85">
        <v>34.161999999999999</v>
      </c>
      <c r="AH85">
        <v>38.176975598270197</v>
      </c>
      <c r="AI85">
        <v>40.161999999999999</v>
      </c>
      <c r="AJ85">
        <v>9.1289886488515393</v>
      </c>
      <c r="AK85">
        <v>45.161999999999999</v>
      </c>
      <c r="AL85">
        <v>5.8141707664207001</v>
      </c>
      <c r="AM85">
        <v>49.661999999999999</v>
      </c>
      <c r="AN85">
        <v>7.0179668249746703</v>
      </c>
    </row>
    <row r="86" spans="1:40" x14ac:dyDescent="0.25">
      <c r="A86">
        <f t="shared" si="34"/>
        <v>19.164000000000001</v>
      </c>
      <c r="B86" s="191">
        <f t="shared" si="53"/>
        <v>1.7969628549945242E-3</v>
      </c>
      <c r="C86">
        <f t="shared" si="35"/>
        <v>27.664000000000001</v>
      </c>
      <c r="D86" s="191">
        <f t="shared" si="36"/>
        <v>2.2848915639307253E-3</v>
      </c>
      <c r="E86">
        <f t="shared" si="37"/>
        <v>34.164000000000001</v>
      </c>
      <c r="F86" s="191">
        <f t="shared" si="38"/>
        <v>1.577488146170645E-3</v>
      </c>
      <c r="G86">
        <f t="shared" si="39"/>
        <v>40.164000000000001</v>
      </c>
      <c r="H86" s="191">
        <f t="shared" si="40"/>
        <v>3.2186893459039217E-3</v>
      </c>
      <c r="I86">
        <f t="shared" si="41"/>
        <v>45.164000000000001</v>
      </c>
      <c r="J86" s="191">
        <f t="shared" si="42"/>
        <v>4.1809907677165456E-3</v>
      </c>
      <c r="K86">
        <f t="shared" si="43"/>
        <v>49.664000000000001</v>
      </c>
      <c r="L86" s="191">
        <f t="shared" si="44"/>
        <v>2.0962396306523608E-3</v>
      </c>
      <c r="O86" s="10">
        <f t="shared" si="45"/>
        <v>4.6935466495844409</v>
      </c>
      <c r="P86" s="10">
        <f t="shared" si="46"/>
        <v>1.7969628549945242E-3</v>
      </c>
      <c r="Q86" s="10">
        <f t="shared" si="30"/>
        <v>6.7410808828002686</v>
      </c>
      <c r="R86" s="10">
        <f t="shared" si="31"/>
        <v>2.2848915639307253E-3</v>
      </c>
      <c r="S86" s="10">
        <f t="shared" si="32"/>
        <v>8.2824164186482836</v>
      </c>
      <c r="T86" s="10">
        <f t="shared" si="33"/>
        <v>1.577488146170645E-3</v>
      </c>
      <c r="U86" s="10">
        <f t="shared" si="47"/>
        <v>9.6816526616346064</v>
      </c>
      <c r="V86" s="10">
        <f t="shared" si="48"/>
        <v>3.2186893459039217E-3</v>
      </c>
      <c r="W86" s="10">
        <f t="shared" si="49"/>
        <v>10.827572391670234</v>
      </c>
      <c r="X86" s="10">
        <f t="shared" si="50"/>
        <v>4.1809907677165456E-3</v>
      </c>
      <c r="Y86" s="10">
        <f t="shared" si="51"/>
        <v>11.841339205379137</v>
      </c>
      <c r="Z86" s="10">
        <f t="shared" si="52"/>
        <v>2.0962396306523608E-3</v>
      </c>
      <c r="AC86">
        <v>19.164000000000001</v>
      </c>
      <c r="AD86">
        <v>107.494881221998</v>
      </c>
      <c r="AE86">
        <v>27.664000000000001</v>
      </c>
      <c r="AF86">
        <v>39.244166098938898</v>
      </c>
      <c r="AG86">
        <v>34.164000000000001</v>
      </c>
      <c r="AH86">
        <v>38.313342277931604</v>
      </c>
      <c r="AI86">
        <v>40.164000000000001</v>
      </c>
      <c r="AJ86">
        <v>9.1746890934975198</v>
      </c>
      <c r="AK86">
        <v>45.164000000000001</v>
      </c>
      <c r="AL86">
        <v>5.84037262358307</v>
      </c>
      <c r="AM86">
        <v>49.664000000000001</v>
      </c>
      <c r="AN86">
        <v>7.0435925552728502</v>
      </c>
    </row>
    <row r="87" spans="1:40" x14ac:dyDescent="0.25">
      <c r="A87">
        <f t="shared" si="34"/>
        <v>19.166</v>
      </c>
      <c r="B87" s="191">
        <f t="shared" si="53"/>
        <v>1.8041770308267046E-3</v>
      </c>
      <c r="C87">
        <f t="shared" si="35"/>
        <v>27.666</v>
      </c>
      <c r="D87" s="191">
        <f t="shared" si="36"/>
        <v>2.2941811754139695E-3</v>
      </c>
      <c r="E87">
        <f t="shared" si="37"/>
        <v>34.165999999999997</v>
      </c>
      <c r="F87" s="191">
        <f t="shared" si="38"/>
        <v>1.5831329383512872E-3</v>
      </c>
      <c r="G87">
        <f t="shared" si="39"/>
        <v>40.165999999999997</v>
      </c>
      <c r="H87" s="191">
        <f t="shared" si="40"/>
        <v>3.2348426630520104E-3</v>
      </c>
      <c r="I87">
        <f t="shared" si="41"/>
        <v>45.165999999999997</v>
      </c>
      <c r="J87" s="191">
        <f t="shared" si="42"/>
        <v>4.199874988586828E-3</v>
      </c>
      <c r="K87">
        <f t="shared" si="43"/>
        <v>49.665999999999997</v>
      </c>
      <c r="L87" s="191">
        <f t="shared" si="44"/>
        <v>2.103907908216292E-3</v>
      </c>
      <c r="O87" s="10">
        <f t="shared" si="45"/>
        <v>4.6940319032948699</v>
      </c>
      <c r="P87" s="10">
        <f t="shared" si="46"/>
        <v>1.8041770308267046E-3</v>
      </c>
      <c r="Q87" s="10">
        <f t="shared" si="30"/>
        <v>6.7415587310313523</v>
      </c>
      <c r="R87" s="10">
        <f t="shared" si="31"/>
        <v>2.2941811754139695E-3</v>
      </c>
      <c r="S87" s="10">
        <f t="shared" si="32"/>
        <v>8.2828868279691434</v>
      </c>
      <c r="T87" s="10">
        <f t="shared" si="33"/>
        <v>1.5831329383512872E-3</v>
      </c>
      <c r="U87" s="10">
        <f t="shared" si="47"/>
        <v>9.6821148606139964</v>
      </c>
      <c r="V87" s="10">
        <f t="shared" si="48"/>
        <v>3.2348426630520104E-3</v>
      </c>
      <c r="W87" s="10">
        <f t="shared" si="49"/>
        <v>10.828026779901844</v>
      </c>
      <c r="X87" s="10">
        <f t="shared" si="50"/>
        <v>4.199874988586828E-3</v>
      </c>
      <c r="Y87" s="10">
        <f t="shared" si="51"/>
        <v>11.841785823944322</v>
      </c>
      <c r="Z87" s="10">
        <f t="shared" si="52"/>
        <v>2.103907908216292E-3</v>
      </c>
      <c r="AC87">
        <v>19.166</v>
      </c>
      <c r="AD87">
        <v>107.926435481475</v>
      </c>
      <c r="AE87">
        <v>27.666</v>
      </c>
      <c r="AF87">
        <v>39.403719865865099</v>
      </c>
      <c r="AG87">
        <v>34.165999999999997</v>
      </c>
      <c r="AH87">
        <v>38.4504405220165</v>
      </c>
      <c r="AI87">
        <v>40.165999999999997</v>
      </c>
      <c r="AJ87">
        <v>9.2207331961540806</v>
      </c>
      <c r="AK87">
        <v>45.165999999999997</v>
      </c>
      <c r="AL87">
        <v>5.8667517506168103</v>
      </c>
      <c r="AM87">
        <v>49.665999999999997</v>
      </c>
      <c r="AN87">
        <v>7.0693587997285299</v>
      </c>
    </row>
    <row r="88" spans="1:40" x14ac:dyDescent="0.25">
      <c r="A88">
        <f t="shared" si="34"/>
        <v>19.167999999999999</v>
      </c>
      <c r="B88" s="191">
        <f t="shared" si="53"/>
        <v>1.8114347112231281E-3</v>
      </c>
      <c r="C88">
        <f t="shared" si="35"/>
        <v>27.667999999999999</v>
      </c>
      <c r="D88" s="191">
        <f t="shared" si="36"/>
        <v>2.3035275112270183E-3</v>
      </c>
      <c r="E88">
        <f t="shared" si="37"/>
        <v>34.167999999999999</v>
      </c>
      <c r="F88" s="191">
        <f t="shared" si="38"/>
        <v>1.5888080672040415E-3</v>
      </c>
      <c r="G88">
        <f t="shared" si="39"/>
        <v>40.167999999999999</v>
      </c>
      <c r="H88" s="191">
        <f t="shared" si="40"/>
        <v>3.2511177537614781E-3</v>
      </c>
      <c r="I88">
        <f t="shared" si="41"/>
        <v>45.167999999999999</v>
      </c>
      <c r="J88" s="191">
        <f t="shared" si="42"/>
        <v>4.2188872586699511E-3</v>
      </c>
      <c r="K88">
        <f t="shared" si="43"/>
        <v>49.667999999999999</v>
      </c>
      <c r="L88" s="191">
        <f t="shared" si="44"/>
        <v>2.1116183102005506E-3</v>
      </c>
      <c r="O88" s="10">
        <f t="shared" si="45"/>
        <v>4.6945171555754133</v>
      </c>
      <c r="P88" s="10">
        <f t="shared" si="46"/>
        <v>1.8114347112231281E-3</v>
      </c>
      <c r="Q88" s="10">
        <f t="shared" si="30"/>
        <v>6.7420365772088413</v>
      </c>
      <c r="R88" s="10">
        <f t="shared" si="31"/>
        <v>2.3035275112270183E-3</v>
      </c>
      <c r="S88" s="10">
        <f t="shared" si="32"/>
        <v>8.2833572347668945</v>
      </c>
      <c r="T88" s="10">
        <f t="shared" si="33"/>
        <v>1.5888080672040415E-3</v>
      </c>
      <c r="U88" s="10">
        <f t="shared" si="47"/>
        <v>9.6825770566440479</v>
      </c>
      <c r="V88" s="10">
        <f t="shared" si="48"/>
        <v>3.2511177537614781E-3</v>
      </c>
      <c r="W88" s="10">
        <f t="shared" si="49"/>
        <v>10.828481164835051</v>
      </c>
      <c r="X88" s="10">
        <f t="shared" si="50"/>
        <v>4.2188872586699511E-3</v>
      </c>
      <c r="Y88" s="10">
        <f t="shared" si="51"/>
        <v>11.842232438902295</v>
      </c>
      <c r="Z88" s="10">
        <f t="shared" si="52"/>
        <v>2.1116183102005506E-3</v>
      </c>
      <c r="AC88">
        <v>19.167999999999999</v>
      </c>
      <c r="AD88">
        <v>108.360592197621</v>
      </c>
      <c r="AE88">
        <v>27.667999999999999</v>
      </c>
      <c r="AF88">
        <v>39.564247901792001</v>
      </c>
      <c r="AG88">
        <v>34.167999999999999</v>
      </c>
      <c r="AH88">
        <v>38.588275569927802</v>
      </c>
      <c r="AI88">
        <v>40.167999999999999</v>
      </c>
      <c r="AJ88">
        <v>9.2671244073524708</v>
      </c>
      <c r="AK88">
        <v>45.167999999999999</v>
      </c>
      <c r="AL88">
        <v>5.8933097479611298</v>
      </c>
      <c r="AM88">
        <v>49.667999999999999</v>
      </c>
      <c r="AN88">
        <v>7.0952665868060896</v>
      </c>
    </row>
    <row r="89" spans="1:40" x14ac:dyDescent="0.25">
      <c r="A89">
        <f t="shared" si="34"/>
        <v>19.170000000000002</v>
      </c>
      <c r="B89" s="191">
        <f t="shared" si="53"/>
        <v>1.8187362464760584E-3</v>
      </c>
      <c r="C89">
        <f t="shared" si="35"/>
        <v>27.67</v>
      </c>
      <c r="D89" s="191">
        <f t="shared" si="36"/>
        <v>2.31293103378014E-3</v>
      </c>
      <c r="E89">
        <f t="shared" si="37"/>
        <v>34.17</v>
      </c>
      <c r="F89" s="191">
        <f t="shared" si="38"/>
        <v>1.5945137503862231E-3</v>
      </c>
      <c r="G89">
        <f t="shared" si="39"/>
        <v>40.17</v>
      </c>
      <c r="H89" s="191">
        <f t="shared" si="40"/>
        <v>3.2675158437712928E-3</v>
      </c>
      <c r="I89">
        <f t="shared" si="41"/>
        <v>45.17</v>
      </c>
      <c r="J89" s="191">
        <f t="shared" si="42"/>
        <v>4.2380287366251147E-3</v>
      </c>
      <c r="K89">
        <f t="shared" si="43"/>
        <v>49.67</v>
      </c>
      <c r="L89" s="191">
        <f t="shared" si="44"/>
        <v>2.1193711454895359E-3</v>
      </c>
      <c r="O89" s="10">
        <f t="shared" si="45"/>
        <v>4.6950024064259273</v>
      </c>
      <c r="P89" s="10">
        <f t="shared" si="46"/>
        <v>1.8187362464760584E-3</v>
      </c>
      <c r="Q89" s="10">
        <f t="shared" si="30"/>
        <v>6.7425144213325892</v>
      </c>
      <c r="R89" s="10">
        <f t="shared" si="31"/>
        <v>2.31293103378014E-3</v>
      </c>
      <c r="S89" s="10">
        <f t="shared" si="32"/>
        <v>8.2838276390413892</v>
      </c>
      <c r="T89" s="10">
        <f t="shared" si="33"/>
        <v>1.5945137503862231E-3</v>
      </c>
      <c r="U89" s="10">
        <f t="shared" si="47"/>
        <v>9.6830392497246187</v>
      </c>
      <c r="V89" s="10">
        <f t="shared" si="48"/>
        <v>3.2675158437712928E-3</v>
      </c>
      <c r="W89" s="10">
        <f t="shared" si="49"/>
        <v>10.828935546469713</v>
      </c>
      <c r="X89" s="10">
        <f t="shared" si="50"/>
        <v>4.2380287366251147E-3</v>
      </c>
      <c r="Y89" s="10">
        <f t="shared" si="51"/>
        <v>11.842679050252919</v>
      </c>
      <c r="Z89" s="10">
        <f t="shared" si="52"/>
        <v>2.1193711454895359E-3</v>
      </c>
      <c r="AC89">
        <v>19.170000000000002</v>
      </c>
      <c r="AD89">
        <v>108.797372325029</v>
      </c>
      <c r="AE89">
        <v>27.67</v>
      </c>
      <c r="AF89">
        <v>39.725758148849401</v>
      </c>
      <c r="AG89">
        <v>34.17</v>
      </c>
      <c r="AH89">
        <v>38.726852708031203</v>
      </c>
      <c r="AI89">
        <v>40.17</v>
      </c>
      <c r="AJ89">
        <v>9.3138662209912102</v>
      </c>
      <c r="AK89">
        <v>45.17</v>
      </c>
      <c r="AL89">
        <v>5.9200482341322704</v>
      </c>
      <c r="AM89">
        <v>49.67</v>
      </c>
      <c r="AN89">
        <v>7.1213169543906201</v>
      </c>
    </row>
    <row r="90" spans="1:40" x14ac:dyDescent="0.25">
      <c r="A90">
        <f t="shared" si="34"/>
        <v>19.172000000000001</v>
      </c>
      <c r="B90" s="191">
        <f t="shared" si="53"/>
        <v>1.8260819904083318E-3</v>
      </c>
      <c r="C90">
        <f t="shared" si="35"/>
        <v>27.672000000000001</v>
      </c>
      <c r="D90" s="191">
        <f t="shared" si="36"/>
        <v>2.3223922102014725E-3</v>
      </c>
      <c r="E90">
        <f t="shared" si="37"/>
        <v>34.171999999999997</v>
      </c>
      <c r="F90" s="191">
        <f t="shared" si="38"/>
        <v>1.6002502075096417E-3</v>
      </c>
      <c r="G90">
        <f t="shared" si="39"/>
        <v>40.171999999999997</v>
      </c>
      <c r="H90" s="191">
        <f t="shared" si="40"/>
        <v>3.2840381742646071E-3</v>
      </c>
      <c r="I90">
        <f t="shared" si="41"/>
        <v>45.171999999999997</v>
      </c>
      <c r="J90" s="191">
        <f t="shared" si="42"/>
        <v>4.25730059422714E-3</v>
      </c>
      <c r="K90">
        <f t="shared" si="43"/>
        <v>49.671999999999997</v>
      </c>
      <c r="L90" s="191">
        <f t="shared" si="44"/>
        <v>2.1271667258018654E-3</v>
      </c>
      <c r="O90" s="10">
        <f t="shared" si="45"/>
        <v>4.6954876558462608</v>
      </c>
      <c r="P90" s="10">
        <f t="shared" si="46"/>
        <v>1.8260819904083318E-3</v>
      </c>
      <c r="Q90" s="10">
        <f t="shared" si="30"/>
        <v>6.7429922634024484</v>
      </c>
      <c r="R90" s="10">
        <f t="shared" si="31"/>
        <v>2.3223922102014725E-3</v>
      </c>
      <c r="S90" s="10">
        <f t="shared" si="32"/>
        <v>8.2842980407924873</v>
      </c>
      <c r="T90" s="10">
        <f t="shared" si="33"/>
        <v>1.6002502075096417E-3</v>
      </c>
      <c r="U90" s="10">
        <f t="shared" si="47"/>
        <v>9.6835014398555632</v>
      </c>
      <c r="V90" s="10">
        <f t="shared" si="48"/>
        <v>3.2840381742646071E-3</v>
      </c>
      <c r="W90" s="10">
        <f t="shared" si="49"/>
        <v>10.829389924805691</v>
      </c>
      <c r="X90" s="10">
        <f t="shared" si="50"/>
        <v>4.25730059422714E-3</v>
      </c>
      <c r="Y90" s="10">
        <f t="shared" si="51"/>
        <v>11.843125657996055</v>
      </c>
      <c r="Z90" s="10">
        <f t="shared" si="52"/>
        <v>2.1271667258018654E-3</v>
      </c>
      <c r="AC90">
        <v>19.172000000000001</v>
      </c>
      <c r="AD90">
        <v>109.236797029492</v>
      </c>
      <c r="AE90">
        <v>27.672000000000001</v>
      </c>
      <c r="AF90">
        <v>39.888258630198898</v>
      </c>
      <c r="AG90">
        <v>34.171999999999997</v>
      </c>
      <c r="AH90">
        <v>38.866177270162297</v>
      </c>
      <c r="AI90">
        <v>40.171999999999997</v>
      </c>
      <c r="AJ90">
        <v>9.3609621749915792</v>
      </c>
      <c r="AK90">
        <v>45.171999999999997</v>
      </c>
      <c r="AL90">
        <v>5.9469688459675201</v>
      </c>
      <c r="AM90">
        <v>49.671999999999997</v>
      </c>
      <c r="AN90">
        <v>7.1475109498904903</v>
      </c>
    </row>
    <row r="91" spans="1:40" x14ac:dyDescent="0.25">
      <c r="A91">
        <f t="shared" si="34"/>
        <v>19.173999999999999</v>
      </c>
      <c r="B91" s="191">
        <f t="shared" si="53"/>
        <v>1.8334723004161369E-3</v>
      </c>
      <c r="C91">
        <f t="shared" si="35"/>
        <v>27.673999999999999</v>
      </c>
      <c r="D91" s="191">
        <f t="shared" si="36"/>
        <v>2.3319115123948755E-3</v>
      </c>
      <c r="E91">
        <f t="shared" si="37"/>
        <v>34.173999999999999</v>
      </c>
      <c r="F91" s="191">
        <f t="shared" si="38"/>
        <v>1.6060176601617525E-3</v>
      </c>
      <c r="G91">
        <f t="shared" si="39"/>
        <v>40.173999999999999</v>
      </c>
      <c r="H91" s="191">
        <f t="shared" si="40"/>
        <v>3.3006860021027808E-3</v>
      </c>
      <c r="I91">
        <f t="shared" si="41"/>
        <v>45.173999999999999</v>
      </c>
      <c r="J91" s="191">
        <f t="shared" si="42"/>
        <v>4.276704016545424E-3</v>
      </c>
      <c r="K91">
        <f t="shared" si="43"/>
        <v>49.673999999999999</v>
      </c>
      <c r="L91" s="191">
        <f t="shared" si="44"/>
        <v>2.1350053657218596E-3</v>
      </c>
      <c r="O91" s="10">
        <f t="shared" si="45"/>
        <v>4.6959729038362665</v>
      </c>
      <c r="P91" s="10">
        <f t="shared" si="46"/>
        <v>1.8334723004161369E-3</v>
      </c>
      <c r="Q91" s="10">
        <f t="shared" si="30"/>
        <v>6.7434701034182742</v>
      </c>
      <c r="R91" s="10">
        <f t="shared" si="31"/>
        <v>2.3319115123948755E-3</v>
      </c>
      <c r="S91" s="10">
        <f t="shared" si="32"/>
        <v>8.2847684400200432</v>
      </c>
      <c r="T91" s="10">
        <f t="shared" si="33"/>
        <v>1.6060176601617525E-3</v>
      </c>
      <c r="U91" s="10">
        <f t="shared" si="47"/>
        <v>9.6839636270367482</v>
      </c>
      <c r="V91" s="10">
        <f t="shared" si="48"/>
        <v>3.3006860021027808E-3</v>
      </c>
      <c r="W91" s="10">
        <f t="shared" si="49"/>
        <v>10.829844299842851</v>
      </c>
      <c r="X91" s="10">
        <f t="shared" si="50"/>
        <v>4.276704016545424E-3</v>
      </c>
      <c r="Y91" s="10">
        <f t="shared" si="51"/>
        <v>11.843572262131568</v>
      </c>
      <c r="Z91" s="10">
        <f t="shared" si="52"/>
        <v>2.1350053657218596E-3</v>
      </c>
      <c r="AC91">
        <v>19.173999999999999</v>
      </c>
      <c r="AD91">
        <v>109.67888769056199</v>
      </c>
      <c r="AE91">
        <v>27.673999999999999</v>
      </c>
      <c r="AF91">
        <v>40.051757451027498</v>
      </c>
      <c r="AG91">
        <v>34.173999999999999</v>
      </c>
      <c r="AH91">
        <v>39.006254638140298</v>
      </c>
      <c r="AI91">
        <v>40.173999999999999</v>
      </c>
      <c r="AJ91">
        <v>9.4084158519646905</v>
      </c>
      <c r="AK91">
        <v>45.173999999999999</v>
      </c>
      <c r="AL91">
        <v>5.9740732388751896</v>
      </c>
      <c r="AM91">
        <v>49.673999999999999</v>
      </c>
      <c r="AN91">
        <v>7.17384963034314</v>
      </c>
    </row>
    <row r="92" spans="1:40" x14ac:dyDescent="0.25">
      <c r="A92">
        <f t="shared" si="34"/>
        <v>19.175999999999998</v>
      </c>
      <c r="B92" s="191">
        <f t="shared" si="53"/>
        <v>1.8409075375123431E-3</v>
      </c>
      <c r="C92">
        <f t="shared" si="35"/>
        <v>27.675999999999998</v>
      </c>
      <c r="D92" s="191">
        <f t="shared" si="36"/>
        <v>2.3414894170984105E-3</v>
      </c>
      <c r="E92">
        <f t="shared" si="37"/>
        <v>34.176000000000002</v>
      </c>
      <c r="F92" s="191">
        <f t="shared" si="38"/>
        <v>1.6118163319268877E-3</v>
      </c>
      <c r="G92">
        <f t="shared" si="39"/>
        <v>40.176000000000002</v>
      </c>
      <c r="H92" s="191">
        <f t="shared" si="40"/>
        <v>3.3174606000629932E-3</v>
      </c>
      <c r="I92">
        <f t="shared" si="41"/>
        <v>45.176000000000002</v>
      </c>
      <c r="J92" s="191">
        <f t="shared" si="42"/>
        <v>4.2962402021245825E-3</v>
      </c>
      <c r="K92">
        <f t="shared" si="43"/>
        <v>49.676000000000002</v>
      </c>
      <c r="L92" s="191">
        <f t="shared" si="44"/>
        <v>2.1428873827310057E-3</v>
      </c>
      <c r="O92" s="10">
        <f t="shared" si="45"/>
        <v>4.6964581503957969</v>
      </c>
      <c r="P92" s="10">
        <f t="shared" si="46"/>
        <v>1.8409075375123431E-3</v>
      </c>
      <c r="Q92" s="10">
        <f t="shared" si="30"/>
        <v>6.7439479413799228</v>
      </c>
      <c r="R92" s="10">
        <f t="shared" si="31"/>
        <v>2.3414894170984105E-3</v>
      </c>
      <c r="S92" s="10">
        <f t="shared" si="32"/>
        <v>8.2852388367239147</v>
      </c>
      <c r="T92" s="10">
        <f t="shared" si="33"/>
        <v>1.6118163319268877E-3</v>
      </c>
      <c r="U92" s="10">
        <f t="shared" si="47"/>
        <v>9.6844258112680297</v>
      </c>
      <c r="V92" s="10">
        <f t="shared" si="48"/>
        <v>3.3174606000629932E-3</v>
      </c>
      <c r="W92" s="10">
        <f t="shared" si="49"/>
        <v>10.830298671581051</v>
      </c>
      <c r="X92" s="10">
        <f t="shared" si="50"/>
        <v>4.2962402021245825E-3</v>
      </c>
      <c r="Y92" s="10">
        <f t="shared" si="51"/>
        <v>11.844018862659324</v>
      </c>
      <c r="Z92" s="10">
        <f t="shared" si="52"/>
        <v>2.1428873827310057E-3</v>
      </c>
      <c r="AC92">
        <v>19.175999999999998</v>
      </c>
      <c r="AD92">
        <v>110.123665904142</v>
      </c>
      <c r="AE92">
        <v>27.675999999999998</v>
      </c>
      <c r="AF92">
        <v>40.216262799552098</v>
      </c>
      <c r="AG92">
        <v>34.176000000000002</v>
      </c>
      <c r="AH92">
        <v>39.147090242283703</v>
      </c>
      <c r="AI92">
        <v>40.176000000000002</v>
      </c>
      <c r="AJ92">
        <v>9.4562308798887802</v>
      </c>
      <c r="AK92">
        <v>45.176000000000002</v>
      </c>
      <c r="AL92">
        <v>6.0013630870869497</v>
      </c>
      <c r="AM92">
        <v>49.676000000000002</v>
      </c>
      <c r="AN92">
        <v>7.2003340625208097</v>
      </c>
    </row>
    <row r="93" spans="1:40" x14ac:dyDescent="0.25">
      <c r="A93">
        <f t="shared" si="34"/>
        <v>19.178000000000001</v>
      </c>
      <c r="B93" s="191">
        <f t="shared" si="53"/>
        <v>1.8483880663704994E-3</v>
      </c>
      <c r="C93">
        <f t="shared" si="35"/>
        <v>27.678000000000001</v>
      </c>
      <c r="D93" s="191">
        <f t="shared" si="36"/>
        <v>2.3511264059440642E-3</v>
      </c>
      <c r="E93">
        <f t="shared" si="37"/>
        <v>34.177999999999997</v>
      </c>
      <c r="F93" s="191">
        <f t="shared" si="38"/>
        <v>1.6176464484079561E-3</v>
      </c>
      <c r="G93">
        <f t="shared" si="39"/>
        <v>40.177999999999997</v>
      </c>
      <c r="H93" s="191">
        <f t="shared" si="40"/>
        <v>3.3343632570806804E-3</v>
      </c>
      <c r="I93">
        <f t="shared" si="41"/>
        <v>45.177999999999997</v>
      </c>
      <c r="J93" s="191">
        <f t="shared" si="42"/>
        <v>4.3159103631687642E-3</v>
      </c>
      <c r="K93">
        <f t="shared" si="43"/>
        <v>49.677999999999997</v>
      </c>
      <c r="L93" s="191">
        <f t="shared" si="44"/>
        <v>2.1508130972401058E-3</v>
      </c>
      <c r="O93" s="10">
        <f t="shared" si="45"/>
        <v>4.6969433955247055</v>
      </c>
      <c r="P93" s="10">
        <f t="shared" si="46"/>
        <v>1.8483880663704994E-3</v>
      </c>
      <c r="Q93" s="10">
        <f t="shared" si="30"/>
        <v>6.7444257772872476</v>
      </c>
      <c r="R93" s="10">
        <f t="shared" si="31"/>
        <v>2.3511264059440642E-3</v>
      </c>
      <c r="S93" s="10">
        <f t="shared" si="32"/>
        <v>8.2857092309039562</v>
      </c>
      <c r="T93" s="10">
        <f t="shared" si="33"/>
        <v>1.6176464484079561E-3</v>
      </c>
      <c r="U93" s="10">
        <f t="shared" si="47"/>
        <v>9.6848879925492621</v>
      </c>
      <c r="V93" s="10">
        <f t="shared" si="48"/>
        <v>3.3343632570806804E-3</v>
      </c>
      <c r="W93" s="10">
        <f t="shared" si="49"/>
        <v>10.830753040020152</v>
      </c>
      <c r="X93" s="10">
        <f t="shared" si="50"/>
        <v>4.3159103631687642E-3</v>
      </c>
      <c r="Y93" s="10">
        <f t="shared" si="51"/>
        <v>11.844465459579183</v>
      </c>
      <c r="Z93" s="10">
        <f t="shared" si="52"/>
        <v>2.1508130972401058E-3</v>
      </c>
      <c r="AC93">
        <v>19.178000000000001</v>
      </c>
      <c r="AD93">
        <v>110.571153485118</v>
      </c>
      <c r="AE93">
        <v>27.678000000000001</v>
      </c>
      <c r="AF93">
        <v>40.381782948045199</v>
      </c>
      <c r="AG93">
        <v>34.177999999999997</v>
      </c>
      <c r="AH93">
        <v>39.288689561937304</v>
      </c>
      <c r="AI93">
        <v>40.177999999999997</v>
      </c>
      <c r="AJ93">
        <v>9.5044109328002708</v>
      </c>
      <c r="AK93">
        <v>45.177999999999997</v>
      </c>
      <c r="AL93">
        <v>6.0288400839153002</v>
      </c>
      <c r="AM93">
        <v>49.677999999999997</v>
      </c>
      <c r="AN93">
        <v>7.2269653230385504</v>
      </c>
    </row>
    <row r="94" spans="1:40" x14ac:dyDescent="0.25">
      <c r="A94">
        <f t="shared" si="34"/>
        <v>19.18</v>
      </c>
      <c r="B94" s="191">
        <f t="shared" si="53"/>
        <v>1.8559142553694343E-3</v>
      </c>
      <c r="C94">
        <f t="shared" si="35"/>
        <v>27.68</v>
      </c>
      <c r="D94" s="191">
        <f t="shared" si="36"/>
        <v>2.3608229655179176E-3</v>
      </c>
      <c r="E94">
        <f t="shared" si="37"/>
        <v>34.18</v>
      </c>
      <c r="F94" s="191">
        <f t="shared" si="38"/>
        <v>1.6235082372483142E-3</v>
      </c>
      <c r="G94">
        <f t="shared" si="39"/>
        <v>40.18</v>
      </c>
      <c r="H94" s="191">
        <f t="shared" si="40"/>
        <v>3.3513952784959325E-3</v>
      </c>
      <c r="I94">
        <f t="shared" si="41"/>
        <v>45.18</v>
      </c>
      <c r="J94" s="191">
        <f t="shared" si="42"/>
        <v>4.3357157257284552E-3</v>
      </c>
      <c r="K94">
        <f t="shared" si="43"/>
        <v>49.68</v>
      </c>
      <c r="L94" s="191">
        <f t="shared" si="44"/>
        <v>2.15878283262171E-3</v>
      </c>
      <c r="O94" s="10">
        <f t="shared" si="45"/>
        <v>4.697428639222843</v>
      </c>
      <c r="P94" s="10">
        <f t="shared" si="46"/>
        <v>1.8559142553694343E-3</v>
      </c>
      <c r="Q94" s="10">
        <f t="shared" si="30"/>
        <v>6.7449036111401011</v>
      </c>
      <c r="R94" s="10">
        <f t="shared" si="31"/>
        <v>2.3608229655179176E-3</v>
      </c>
      <c r="S94" s="10">
        <f t="shared" si="32"/>
        <v>8.286179622560029</v>
      </c>
      <c r="T94" s="10">
        <f t="shared" si="33"/>
        <v>1.6235082372483142E-3</v>
      </c>
      <c r="U94" s="10">
        <f t="shared" si="47"/>
        <v>9.6853501708803122</v>
      </c>
      <c r="V94" s="10">
        <f t="shared" si="48"/>
        <v>3.3513952784959325E-3</v>
      </c>
      <c r="W94" s="10">
        <f t="shared" si="49"/>
        <v>10.831207405160017</v>
      </c>
      <c r="X94" s="10">
        <f t="shared" si="50"/>
        <v>4.3357157257284552E-3</v>
      </c>
      <c r="Y94" s="10">
        <f t="shared" si="51"/>
        <v>11.844912052891015</v>
      </c>
      <c r="Z94" s="10">
        <f t="shared" si="52"/>
        <v>2.15878283262171E-3</v>
      </c>
      <c r="AC94">
        <v>19.18</v>
      </c>
      <c r="AD94">
        <v>111.021372470027</v>
      </c>
      <c r="AE94">
        <v>27.68</v>
      </c>
      <c r="AF94">
        <v>40.548326253868403</v>
      </c>
      <c r="AG94">
        <v>34.18</v>
      </c>
      <c r="AH94">
        <v>39.4310581260034</v>
      </c>
      <c r="AI94">
        <v>40.18</v>
      </c>
      <c r="AJ94">
        <v>9.5529597314961094</v>
      </c>
      <c r="AK94">
        <v>45.18</v>
      </c>
      <c r="AL94">
        <v>6.0565059420145104</v>
      </c>
      <c r="AM94">
        <v>49.68</v>
      </c>
      <c r="AN94">
        <v>7.2537444984632096</v>
      </c>
    </row>
    <row r="95" spans="1:40" x14ac:dyDescent="0.25">
      <c r="A95">
        <f t="shared" si="34"/>
        <v>19.181999999999999</v>
      </c>
      <c r="B95" s="191">
        <f t="shared" si="53"/>
        <v>1.8634864766384918E-3</v>
      </c>
      <c r="C95">
        <f t="shared" si="35"/>
        <v>27.681999999999999</v>
      </c>
      <c r="D95" s="191">
        <f t="shared" si="36"/>
        <v>2.3705795874215505E-3</v>
      </c>
      <c r="E95">
        <f t="shared" si="37"/>
        <v>34.181999999999903</v>
      </c>
      <c r="F95" s="191">
        <f t="shared" si="38"/>
        <v>1.6294019281539798E-3</v>
      </c>
      <c r="G95">
        <f t="shared" si="39"/>
        <v>40.182000000000002</v>
      </c>
      <c r="H95" s="191">
        <f t="shared" si="40"/>
        <v>3.3685579863045475E-3</v>
      </c>
      <c r="I95">
        <f t="shared" si="41"/>
        <v>45.182000000000002</v>
      </c>
      <c r="J95" s="191">
        <f t="shared" si="42"/>
        <v>4.3556575298906407E-3</v>
      </c>
      <c r="K95">
        <f t="shared" si="43"/>
        <v>49.682000000000002</v>
      </c>
      <c r="L95" s="191">
        <f t="shared" si="44"/>
        <v>2.1667969152430831E-3</v>
      </c>
      <c r="O95" s="10">
        <f t="shared" si="45"/>
        <v>4.6979138814900612</v>
      </c>
      <c r="P95" s="10">
        <f t="shared" si="46"/>
        <v>1.8634864766384918E-3</v>
      </c>
      <c r="Q95" s="10">
        <f t="shared" si="30"/>
        <v>6.7453814429383412</v>
      </c>
      <c r="R95" s="10">
        <f t="shared" si="31"/>
        <v>2.3705795874215505E-3</v>
      </c>
      <c r="S95" s="10">
        <f t="shared" si="32"/>
        <v>8.2866500116919646</v>
      </c>
      <c r="T95" s="10">
        <f t="shared" si="33"/>
        <v>1.6294019281539798E-3</v>
      </c>
      <c r="U95" s="10">
        <f t="shared" si="47"/>
        <v>9.6858123462610344</v>
      </c>
      <c r="V95" s="10">
        <f t="shared" si="48"/>
        <v>3.3685579863045475E-3</v>
      </c>
      <c r="W95" s="10">
        <f t="shared" si="49"/>
        <v>10.83166176700051</v>
      </c>
      <c r="X95" s="10">
        <f t="shared" si="50"/>
        <v>4.3556575298906407E-3</v>
      </c>
      <c r="Y95" s="10">
        <f t="shared" si="51"/>
        <v>11.845358642594679</v>
      </c>
      <c r="Z95" s="10">
        <f t="shared" si="52"/>
        <v>2.1667969152430831E-3</v>
      </c>
      <c r="AC95">
        <v>19.181999999999999</v>
      </c>
      <c r="AD95">
        <v>111.474345119763</v>
      </c>
      <c r="AE95">
        <v>27.681999999999999</v>
      </c>
      <c r="AF95">
        <v>40.715901160526997</v>
      </c>
      <c r="AG95">
        <v>34.181999999999903</v>
      </c>
      <c r="AH95">
        <v>39.574201513481299</v>
      </c>
      <c r="AI95">
        <v>40.182000000000002</v>
      </c>
      <c r="AJ95">
        <v>9.6018810442493798</v>
      </c>
      <c r="AK95">
        <v>45.182000000000002</v>
      </c>
      <c r="AL95">
        <v>6.0843623936462601</v>
      </c>
      <c r="AM95">
        <v>49.682000000000002</v>
      </c>
      <c r="AN95">
        <v>7.2806726854242001</v>
      </c>
    </row>
    <row r="96" spans="1:40" x14ac:dyDescent="0.25">
      <c r="A96">
        <f t="shared" si="34"/>
        <v>19.184000000000001</v>
      </c>
      <c r="B96" s="191">
        <f t="shared" si="53"/>
        <v>1.8711051061034358E-3</v>
      </c>
      <c r="C96">
        <f t="shared" si="35"/>
        <v>27.684000000000001</v>
      </c>
      <c r="D96" s="191">
        <f t="shared" si="36"/>
        <v>2.3803967683340348E-3</v>
      </c>
      <c r="E96">
        <f t="shared" si="37"/>
        <v>34.183999999999997</v>
      </c>
      <c r="F96" s="191">
        <f t="shared" si="38"/>
        <v>1.6353277529160496E-3</v>
      </c>
      <c r="G96">
        <f t="shared" si="39"/>
        <v>40.183999999999997</v>
      </c>
      <c r="H96" s="191">
        <f t="shared" si="40"/>
        <v>3.3858527194133162E-3</v>
      </c>
      <c r="I96">
        <f t="shared" si="41"/>
        <v>45.183999999999997</v>
      </c>
      <c r="J96" s="191">
        <f t="shared" si="42"/>
        <v>4.3757370299716339E-3</v>
      </c>
      <c r="K96">
        <f t="shared" si="43"/>
        <v>49.683999999999997</v>
      </c>
      <c r="L96" s="191">
        <f t="shared" si="44"/>
        <v>2.1748556744994618E-3</v>
      </c>
      <c r="O96" s="10">
        <f t="shared" si="45"/>
        <v>4.6983991223262143</v>
      </c>
      <c r="P96" s="10">
        <f t="shared" si="46"/>
        <v>1.8711051061034358E-3</v>
      </c>
      <c r="Q96" s="10">
        <f t="shared" si="30"/>
        <v>6.7458592726818205</v>
      </c>
      <c r="R96" s="10">
        <f t="shared" si="31"/>
        <v>2.3803967683340348E-3</v>
      </c>
      <c r="S96" s="10">
        <f t="shared" si="32"/>
        <v>8.2871203982996864</v>
      </c>
      <c r="T96" s="10">
        <f t="shared" si="33"/>
        <v>1.6353277529160496E-3</v>
      </c>
      <c r="U96" s="10">
        <f t="shared" si="47"/>
        <v>9.68627451869129</v>
      </c>
      <c r="V96" s="10">
        <f t="shared" si="48"/>
        <v>3.3858527194133162E-3</v>
      </c>
      <c r="W96" s="10">
        <f t="shared" si="49"/>
        <v>10.832116125541488</v>
      </c>
      <c r="X96" s="10">
        <f t="shared" si="50"/>
        <v>4.3757370299716339E-3</v>
      </c>
      <c r="Y96" s="10">
        <f t="shared" si="51"/>
        <v>11.84580522869004</v>
      </c>
      <c r="Z96" s="10">
        <f t="shared" si="52"/>
        <v>2.1748556744994618E-3</v>
      </c>
      <c r="AC96">
        <v>19.184000000000001</v>
      </c>
      <c r="AD96">
        <v>111.930093922323</v>
      </c>
      <c r="AE96">
        <v>27.684000000000001</v>
      </c>
      <c r="AF96">
        <v>40.884516198734801</v>
      </c>
      <c r="AG96">
        <v>34.183999999999997</v>
      </c>
      <c r="AH96">
        <v>39.718125354011804</v>
      </c>
      <c r="AI96">
        <v>40.183999999999997</v>
      </c>
      <c r="AJ96">
        <v>9.65117868753698</v>
      </c>
      <c r="AK96">
        <v>45.183999999999997</v>
      </c>
      <c r="AL96">
        <v>6.1124111909489898</v>
      </c>
      <c r="AM96">
        <v>49.683999999999997</v>
      </c>
      <c r="AN96">
        <v>7.3077509907252498</v>
      </c>
    </row>
    <row r="97" spans="1:40" x14ac:dyDescent="0.25">
      <c r="A97">
        <f t="shared" si="34"/>
        <v>19.186</v>
      </c>
      <c r="B97" s="191">
        <f t="shared" si="53"/>
        <v>1.8787705235329881E-3</v>
      </c>
      <c r="C97">
        <f t="shared" si="35"/>
        <v>27.686</v>
      </c>
      <c r="D97" s="191">
        <f t="shared" si="36"/>
        <v>2.3902750100749486E-3</v>
      </c>
      <c r="E97">
        <f t="shared" si="37"/>
        <v>34.186</v>
      </c>
      <c r="F97" s="191">
        <f t="shared" si="38"/>
        <v>1.6412859454334272E-3</v>
      </c>
      <c r="G97">
        <f t="shared" si="39"/>
        <v>40.186</v>
      </c>
      <c r="H97" s="191">
        <f t="shared" si="40"/>
        <v>3.4032808338998444E-3</v>
      </c>
      <c r="I97">
        <f t="shared" si="41"/>
        <v>45.186</v>
      </c>
      <c r="J97" s="191">
        <f t="shared" si="42"/>
        <v>4.3959554947131324E-3</v>
      </c>
      <c r="K97">
        <f t="shared" si="43"/>
        <v>49.686</v>
      </c>
      <c r="L97" s="191">
        <f t="shared" si="44"/>
        <v>2.1829594428477792E-3</v>
      </c>
      <c r="O97" s="10">
        <f t="shared" si="45"/>
        <v>4.6988843617311522</v>
      </c>
      <c r="P97" s="10">
        <f t="shared" si="46"/>
        <v>1.8787705235329881E-3</v>
      </c>
      <c r="Q97" s="10">
        <f t="shared" si="30"/>
        <v>6.7463371003703925</v>
      </c>
      <c r="R97" s="10">
        <f t="shared" si="31"/>
        <v>2.3902750100749486E-3</v>
      </c>
      <c r="S97" s="10">
        <f t="shared" si="32"/>
        <v>8.2875907823829831</v>
      </c>
      <c r="T97" s="10">
        <f t="shared" si="33"/>
        <v>1.6412859454334272E-3</v>
      </c>
      <c r="U97" s="10">
        <f t="shared" si="47"/>
        <v>9.6867366881709369</v>
      </c>
      <c r="V97" s="10">
        <f t="shared" si="48"/>
        <v>3.4032808338998444E-3</v>
      </c>
      <c r="W97" s="10">
        <f t="shared" si="49"/>
        <v>10.832570480782815</v>
      </c>
      <c r="X97" s="10">
        <f t="shared" si="50"/>
        <v>4.3959554947131324E-3</v>
      </c>
      <c r="Y97" s="10">
        <f t="shared" si="51"/>
        <v>11.846251811176961</v>
      </c>
      <c r="Z97" s="10">
        <f t="shared" si="52"/>
        <v>2.1829594428477792E-3</v>
      </c>
      <c r="AC97">
        <v>19.186</v>
      </c>
      <c r="AD97">
        <v>112.388641595591</v>
      </c>
      <c r="AE97">
        <v>27.686</v>
      </c>
      <c r="AF97">
        <v>41.054179987496397</v>
      </c>
      <c r="AG97">
        <v>34.186</v>
      </c>
      <c r="AH97">
        <v>39.862835328429199</v>
      </c>
      <c r="AI97">
        <v>40.186</v>
      </c>
      <c r="AJ97">
        <v>9.70085652678023</v>
      </c>
      <c r="AK97">
        <v>45.186</v>
      </c>
      <c r="AL97">
        <v>6.1406541062117803</v>
      </c>
      <c r="AM97">
        <v>49.686</v>
      </c>
      <c r="AN97">
        <v>7.3349805314577203</v>
      </c>
    </row>
    <row r="98" spans="1:40" x14ac:dyDescent="0.25">
      <c r="A98">
        <f t="shared" si="34"/>
        <v>19.187999999999999</v>
      </c>
      <c r="B98" s="191">
        <f t="shared" si="53"/>
        <v>1.8864831125860214E-3</v>
      </c>
      <c r="C98">
        <f t="shared" si="35"/>
        <v>27.687999999999999</v>
      </c>
      <c r="D98" s="191">
        <f t="shared" si="36"/>
        <v>2.4002148196683882E-3</v>
      </c>
      <c r="E98">
        <f t="shared" si="37"/>
        <v>34.188000000000002</v>
      </c>
      <c r="F98" s="191">
        <f t="shared" si="38"/>
        <v>1.6472767417358692E-3</v>
      </c>
      <c r="G98">
        <f t="shared" si="39"/>
        <v>40.188000000000002</v>
      </c>
      <c r="H98" s="191">
        <f t="shared" si="40"/>
        <v>3.4208437032773533E-3</v>
      </c>
      <c r="I98">
        <f t="shared" si="41"/>
        <v>45.188000000000002</v>
      </c>
      <c r="J98" s="191">
        <f t="shared" si="42"/>
        <v>4.4163142074812572E-3</v>
      </c>
      <c r="K98">
        <f t="shared" si="43"/>
        <v>49.688000000000002</v>
      </c>
      <c r="L98" s="191">
        <f t="shared" si="44"/>
        <v>2.191108555840795E-3</v>
      </c>
      <c r="O98" s="10">
        <f t="shared" si="45"/>
        <v>4.6993695997047285</v>
      </c>
      <c r="P98" s="10">
        <f t="shared" si="46"/>
        <v>1.8864831125860214E-3</v>
      </c>
      <c r="Q98" s="10">
        <f t="shared" si="30"/>
        <v>6.7468149260039132</v>
      </c>
      <c r="R98" s="10">
        <f t="shared" si="31"/>
        <v>2.4002148196683882E-3</v>
      </c>
      <c r="S98" s="10">
        <f t="shared" si="32"/>
        <v>8.2880611639417374</v>
      </c>
      <c r="T98" s="10">
        <f t="shared" si="33"/>
        <v>1.6472767417358692E-3</v>
      </c>
      <c r="U98" s="10">
        <f t="shared" si="47"/>
        <v>9.6871988546998384</v>
      </c>
      <c r="V98" s="10">
        <f t="shared" si="48"/>
        <v>3.4208437032773533E-3</v>
      </c>
      <c r="W98" s="10">
        <f t="shared" si="49"/>
        <v>10.833024832724355</v>
      </c>
      <c r="X98" s="10">
        <f t="shared" si="50"/>
        <v>4.4163142074812572E-3</v>
      </c>
      <c r="Y98" s="10">
        <f t="shared" si="51"/>
        <v>11.846698390055311</v>
      </c>
      <c r="Z98" s="10">
        <f t="shared" si="52"/>
        <v>2.191108555840795E-3</v>
      </c>
      <c r="AC98">
        <v>19.187999999999999</v>
      </c>
      <c r="AD98">
        <v>112.850011090161</v>
      </c>
      <c r="AE98">
        <v>27.687999999999999</v>
      </c>
      <c r="AF98">
        <v>41.224901235206602</v>
      </c>
      <c r="AG98">
        <v>34.188000000000002</v>
      </c>
      <c r="AH98">
        <v>40.008337169321003</v>
      </c>
      <c r="AI98">
        <v>40.188000000000002</v>
      </c>
      <c r="AJ98">
        <v>9.7509184770996704</v>
      </c>
      <c r="AK98">
        <v>45.188000000000002</v>
      </c>
      <c r="AL98">
        <v>6.1690929321523802</v>
      </c>
      <c r="AM98">
        <v>49.688000000000002</v>
      </c>
      <c r="AN98">
        <v>7.3623624351152799</v>
      </c>
    </row>
    <row r="99" spans="1:40" x14ac:dyDescent="0.25">
      <c r="A99">
        <f t="shared" si="34"/>
        <v>19.190000000000001</v>
      </c>
      <c r="B99" s="191">
        <f t="shared" si="53"/>
        <v>1.894243260859468E-3</v>
      </c>
      <c r="C99">
        <f t="shared" si="35"/>
        <v>27.69</v>
      </c>
      <c r="D99" s="191">
        <f t="shared" si="36"/>
        <v>2.4102167094077198E-3</v>
      </c>
      <c r="E99">
        <f t="shared" si="37"/>
        <v>34.19</v>
      </c>
      <c r="F99" s="191">
        <f t="shared" si="38"/>
        <v>1.6533003800073079E-3</v>
      </c>
      <c r="G99">
        <f t="shared" si="39"/>
        <v>40.19</v>
      </c>
      <c r="H99" s="191">
        <f t="shared" si="40"/>
        <v>3.4385427187639535E-3</v>
      </c>
      <c r="I99">
        <f t="shared" si="41"/>
        <v>45.19</v>
      </c>
      <c r="J99" s="191">
        <f t="shared" si="42"/>
        <v>4.4368144664696189E-3</v>
      </c>
      <c r="K99">
        <f t="shared" si="43"/>
        <v>49.69</v>
      </c>
      <c r="L99" s="191">
        <f t="shared" si="44"/>
        <v>2.1993033521619551E-3</v>
      </c>
      <c r="O99" s="10">
        <f t="shared" si="45"/>
        <v>4.6998548362467956</v>
      </c>
      <c r="P99" s="10">
        <f t="shared" si="46"/>
        <v>1.894243260859468E-3</v>
      </c>
      <c r="Q99" s="10">
        <f t="shared" si="30"/>
        <v>6.747292749582237</v>
      </c>
      <c r="R99" s="10">
        <f t="shared" si="31"/>
        <v>2.4102167094077198E-3</v>
      </c>
      <c r="S99" s="10">
        <f t="shared" si="32"/>
        <v>8.288531542975802</v>
      </c>
      <c r="T99" s="10">
        <f t="shared" si="33"/>
        <v>1.6533003800073079E-3</v>
      </c>
      <c r="U99" s="10">
        <f t="shared" si="47"/>
        <v>9.6876610182778453</v>
      </c>
      <c r="V99" s="10">
        <f t="shared" si="48"/>
        <v>3.4385427187639535E-3</v>
      </c>
      <c r="W99" s="10">
        <f t="shared" si="49"/>
        <v>10.833479181365961</v>
      </c>
      <c r="X99" s="10">
        <f t="shared" si="50"/>
        <v>4.4368144664696189E-3</v>
      </c>
      <c r="Y99" s="10">
        <f t="shared" si="51"/>
        <v>11.847144965324947</v>
      </c>
      <c r="Z99" s="10">
        <f t="shared" si="52"/>
        <v>2.1993033521619551E-3</v>
      </c>
      <c r="AC99">
        <v>19.190000000000001</v>
      </c>
      <c r="AD99">
        <v>113.314225592203</v>
      </c>
      <c r="AE99">
        <v>27.69</v>
      </c>
      <c r="AF99">
        <v>41.396688740762599</v>
      </c>
      <c r="AG99">
        <v>34.19</v>
      </c>
      <c r="AH99">
        <v>40.154636661594402</v>
      </c>
      <c r="AI99">
        <v>40.19</v>
      </c>
      <c r="AJ99">
        <v>9.8013685040826104</v>
      </c>
      <c r="AK99">
        <v>45.19</v>
      </c>
      <c r="AL99">
        <v>6.1977294822008702</v>
      </c>
      <c r="AM99">
        <v>49.69</v>
      </c>
      <c r="AN99">
        <v>7.3898978397110504</v>
      </c>
    </row>
    <row r="100" spans="1:40" x14ac:dyDescent="0.25">
      <c r="A100">
        <f t="shared" si="34"/>
        <v>19.192</v>
      </c>
      <c r="B100" s="191">
        <f t="shared" si="53"/>
        <v>1.9020513599368502E-3</v>
      </c>
      <c r="C100">
        <f t="shared" si="35"/>
        <v>27.692</v>
      </c>
      <c r="D100" s="191">
        <f t="shared" si="36"/>
        <v>2.4202811969214204E-3</v>
      </c>
      <c r="E100">
        <f t="shared" si="37"/>
        <v>34.192</v>
      </c>
      <c r="F100" s="191">
        <f t="shared" si="38"/>
        <v>1.659357100609543E-3</v>
      </c>
      <c r="G100">
        <f t="shared" si="39"/>
        <v>40.192</v>
      </c>
      <c r="H100" s="191">
        <f t="shared" si="40"/>
        <v>3.4563792895571455E-3</v>
      </c>
      <c r="I100">
        <f t="shared" si="41"/>
        <v>45.192</v>
      </c>
      <c r="J100" s="191">
        <f t="shared" si="42"/>
        <v>4.4574575849046089E-3</v>
      </c>
      <c r="K100">
        <f t="shared" si="43"/>
        <v>49.692</v>
      </c>
      <c r="L100" s="191">
        <f t="shared" si="44"/>
        <v>2.2075441736603154E-3</v>
      </c>
      <c r="O100" s="10">
        <f t="shared" si="45"/>
        <v>4.7003400713572034</v>
      </c>
      <c r="P100" s="10">
        <f t="shared" si="46"/>
        <v>1.9020513599368502E-3</v>
      </c>
      <c r="Q100" s="10">
        <f t="shared" si="30"/>
        <v>6.7477705711052174</v>
      </c>
      <c r="R100" s="10">
        <f t="shared" si="31"/>
        <v>2.4202811969214204E-3</v>
      </c>
      <c r="S100" s="10">
        <f t="shared" si="32"/>
        <v>8.2890019194850364</v>
      </c>
      <c r="T100" s="10">
        <f t="shared" si="33"/>
        <v>1.659357100609543E-3</v>
      </c>
      <c r="U100" s="10">
        <f t="shared" si="47"/>
        <v>9.6881231789048261</v>
      </c>
      <c r="V100" s="10">
        <f t="shared" si="48"/>
        <v>3.4563792895571455E-3</v>
      </c>
      <c r="W100" s="10">
        <f t="shared" si="49"/>
        <v>10.833933526707506</v>
      </c>
      <c r="X100" s="10">
        <f t="shared" si="50"/>
        <v>4.4574575849046089E-3</v>
      </c>
      <c r="Y100" s="10">
        <f t="shared" si="51"/>
        <v>11.847591536985737</v>
      </c>
      <c r="Z100" s="10">
        <f t="shared" si="52"/>
        <v>2.2075441736603154E-3</v>
      </c>
      <c r="AC100">
        <v>19.192</v>
      </c>
      <c r="AD100">
        <v>113.781308526366</v>
      </c>
      <c r="AE100">
        <v>27.692</v>
      </c>
      <c r="AF100">
        <v>41.569551394694798</v>
      </c>
      <c r="AG100">
        <v>34.192</v>
      </c>
      <c r="AH100">
        <v>40.301739643051697</v>
      </c>
      <c r="AI100">
        <v>40.192</v>
      </c>
      <c r="AJ100">
        <v>9.8522106245655792</v>
      </c>
      <c r="AK100">
        <v>45.192</v>
      </c>
      <c r="AL100">
        <v>6.2265655907864303</v>
      </c>
      <c r="AM100">
        <v>49.692</v>
      </c>
      <c r="AN100">
        <v>7.4175878938949404</v>
      </c>
    </row>
    <row r="101" spans="1:40" x14ac:dyDescent="0.25">
      <c r="A101">
        <f t="shared" si="34"/>
        <v>19.193999999999999</v>
      </c>
      <c r="B101" s="191">
        <f t="shared" si="53"/>
        <v>1.9099078054376254E-3</v>
      </c>
      <c r="C101">
        <f t="shared" si="35"/>
        <v>27.693999999999999</v>
      </c>
      <c r="D101" s="191">
        <f t="shared" si="36"/>
        <v>2.43040880523995E-3</v>
      </c>
      <c r="E101">
        <f t="shared" si="37"/>
        <v>34.194000000000003</v>
      </c>
      <c r="F101" s="191">
        <f t="shared" si="38"/>
        <v>1.6654471461060299E-3</v>
      </c>
      <c r="G101">
        <f t="shared" si="39"/>
        <v>40.194000000000003</v>
      </c>
      <c r="H101" s="191">
        <f t="shared" si="40"/>
        <v>3.4743548431126455E-3</v>
      </c>
      <c r="I101">
        <f t="shared" si="41"/>
        <v>45.194000000000003</v>
      </c>
      <c r="J101" s="191">
        <f t="shared" si="42"/>
        <v>4.4782448912542849E-3</v>
      </c>
      <c r="K101">
        <f t="shared" si="43"/>
        <v>49.694000000000003</v>
      </c>
      <c r="L101" s="191">
        <f t="shared" si="44"/>
        <v>2.2158313653860267E-3</v>
      </c>
      <c r="O101" s="10">
        <f t="shared" si="45"/>
        <v>4.7008253050358055</v>
      </c>
      <c r="P101" s="10">
        <f t="shared" si="46"/>
        <v>1.9099078054376254E-3</v>
      </c>
      <c r="Q101" s="10">
        <f t="shared" si="30"/>
        <v>6.7482483905727095</v>
      </c>
      <c r="R101" s="10">
        <f t="shared" si="31"/>
        <v>2.43040880523995E-3</v>
      </c>
      <c r="S101" s="10">
        <f t="shared" si="32"/>
        <v>8.289472293469295</v>
      </c>
      <c r="T101" s="10">
        <f t="shared" si="33"/>
        <v>1.6654471461060299E-3</v>
      </c>
      <c r="U101" s="10">
        <f t="shared" si="47"/>
        <v>9.6885853365806334</v>
      </c>
      <c r="V101" s="10">
        <f t="shared" si="48"/>
        <v>3.4743548431126455E-3</v>
      </c>
      <c r="W101" s="10">
        <f t="shared" si="49"/>
        <v>10.834387868748843</v>
      </c>
      <c r="X101" s="10">
        <f t="shared" si="50"/>
        <v>4.4782448912542849E-3</v>
      </c>
      <c r="Y101" s="10">
        <f t="shared" si="51"/>
        <v>11.848038105037546</v>
      </c>
      <c r="Z101" s="10">
        <f t="shared" si="52"/>
        <v>2.2158313653860267E-3</v>
      </c>
      <c r="AC101">
        <v>19.193999999999999</v>
      </c>
      <c r="AD101">
        <v>114.25128355872999</v>
      </c>
      <c r="AE101">
        <v>27.693999999999999</v>
      </c>
      <c r="AF101">
        <v>41.743498180315399</v>
      </c>
      <c r="AG101">
        <v>34.194000000000003</v>
      </c>
      <c r="AH101">
        <v>40.449652004968002</v>
      </c>
      <c r="AI101">
        <v>40.194000000000003</v>
      </c>
      <c r="AJ101">
        <v>9.9034489074290999</v>
      </c>
      <c r="AK101">
        <v>45.194000000000003</v>
      </c>
      <c r="AL101">
        <v>6.2556031136291299</v>
      </c>
      <c r="AM101">
        <v>49.694000000000003</v>
      </c>
      <c r="AN101">
        <v>7.4454337570728901</v>
      </c>
    </row>
    <row r="102" spans="1:40" x14ac:dyDescent="0.25">
      <c r="A102">
        <f t="shared" si="34"/>
        <v>19.196000000000002</v>
      </c>
      <c r="B102" s="191">
        <f t="shared" si="53"/>
        <v>1.9178129970670889E-3</v>
      </c>
      <c r="C102">
        <f t="shared" si="35"/>
        <v>27.696000000000002</v>
      </c>
      <c r="D102" s="191">
        <f t="shared" si="36"/>
        <v>2.4406000628631572E-3</v>
      </c>
      <c r="E102">
        <f t="shared" si="37"/>
        <v>34.195999999999998</v>
      </c>
      <c r="F102" s="191">
        <f t="shared" si="38"/>
        <v>1.6715707612861921E-3</v>
      </c>
      <c r="G102">
        <f t="shared" si="39"/>
        <v>40.195999999999998</v>
      </c>
      <c r="H102" s="191">
        <f t="shared" si="40"/>
        <v>3.4924708254288742E-3</v>
      </c>
      <c r="I102">
        <f t="shared" si="41"/>
        <v>45.195999999999998</v>
      </c>
      <c r="J102" s="191">
        <f t="shared" si="42"/>
        <v>4.4991777294414413E-3</v>
      </c>
      <c r="K102">
        <f t="shared" si="43"/>
        <v>49.695999999999998</v>
      </c>
      <c r="L102" s="191">
        <f t="shared" si="44"/>
        <v>2.2241652756265747E-3</v>
      </c>
      <c r="O102" s="10">
        <f t="shared" si="45"/>
        <v>4.7013105372824571</v>
      </c>
      <c r="P102" s="10">
        <f t="shared" si="46"/>
        <v>1.9178129970670889E-3</v>
      </c>
      <c r="Q102" s="10">
        <f t="shared" si="30"/>
        <v>6.7487262079845678</v>
      </c>
      <c r="R102" s="10">
        <f t="shared" si="31"/>
        <v>2.4406000628631572E-3</v>
      </c>
      <c r="S102" s="10">
        <f t="shared" si="32"/>
        <v>8.2899426649284393</v>
      </c>
      <c r="T102" s="10">
        <f t="shared" si="33"/>
        <v>1.6715707612861921E-3</v>
      </c>
      <c r="U102" s="10">
        <f t="shared" si="47"/>
        <v>9.6890474913051285</v>
      </c>
      <c r="V102" s="10">
        <f t="shared" si="48"/>
        <v>3.4924708254288742E-3</v>
      </c>
      <c r="W102" s="10">
        <f t="shared" si="49"/>
        <v>10.834842207489839</v>
      </c>
      <c r="X102" s="10">
        <f t="shared" si="50"/>
        <v>4.4991777294414413E-3</v>
      </c>
      <c r="Y102" s="10">
        <f t="shared" si="51"/>
        <v>11.848484669480234</v>
      </c>
      <c r="Z102" s="10">
        <f t="shared" si="52"/>
        <v>2.2241652756265747E-3</v>
      </c>
      <c r="AC102">
        <v>19.196000000000002</v>
      </c>
      <c r="AD102">
        <v>114.724174599791</v>
      </c>
      <c r="AE102">
        <v>27.696000000000002</v>
      </c>
      <c r="AF102">
        <v>41.918538174876097</v>
      </c>
      <c r="AG102">
        <v>34.195999999999998</v>
      </c>
      <c r="AH102">
        <v>40.598379692681803</v>
      </c>
      <c r="AI102">
        <v>40.195999999999998</v>
      </c>
      <c r="AJ102">
        <v>9.9550874744086109</v>
      </c>
      <c r="AK102">
        <v>45.195999999999998</v>
      </c>
      <c r="AL102">
        <v>6.2848439280375601</v>
      </c>
      <c r="AM102">
        <v>49.695999999999998</v>
      </c>
      <c r="AN102">
        <v>7.4734365995286298</v>
      </c>
    </row>
    <row r="103" spans="1:40" x14ac:dyDescent="0.25">
      <c r="A103">
        <f t="shared" si="34"/>
        <v>19.198</v>
      </c>
      <c r="B103" s="191">
        <f t="shared" si="53"/>
        <v>1.9257673386671899E-3</v>
      </c>
      <c r="C103">
        <f t="shared" si="35"/>
        <v>27.698</v>
      </c>
      <c r="D103" s="191">
        <f t="shared" si="36"/>
        <v>2.4508555038294413E-3</v>
      </c>
      <c r="E103">
        <f t="shared" si="37"/>
        <v>34.198</v>
      </c>
      <c r="F103" s="191">
        <f t="shared" si="38"/>
        <v>1.6777281931900216E-3</v>
      </c>
      <c r="G103">
        <f t="shared" si="39"/>
        <v>40.198</v>
      </c>
      <c r="H103" s="191">
        <f t="shared" si="40"/>
        <v>3.5107287013365742E-3</v>
      </c>
      <c r="I103">
        <f t="shared" si="41"/>
        <v>45.198</v>
      </c>
      <c r="J103" s="191">
        <f t="shared" si="42"/>
        <v>4.5202574590586008E-3</v>
      </c>
      <c r="K103">
        <f t="shared" si="43"/>
        <v>49.698</v>
      </c>
      <c r="L103" s="191">
        <f t="shared" si="44"/>
        <v>2.2325462559429185E-3</v>
      </c>
      <c r="O103" s="10">
        <f t="shared" si="45"/>
        <v>4.7017957680970053</v>
      </c>
      <c r="P103" s="10">
        <f t="shared" si="46"/>
        <v>1.9257673386671899E-3</v>
      </c>
      <c r="Q103" s="10">
        <f t="shared" si="30"/>
        <v>6.7492040233406456</v>
      </c>
      <c r="R103" s="10">
        <f t="shared" si="31"/>
        <v>2.4508555038294413E-3</v>
      </c>
      <c r="S103" s="10">
        <f t="shared" si="32"/>
        <v>8.2904130338623219</v>
      </c>
      <c r="T103" s="10">
        <f t="shared" si="33"/>
        <v>1.6777281931900216E-3</v>
      </c>
      <c r="U103" s="10">
        <f t="shared" si="47"/>
        <v>9.6895096430781731</v>
      </c>
      <c r="V103" s="10">
        <f t="shared" si="48"/>
        <v>3.5107287013365742E-3</v>
      </c>
      <c r="W103" s="10">
        <f t="shared" si="49"/>
        <v>10.835296542930353</v>
      </c>
      <c r="X103" s="10">
        <f t="shared" si="50"/>
        <v>4.5202574590586008E-3</v>
      </c>
      <c r="Y103" s="10">
        <f t="shared" si="51"/>
        <v>11.848931230313669</v>
      </c>
      <c r="Z103" s="10">
        <f t="shared" si="52"/>
        <v>2.2325462559429185E-3</v>
      </c>
      <c r="AC103">
        <v>19.198</v>
      </c>
      <c r="AD103">
        <v>115.200005807501</v>
      </c>
      <c r="AE103">
        <v>27.698</v>
      </c>
      <c r="AF103">
        <v>42.094680550756003</v>
      </c>
      <c r="AG103">
        <v>34.198</v>
      </c>
      <c r="AH103">
        <v>40.747928706192397</v>
      </c>
      <c r="AI103">
        <v>40.198</v>
      </c>
      <c r="AJ103">
        <v>10.007130500920001</v>
      </c>
      <c r="AK103">
        <v>45.198</v>
      </c>
      <c r="AL103">
        <v>6.3142899332091602</v>
      </c>
      <c r="AM103">
        <v>49.698</v>
      </c>
      <c r="AN103">
        <v>7.5015976025451199</v>
      </c>
    </row>
    <row r="104" spans="1:40" x14ac:dyDescent="0.25">
      <c r="A104">
        <f t="shared" si="34"/>
        <v>19.2</v>
      </c>
      <c r="B104" s="191">
        <f t="shared" si="53"/>
        <v>1.9337712382678533E-3</v>
      </c>
      <c r="C104">
        <f t="shared" si="35"/>
        <v>27.7</v>
      </c>
      <c r="D104" s="191">
        <f t="shared" si="36"/>
        <v>2.461175667785111E-3</v>
      </c>
      <c r="E104">
        <f t="shared" si="37"/>
        <v>34.200000000000003</v>
      </c>
      <c r="F104" s="191">
        <f t="shared" si="38"/>
        <v>1.6839196911328156E-3</v>
      </c>
      <c r="G104">
        <f t="shared" si="39"/>
        <v>40.200000000000003</v>
      </c>
      <c r="H104" s="191">
        <f t="shared" si="40"/>
        <v>3.5291299547931462E-3</v>
      </c>
      <c r="I104">
        <f t="shared" si="41"/>
        <v>45.2</v>
      </c>
      <c r="J104" s="191">
        <f t="shared" si="42"/>
        <v>4.5414854555885136E-3</v>
      </c>
      <c r="K104">
        <f t="shared" si="43"/>
        <v>49.7</v>
      </c>
      <c r="L104" s="191">
        <f t="shared" si="44"/>
        <v>2.2409746612068716E-3</v>
      </c>
      <c r="O104" s="10">
        <f t="shared" si="45"/>
        <v>4.7022809974793045</v>
      </c>
      <c r="P104" s="10">
        <f t="shared" si="46"/>
        <v>1.9337712382678533E-3</v>
      </c>
      <c r="Q104" s="10">
        <f t="shared" si="30"/>
        <v>6.7496818366407991</v>
      </c>
      <c r="R104" s="10">
        <f t="shared" si="31"/>
        <v>2.461175667785111E-3</v>
      </c>
      <c r="S104" s="10">
        <f t="shared" si="32"/>
        <v>8.2908834002707987</v>
      </c>
      <c r="T104" s="10">
        <f t="shared" si="33"/>
        <v>1.6839196911328156E-3</v>
      </c>
      <c r="U104" s="10">
        <f t="shared" si="47"/>
        <v>9.6899717918996231</v>
      </c>
      <c r="V104" s="10">
        <f t="shared" si="48"/>
        <v>3.5291299547931462E-3</v>
      </c>
      <c r="W104" s="10">
        <f t="shared" si="49"/>
        <v>10.835750875070245</v>
      </c>
      <c r="X104" s="10">
        <f t="shared" si="50"/>
        <v>4.5414854555885136E-3</v>
      </c>
      <c r="Y104" s="10">
        <f t="shared" si="51"/>
        <v>11.849377787537714</v>
      </c>
      <c r="Z104" s="10">
        <f t="shared" si="52"/>
        <v>2.2409746612068716E-3</v>
      </c>
      <c r="AC104">
        <v>19.2</v>
      </c>
      <c r="AD104">
        <v>115.678801590338</v>
      </c>
      <c r="AE104">
        <v>27.7</v>
      </c>
      <c r="AF104">
        <v>42.271934576652903</v>
      </c>
      <c r="AG104">
        <v>34.200000000000003</v>
      </c>
      <c r="AH104">
        <v>40.898305100760702</v>
      </c>
      <c r="AI104">
        <v>40.200000000000003</v>
      </c>
      <c r="AJ104">
        <v>10.059582216898599</v>
      </c>
      <c r="AK104">
        <v>45.2</v>
      </c>
      <c r="AL104">
        <v>6.3439430505382202</v>
      </c>
      <c r="AM104">
        <v>49.7</v>
      </c>
      <c r="AN104">
        <v>7.5299179585301497</v>
      </c>
    </row>
    <row r="105" spans="1:40" x14ac:dyDescent="0.25">
      <c r="A105">
        <f t="shared" si="34"/>
        <v>19.202000000000002</v>
      </c>
      <c r="B105" s="191">
        <f t="shared" si="53"/>
        <v>1.9418251081392693E-3</v>
      </c>
      <c r="C105">
        <f t="shared" si="35"/>
        <v>27.702000000000002</v>
      </c>
      <c r="D105" s="191">
        <f t="shared" si="36"/>
        <v>2.4715611000553604E-3</v>
      </c>
      <c r="E105">
        <f t="shared" si="37"/>
        <v>34.201999999999998</v>
      </c>
      <c r="F105" s="191">
        <f t="shared" si="38"/>
        <v>1.6901455067304099E-3</v>
      </c>
      <c r="G105">
        <f t="shared" si="39"/>
        <v>40.201999999999998</v>
      </c>
      <c r="H105" s="191">
        <f t="shared" si="40"/>
        <v>3.5476760891830664E-3</v>
      </c>
      <c r="I105">
        <f t="shared" si="41"/>
        <v>45.201999999999998</v>
      </c>
      <c r="J105" s="191">
        <f t="shared" si="42"/>
        <v>4.5628631106262646E-3</v>
      </c>
      <c r="K105">
        <f t="shared" si="43"/>
        <v>49.701999999999998</v>
      </c>
      <c r="L105" s="191">
        <f t="shared" si="44"/>
        <v>2.2494508496381967E-3</v>
      </c>
      <c r="O105" s="10">
        <f t="shared" si="45"/>
        <v>4.7027662254292082</v>
      </c>
      <c r="P105" s="10">
        <f t="shared" si="46"/>
        <v>1.9418251081392693E-3</v>
      </c>
      <c r="Q105" s="10">
        <f t="shared" si="30"/>
        <v>6.7501596478848818</v>
      </c>
      <c r="R105" s="10">
        <f t="shared" si="31"/>
        <v>2.4715611000553604E-3</v>
      </c>
      <c r="S105" s="10">
        <f t="shared" si="32"/>
        <v>8.291353764153726</v>
      </c>
      <c r="T105" s="10">
        <f t="shared" si="33"/>
        <v>1.6901455067304099E-3</v>
      </c>
      <c r="U105" s="10">
        <f t="shared" si="47"/>
        <v>9.69043393776934</v>
      </c>
      <c r="V105" s="10">
        <f t="shared" si="48"/>
        <v>3.5476760891830664E-3</v>
      </c>
      <c r="W105" s="10">
        <f t="shared" si="49"/>
        <v>10.83620520390938</v>
      </c>
      <c r="X105" s="10">
        <f t="shared" si="50"/>
        <v>4.5628631106262646E-3</v>
      </c>
      <c r="Y105" s="10">
        <f t="shared" si="51"/>
        <v>11.84982434115223</v>
      </c>
      <c r="Z105" s="10">
        <f t="shared" si="52"/>
        <v>2.2494508496381967E-3</v>
      </c>
      <c r="AC105">
        <v>19.202000000000002</v>
      </c>
      <c r="AD105">
        <v>116.160586610434</v>
      </c>
      <c r="AE105">
        <v>27.702000000000002</v>
      </c>
      <c r="AF105">
        <v>42.450309618802301</v>
      </c>
      <c r="AG105">
        <v>34.201999999999998</v>
      </c>
      <c r="AH105">
        <v>41.049514987522102</v>
      </c>
      <c r="AI105">
        <v>40.201999999999998</v>
      </c>
      <c r="AJ105">
        <v>10.112446907655499</v>
      </c>
      <c r="AK105">
        <v>45.201999999999998</v>
      </c>
      <c r="AL105">
        <v>6.3738052239261496</v>
      </c>
      <c r="AM105">
        <v>49.701999999999998</v>
      </c>
      <c r="AN105">
        <v>7.5583988711409802</v>
      </c>
    </row>
    <row r="106" spans="1:40" x14ac:dyDescent="0.25">
      <c r="A106">
        <f t="shared" si="34"/>
        <v>19.204000000000001</v>
      </c>
      <c r="B106" s="191">
        <f t="shared" si="53"/>
        <v>1.9499293648447854E-3</v>
      </c>
      <c r="C106">
        <f t="shared" si="35"/>
        <v>27.704000000000001</v>
      </c>
      <c r="D106" s="191">
        <f t="shared" si="36"/>
        <v>2.4820123517160205E-3</v>
      </c>
      <c r="E106">
        <f t="shared" si="37"/>
        <v>34.204000000000001</v>
      </c>
      <c r="F106" s="191">
        <f t="shared" si="38"/>
        <v>1.6964058939247654E-3</v>
      </c>
      <c r="G106">
        <f t="shared" si="39"/>
        <v>40.204000000000001</v>
      </c>
      <c r="H106" s="191">
        <f t="shared" si="40"/>
        <v>3.566368627623539E-3</v>
      </c>
      <c r="I106">
        <f t="shared" si="41"/>
        <v>45.203999999999901</v>
      </c>
      <c r="J106" s="191">
        <f t="shared" si="42"/>
        <v>4.5843918321065357E-3</v>
      </c>
      <c r="K106">
        <f t="shared" si="43"/>
        <v>49.703999999999901</v>
      </c>
      <c r="L106" s="191">
        <f t="shared" si="44"/>
        <v>2.2579751828427927E-3</v>
      </c>
      <c r="O106" s="10">
        <f t="shared" si="45"/>
        <v>4.7032514519465662</v>
      </c>
      <c r="P106" s="10">
        <f t="shared" si="46"/>
        <v>1.9499293648447854E-3</v>
      </c>
      <c r="Q106" s="10">
        <f t="shared" si="30"/>
        <v>6.7506374570727479</v>
      </c>
      <c r="R106" s="10">
        <f t="shared" si="31"/>
        <v>2.4820123517160205E-3</v>
      </c>
      <c r="S106" s="10">
        <f t="shared" si="32"/>
        <v>8.291824125510967</v>
      </c>
      <c r="T106" s="10">
        <f t="shared" si="33"/>
        <v>1.6964058939247654E-3</v>
      </c>
      <c r="U106" s="10">
        <f t="shared" si="47"/>
        <v>9.69089608068718</v>
      </c>
      <c r="V106" s="10">
        <f t="shared" si="48"/>
        <v>3.566368627623539E-3</v>
      </c>
      <c r="W106" s="10">
        <f t="shared" si="49"/>
        <v>10.836659529447594</v>
      </c>
      <c r="X106" s="10">
        <f t="shared" si="50"/>
        <v>4.5843918321065357E-3</v>
      </c>
      <c r="Y106" s="10">
        <f t="shared" si="51"/>
        <v>11.850270891157059</v>
      </c>
      <c r="Z106" s="10">
        <f t="shared" si="52"/>
        <v>2.2579751828427927E-3</v>
      </c>
      <c r="AC106">
        <v>19.204000000000001</v>
      </c>
      <c r="AD106">
        <v>116.645385786739</v>
      </c>
      <c r="AE106">
        <v>27.704000000000001</v>
      </c>
      <c r="AF106">
        <v>42.6298151422098</v>
      </c>
      <c r="AG106">
        <v>34.204000000000001</v>
      </c>
      <c r="AH106">
        <v>41.201564534107902</v>
      </c>
      <c r="AI106">
        <v>40.204000000000001</v>
      </c>
      <c r="AJ106">
        <v>10.165728914748801</v>
      </c>
      <c r="AK106">
        <v>45.203999999999901</v>
      </c>
      <c r="AL106">
        <v>6.4038784200989296</v>
      </c>
      <c r="AM106">
        <v>49.703999999999901</v>
      </c>
      <c r="AN106">
        <v>7.58704155541266</v>
      </c>
    </row>
    <row r="107" spans="1:40" x14ac:dyDescent="0.25">
      <c r="A107">
        <f t="shared" si="34"/>
        <v>19.206</v>
      </c>
      <c r="B107" s="191">
        <f t="shared" si="53"/>
        <v>1.9580844292946668E-3</v>
      </c>
      <c r="C107">
        <f t="shared" si="35"/>
        <v>27.706</v>
      </c>
      <c r="D107" s="191">
        <f t="shared" si="36"/>
        <v>2.4925299796663557E-3</v>
      </c>
      <c r="E107">
        <f t="shared" si="37"/>
        <v>34.206000000000003</v>
      </c>
      <c r="F107" s="191">
        <f t="shared" si="38"/>
        <v>1.7027011090096434E-3</v>
      </c>
      <c r="G107">
        <f t="shared" si="39"/>
        <v>40.206000000000003</v>
      </c>
      <c r="H107" s="191">
        <f t="shared" si="40"/>
        <v>3.5852091132753559E-3</v>
      </c>
      <c r="I107">
        <f t="shared" si="41"/>
        <v>45.206000000000003</v>
      </c>
      <c r="J107" s="191">
        <f t="shared" si="42"/>
        <v>4.6060730445338996E-3</v>
      </c>
      <c r="K107">
        <f t="shared" si="43"/>
        <v>49.706000000000003</v>
      </c>
      <c r="L107" s="191">
        <f t="shared" si="44"/>
        <v>2.2665480258510862E-3</v>
      </c>
      <c r="O107" s="10">
        <f t="shared" si="45"/>
        <v>4.7037366770312321</v>
      </c>
      <c r="P107" s="10">
        <f t="shared" si="46"/>
        <v>1.9580844292946668E-3</v>
      </c>
      <c r="Q107" s="10">
        <f t="shared" si="30"/>
        <v>6.7511152642042536</v>
      </c>
      <c r="R107" s="10">
        <f t="shared" si="31"/>
        <v>2.4925299796663557E-3</v>
      </c>
      <c r="S107" s="10">
        <f t="shared" si="32"/>
        <v>8.2922944843423707</v>
      </c>
      <c r="T107" s="10">
        <f t="shared" si="33"/>
        <v>1.7027011090096434E-3</v>
      </c>
      <c r="U107" s="10">
        <f t="shared" si="47"/>
        <v>9.6913582206530062</v>
      </c>
      <c r="V107" s="10">
        <f t="shared" si="48"/>
        <v>3.5852091132753559E-3</v>
      </c>
      <c r="W107" s="10">
        <f t="shared" si="49"/>
        <v>10.837113851684821</v>
      </c>
      <c r="X107" s="10">
        <f t="shared" si="50"/>
        <v>4.6060730445338996E-3</v>
      </c>
      <c r="Y107" s="10">
        <f t="shared" si="51"/>
        <v>11.850717437552136</v>
      </c>
      <c r="Z107" s="10">
        <f t="shared" si="52"/>
        <v>2.2665480258510862E-3</v>
      </c>
      <c r="AC107">
        <v>19.206</v>
      </c>
      <c r="AD107">
        <v>117.133224298237</v>
      </c>
      <c r="AE107">
        <v>27.706</v>
      </c>
      <c r="AF107">
        <v>42.810460711901399</v>
      </c>
      <c r="AG107">
        <v>34.206000000000003</v>
      </c>
      <c r="AH107">
        <v>41.354459965268902</v>
      </c>
      <c r="AI107">
        <v>40.206000000000003</v>
      </c>
      <c r="AJ107">
        <v>10.219432636869699</v>
      </c>
      <c r="AK107">
        <v>45.206000000000003</v>
      </c>
      <c r="AL107">
        <v>6.4341646289288104</v>
      </c>
      <c r="AM107">
        <v>49.706000000000003</v>
      </c>
      <c r="AN107">
        <v>7.6158472378870199</v>
      </c>
    </row>
    <row r="108" spans="1:40" x14ac:dyDescent="0.25">
      <c r="A108">
        <f t="shared" si="34"/>
        <v>19.207999999999998</v>
      </c>
      <c r="B108" s="191">
        <f t="shared" si="53"/>
        <v>1.9662907268006265E-3</v>
      </c>
      <c r="C108">
        <f t="shared" si="35"/>
        <v>27.707999999999998</v>
      </c>
      <c r="D108" s="191">
        <f t="shared" si="36"/>
        <v>2.5031145467031097E-3</v>
      </c>
      <c r="E108">
        <f t="shared" si="37"/>
        <v>34.207999999999998</v>
      </c>
      <c r="F108" s="191">
        <f t="shared" si="38"/>
        <v>1.7090314106569481E-3</v>
      </c>
      <c r="G108">
        <f t="shared" si="39"/>
        <v>40.207999999999998</v>
      </c>
      <c r="H108" s="191">
        <f t="shared" si="40"/>
        <v>3.6041991096604315E-3</v>
      </c>
      <c r="I108">
        <f t="shared" si="41"/>
        <v>45.207999999999998</v>
      </c>
      <c r="J108" s="191">
        <f t="shared" si="42"/>
        <v>4.627908189216403E-3</v>
      </c>
      <c r="K108">
        <f t="shared" si="43"/>
        <v>49.707999999999998</v>
      </c>
      <c r="L108" s="191">
        <f t="shared" si="44"/>
        <v>2.2751697471567823E-3</v>
      </c>
      <c r="O108" s="10">
        <f t="shared" si="45"/>
        <v>4.7042219006830583</v>
      </c>
      <c r="P108" s="10">
        <f t="shared" si="46"/>
        <v>1.9662907268006265E-3</v>
      </c>
      <c r="Q108" s="10">
        <f t="shared" si="30"/>
        <v>6.7515930692792505</v>
      </c>
      <c r="R108" s="10">
        <f t="shared" si="31"/>
        <v>2.5031145467031097E-3</v>
      </c>
      <c r="S108" s="10">
        <f t="shared" si="32"/>
        <v>8.2927648406477985</v>
      </c>
      <c r="T108" s="10">
        <f t="shared" si="33"/>
        <v>1.7090314106569481E-3</v>
      </c>
      <c r="U108" s="10">
        <f t="shared" si="47"/>
        <v>9.691820357666673</v>
      </c>
      <c r="V108" s="10">
        <f t="shared" si="48"/>
        <v>3.6041991096604315E-3</v>
      </c>
      <c r="W108" s="10">
        <f t="shared" si="49"/>
        <v>10.837568170620848</v>
      </c>
      <c r="X108" s="10">
        <f t="shared" si="50"/>
        <v>4.627908189216403E-3</v>
      </c>
      <c r="Y108" s="10">
        <f t="shared" si="51"/>
        <v>11.851163980337256</v>
      </c>
      <c r="Z108" s="10">
        <f t="shared" si="52"/>
        <v>2.2751697471567823E-3</v>
      </c>
      <c r="AC108">
        <v>19.207999999999998</v>
      </c>
      <c r="AD108">
        <v>117.62412758720799</v>
      </c>
      <c r="AE108">
        <v>27.707999999999998</v>
      </c>
      <c r="AF108">
        <v>42.992255994195297</v>
      </c>
      <c r="AG108">
        <v>34.207999999999998</v>
      </c>
      <c r="AH108">
        <v>41.508207563515199</v>
      </c>
      <c r="AI108">
        <v>40.207999999999998</v>
      </c>
      <c r="AJ108">
        <v>10.273562530747601</v>
      </c>
      <c r="AK108">
        <v>45.207999999999998</v>
      </c>
      <c r="AL108">
        <v>6.4646658637606</v>
      </c>
      <c r="AM108">
        <v>49.707999999999998</v>
      </c>
      <c r="AN108">
        <v>7.6448171567428798</v>
      </c>
    </row>
    <row r="109" spans="1:40" x14ac:dyDescent="0.25">
      <c r="A109">
        <f t="shared" si="34"/>
        <v>19.21</v>
      </c>
      <c r="B109" s="191">
        <f t="shared" si="53"/>
        <v>1.9745486871310582E-3</v>
      </c>
      <c r="C109">
        <f t="shared" si="35"/>
        <v>27.71</v>
      </c>
      <c r="D109" s="191">
        <f t="shared" si="36"/>
        <v>2.5137666215954515E-3</v>
      </c>
      <c r="E109">
        <f t="shared" si="37"/>
        <v>34.21</v>
      </c>
      <c r="F109" s="191">
        <f t="shared" si="38"/>
        <v>1.7153970599430948E-3</v>
      </c>
      <c r="G109">
        <f t="shared" si="39"/>
        <v>40.21</v>
      </c>
      <c r="H109" s="191">
        <f t="shared" si="40"/>
        <v>3.6233402009841313E-3</v>
      </c>
      <c r="I109">
        <f t="shared" si="41"/>
        <v>45.21</v>
      </c>
      <c r="J109" s="191">
        <f t="shared" si="42"/>
        <v>4.6498987245046936E-3</v>
      </c>
      <c r="K109">
        <f t="shared" si="43"/>
        <v>49.71</v>
      </c>
      <c r="L109" s="191">
        <f t="shared" si="44"/>
        <v>2.2838407187567395E-3</v>
      </c>
      <c r="O109" s="10">
        <f t="shared" si="45"/>
        <v>4.7047071229018975</v>
      </c>
      <c r="P109" s="10">
        <f t="shared" si="46"/>
        <v>1.9745486871310582E-3</v>
      </c>
      <c r="Q109" s="10">
        <f t="shared" si="30"/>
        <v>6.7520708722975948</v>
      </c>
      <c r="R109" s="10">
        <f t="shared" si="31"/>
        <v>2.5137666215954515E-3</v>
      </c>
      <c r="S109" s="10">
        <f t="shared" si="32"/>
        <v>8.2932351944271065</v>
      </c>
      <c r="T109" s="10">
        <f t="shared" si="33"/>
        <v>1.7153970599430948E-3</v>
      </c>
      <c r="U109" s="10">
        <f t="shared" si="47"/>
        <v>9.6922824917280437</v>
      </c>
      <c r="V109" s="10">
        <f t="shared" si="48"/>
        <v>3.6233402009841313E-3</v>
      </c>
      <c r="W109" s="10">
        <f t="shared" si="49"/>
        <v>10.838022486255566</v>
      </c>
      <c r="X109" s="10">
        <f t="shared" si="50"/>
        <v>4.6498987245046936E-3</v>
      </c>
      <c r="Y109" s="10">
        <f t="shared" si="51"/>
        <v>11.851610519512304</v>
      </c>
      <c r="Z109" s="10">
        <f t="shared" si="52"/>
        <v>2.2838407187567395E-3</v>
      </c>
      <c r="AC109">
        <v>19.21</v>
      </c>
      <c r="AD109">
        <v>118.11812136253199</v>
      </c>
      <c r="AE109">
        <v>27.71</v>
      </c>
      <c r="AF109">
        <v>43.175210757989099</v>
      </c>
      <c r="AG109">
        <v>34.21</v>
      </c>
      <c r="AH109">
        <v>41.662813669756602</v>
      </c>
      <c r="AI109">
        <v>40.21</v>
      </c>
      <c r="AJ109">
        <v>10.3281231120689</v>
      </c>
      <c r="AK109">
        <v>45.21</v>
      </c>
      <c r="AL109">
        <v>6.4953841617457</v>
      </c>
      <c r="AM109">
        <v>49.71</v>
      </c>
      <c r="AN109">
        <v>7.6739525619300402</v>
      </c>
    </row>
    <row r="110" spans="1:40" x14ac:dyDescent="0.25">
      <c r="A110">
        <f t="shared" si="34"/>
        <v>19.212</v>
      </c>
      <c r="B110" s="191">
        <f t="shared" si="53"/>
        <v>1.982858744567204E-3</v>
      </c>
      <c r="C110">
        <f t="shared" si="35"/>
        <v>27.712</v>
      </c>
      <c r="D110" s="191">
        <f t="shared" si="36"/>
        <v>2.5244867791611924E-3</v>
      </c>
      <c r="E110">
        <f t="shared" si="37"/>
        <v>34.212000000000003</v>
      </c>
      <c r="F110" s="191">
        <f t="shared" si="38"/>
        <v>1.72179832037594E-3</v>
      </c>
      <c r="G110">
        <f t="shared" si="39"/>
        <v>40.212000000000003</v>
      </c>
      <c r="H110" s="191">
        <f t="shared" si="40"/>
        <v>3.6426339924642104E-3</v>
      </c>
      <c r="I110">
        <f t="shared" si="41"/>
        <v>45.212000000000003</v>
      </c>
      <c r="J110" s="191">
        <f t="shared" si="42"/>
        <v>4.6720461260330182E-3</v>
      </c>
      <c r="K110">
        <f t="shared" si="43"/>
        <v>49.712000000000003</v>
      </c>
      <c r="L110" s="191">
        <f t="shared" si="44"/>
        <v>2.2925613161905978E-3</v>
      </c>
      <c r="O110" s="10">
        <f t="shared" si="45"/>
        <v>4.7051923436875995</v>
      </c>
      <c r="P110" s="10">
        <f t="shared" si="46"/>
        <v>1.982858744567204E-3</v>
      </c>
      <c r="Q110" s="10">
        <f t="shared" si="30"/>
        <v>6.7525486732591409</v>
      </c>
      <c r="R110" s="10">
        <f t="shared" si="31"/>
        <v>2.5244867791611924E-3</v>
      </c>
      <c r="S110" s="10">
        <f t="shared" si="32"/>
        <v>8.2937055456801492</v>
      </c>
      <c r="T110" s="10">
        <f t="shared" si="33"/>
        <v>1.72179832037594E-3</v>
      </c>
      <c r="U110" s="10">
        <f t="shared" si="47"/>
        <v>9.6927446228369796</v>
      </c>
      <c r="V110" s="10">
        <f t="shared" si="48"/>
        <v>3.6426339924642104E-3</v>
      </c>
      <c r="W110" s="10">
        <f t="shared" si="49"/>
        <v>10.838476798588834</v>
      </c>
      <c r="X110" s="10">
        <f t="shared" si="50"/>
        <v>4.6720461260330182E-3</v>
      </c>
      <c r="Y110" s="10">
        <f t="shared" si="51"/>
        <v>11.852057055077148</v>
      </c>
      <c r="Z110" s="10">
        <f t="shared" si="52"/>
        <v>2.2925613161905978E-3</v>
      </c>
      <c r="AC110">
        <v>19.212</v>
      </c>
      <c r="AD110">
        <v>118.615231603049</v>
      </c>
      <c r="AE110">
        <v>27.712</v>
      </c>
      <c r="AF110">
        <v>43.3593348760689</v>
      </c>
      <c r="AG110">
        <v>34.212000000000003</v>
      </c>
      <c r="AH110">
        <v>41.818284683956698</v>
      </c>
      <c r="AI110">
        <v>40.212000000000003</v>
      </c>
      <c r="AJ110">
        <v>10.3831189564146</v>
      </c>
      <c r="AK110">
        <v>45.212000000000003</v>
      </c>
      <c r="AL110">
        <v>6.5263215841787501</v>
      </c>
      <c r="AM110">
        <v>49.712000000000003</v>
      </c>
      <c r="AN110">
        <v>7.70325471530243</v>
      </c>
    </row>
    <row r="111" spans="1:40" x14ac:dyDescent="0.25">
      <c r="A111">
        <f t="shared" si="34"/>
        <v>19.213999999999999</v>
      </c>
      <c r="B111" s="191">
        <f t="shared" si="53"/>
        <v>1.9912213379601573E-3</v>
      </c>
      <c r="C111">
        <f t="shared" si="35"/>
        <v>27.713999999999999</v>
      </c>
      <c r="D111" s="191">
        <f t="shared" si="36"/>
        <v>2.5352756003440766E-3</v>
      </c>
      <c r="E111">
        <f t="shared" si="37"/>
        <v>34.213999999999999</v>
      </c>
      <c r="F111" s="191">
        <f t="shared" si="38"/>
        <v>1.7282354579220276E-3</v>
      </c>
      <c r="G111">
        <f t="shared" si="39"/>
        <v>40.213999999999999</v>
      </c>
      <c r="H111" s="191">
        <f t="shared" si="40"/>
        <v>3.6620821106660537E-3</v>
      </c>
      <c r="I111">
        <f t="shared" si="41"/>
        <v>45.213999999999999</v>
      </c>
      <c r="J111" s="191">
        <f t="shared" si="42"/>
        <v>4.6943518869659723E-3</v>
      </c>
      <c r="K111">
        <f t="shared" si="43"/>
        <v>49.713999999999999</v>
      </c>
      <c r="L111" s="191">
        <f t="shared" si="44"/>
        <v>2.301331918581609E-3</v>
      </c>
      <c r="O111" s="10">
        <f t="shared" si="45"/>
        <v>4.7056775630400187</v>
      </c>
      <c r="P111" s="10">
        <f t="shared" si="46"/>
        <v>1.9912213379601573E-3</v>
      </c>
      <c r="Q111" s="10">
        <f t="shared" si="30"/>
        <v>6.753026472163743</v>
      </c>
      <c r="R111" s="10">
        <f t="shared" si="31"/>
        <v>2.5352756003440766E-3</v>
      </c>
      <c r="S111" s="10">
        <f t="shared" si="32"/>
        <v>8.2941758944067825</v>
      </c>
      <c r="T111" s="10">
        <f t="shared" si="33"/>
        <v>1.7282354579220276E-3</v>
      </c>
      <c r="U111" s="10">
        <f t="shared" si="47"/>
        <v>9.6932067509933333</v>
      </c>
      <c r="V111" s="10">
        <f t="shared" si="48"/>
        <v>3.6620821106660537E-3</v>
      </c>
      <c r="W111" s="10">
        <f t="shared" si="49"/>
        <v>10.83893110762051</v>
      </c>
      <c r="X111" s="10">
        <f t="shared" si="50"/>
        <v>4.6943518869659723E-3</v>
      </c>
      <c r="Y111" s="10">
        <f t="shared" si="51"/>
        <v>11.852503587031643</v>
      </c>
      <c r="Z111" s="10">
        <f t="shared" si="52"/>
        <v>2.301331918581609E-3</v>
      </c>
      <c r="AC111">
        <v>19.213999999999999</v>
      </c>
      <c r="AD111">
        <v>119.11548456096899</v>
      </c>
      <c r="AE111">
        <v>27.713999999999999</v>
      </c>
      <c r="AF111">
        <v>43.544638326436797</v>
      </c>
      <c r="AG111">
        <v>34.213999999999999</v>
      </c>
      <c r="AH111">
        <v>41.9746270657946</v>
      </c>
      <c r="AI111">
        <v>40.213999999999999</v>
      </c>
      <c r="AJ111">
        <v>10.438554700215899</v>
      </c>
      <c r="AK111">
        <v>45.213999999999999</v>
      </c>
      <c r="AL111">
        <v>6.5574802168423103</v>
      </c>
      <c r="AM111">
        <v>49.713999999999999</v>
      </c>
      <c r="AN111">
        <v>7.7327248907552999</v>
      </c>
    </row>
    <row r="112" spans="1:40" x14ac:dyDescent="0.25">
      <c r="A112">
        <f t="shared" si="34"/>
        <v>19.216000000000001</v>
      </c>
      <c r="B112" s="191">
        <f t="shared" si="53"/>
        <v>1.999636910788504E-3</v>
      </c>
      <c r="C112">
        <f t="shared" si="35"/>
        <v>27.716000000000001</v>
      </c>
      <c r="D112" s="191">
        <f t="shared" si="36"/>
        <v>2.5461336722921043E-3</v>
      </c>
      <c r="E112">
        <f t="shared" si="37"/>
        <v>34.216000000000001</v>
      </c>
      <c r="F112" s="191">
        <f t="shared" si="38"/>
        <v>1.7347087410340451E-3</v>
      </c>
      <c r="G112">
        <f t="shared" si="39"/>
        <v>40.216000000000001</v>
      </c>
      <c r="H112" s="191">
        <f t="shared" si="40"/>
        <v>3.681686203843364E-3</v>
      </c>
      <c r="I112">
        <f t="shared" si="41"/>
        <v>45.216000000000001</v>
      </c>
      <c r="J112" s="191">
        <f t="shared" si="42"/>
        <v>4.7168175182480268E-3</v>
      </c>
      <c r="K112">
        <f t="shared" si="43"/>
        <v>49.716000000000001</v>
      </c>
      <c r="L112" s="191">
        <f t="shared" si="44"/>
        <v>2.3101529086774811E-3</v>
      </c>
      <c r="O112" s="10">
        <f t="shared" si="45"/>
        <v>4.7061627809590068</v>
      </c>
      <c r="P112" s="10">
        <f t="shared" si="46"/>
        <v>1.999636910788504E-3</v>
      </c>
      <c r="Q112" s="10">
        <f t="shared" si="30"/>
        <v>6.7535042690112563</v>
      </c>
      <c r="R112" s="10">
        <f t="shared" si="31"/>
        <v>2.5461336722921043E-3</v>
      </c>
      <c r="S112" s="10">
        <f t="shared" si="32"/>
        <v>8.2946462406068697</v>
      </c>
      <c r="T112" s="10">
        <f t="shared" si="33"/>
        <v>1.7347087410340451E-3</v>
      </c>
      <c r="U112" s="10">
        <f t="shared" si="47"/>
        <v>9.693668876196968</v>
      </c>
      <c r="V112" s="10">
        <f t="shared" si="48"/>
        <v>3.681686203843364E-3</v>
      </c>
      <c r="W112" s="10">
        <f t="shared" si="49"/>
        <v>10.83938541335046</v>
      </c>
      <c r="X112" s="10">
        <f t="shared" si="50"/>
        <v>4.7168175182480268E-3</v>
      </c>
      <c r="Y112" s="10">
        <f t="shared" si="51"/>
        <v>11.852950115375664</v>
      </c>
      <c r="Z112" s="10">
        <f t="shared" si="52"/>
        <v>2.3101529086774811E-3</v>
      </c>
      <c r="AC112">
        <v>19.216000000000001</v>
      </c>
      <c r="AD112">
        <v>119.61890676532001</v>
      </c>
      <c r="AE112">
        <v>27.716000000000001</v>
      </c>
      <c r="AF112">
        <v>43.731131193656097</v>
      </c>
      <c r="AG112">
        <v>34.216000000000001</v>
      </c>
      <c r="AH112">
        <v>42.131847335331798</v>
      </c>
      <c r="AI112">
        <v>40.216000000000001</v>
      </c>
      <c r="AJ112">
        <v>10.4944350417253</v>
      </c>
      <c r="AK112">
        <v>45.216000000000001</v>
      </c>
      <c r="AL112">
        <v>6.5888621703554202</v>
      </c>
      <c r="AM112">
        <v>49.716000000000001</v>
      </c>
      <c r="AN112">
        <v>7.7623643743624697</v>
      </c>
    </row>
    <row r="113" spans="1:40" x14ac:dyDescent="0.25">
      <c r="A113">
        <f t="shared" si="34"/>
        <v>19.218</v>
      </c>
      <c r="B113" s="191">
        <f t="shared" si="53"/>
        <v>2.0081059112171643E-3</v>
      </c>
      <c r="C113">
        <f t="shared" si="35"/>
        <v>27.718</v>
      </c>
      <c r="D113" s="191">
        <f t="shared" si="36"/>
        <v>2.5570615884373928E-3</v>
      </c>
      <c r="E113">
        <f t="shared" si="37"/>
        <v>34.218000000000004</v>
      </c>
      <c r="F113" s="191">
        <f t="shared" si="38"/>
        <v>1.7412184406788362E-3</v>
      </c>
      <c r="G113">
        <f t="shared" si="39"/>
        <v>40.218000000000004</v>
      </c>
      <c r="H113" s="191">
        <f t="shared" si="40"/>
        <v>3.7014479422859659E-3</v>
      </c>
      <c r="I113">
        <f t="shared" si="41"/>
        <v>45.218000000000004</v>
      </c>
      <c r="J113" s="191">
        <f t="shared" si="42"/>
        <v>4.7394445488580924E-3</v>
      </c>
      <c r="K113">
        <f t="shared" si="43"/>
        <v>49.718000000000004</v>
      </c>
      <c r="L113" s="191">
        <f t="shared" si="44"/>
        <v>2.3190246728921528E-3</v>
      </c>
      <c r="O113" s="10">
        <f t="shared" si="45"/>
        <v>4.7066479974444144</v>
      </c>
      <c r="P113" s="10">
        <f t="shared" si="46"/>
        <v>2.0081059112171643E-3</v>
      </c>
      <c r="Q113" s="10">
        <f t="shared" si="30"/>
        <v>6.7539820638015344</v>
      </c>
      <c r="R113" s="10">
        <f t="shared" si="31"/>
        <v>2.5570615884373928E-3</v>
      </c>
      <c r="S113" s="10">
        <f t="shared" si="32"/>
        <v>8.2951165842802617</v>
      </c>
      <c r="T113" s="10">
        <f t="shared" si="33"/>
        <v>1.7412184406788362E-3</v>
      </c>
      <c r="U113" s="10">
        <f t="shared" si="47"/>
        <v>9.6941309984477417</v>
      </c>
      <c r="V113" s="10">
        <f t="shared" si="48"/>
        <v>3.7014479422859659E-3</v>
      </c>
      <c r="W113" s="10">
        <f t="shared" si="49"/>
        <v>10.839839715778545</v>
      </c>
      <c r="X113" s="10">
        <f t="shared" si="50"/>
        <v>4.7394445488580924E-3</v>
      </c>
      <c r="Y113" s="10">
        <f t="shared" si="51"/>
        <v>11.853396640109068</v>
      </c>
      <c r="Z113" s="10">
        <f t="shared" si="52"/>
        <v>2.3190246728921528E-3</v>
      </c>
      <c r="AC113">
        <v>19.218</v>
      </c>
      <c r="AD113">
        <v>120.12552502546799</v>
      </c>
      <c r="AE113">
        <v>27.718</v>
      </c>
      <c r="AF113">
        <v>43.918823670222999</v>
      </c>
      <c r="AG113">
        <v>34.218000000000004</v>
      </c>
      <c r="AH113">
        <v>42.289952073692497</v>
      </c>
      <c r="AI113">
        <v>40.218000000000004</v>
      </c>
      <c r="AJ113">
        <v>10.550764742008001</v>
      </c>
      <c r="AK113">
        <v>45.218000000000004</v>
      </c>
      <c r="AL113">
        <v>6.6204695805291998</v>
      </c>
      <c r="AM113">
        <v>49.718000000000004</v>
      </c>
      <c r="AN113">
        <v>7.7921744645166902</v>
      </c>
    </row>
    <row r="114" spans="1:40" x14ac:dyDescent="0.25">
      <c r="A114">
        <f t="shared" si="34"/>
        <v>19.22</v>
      </c>
      <c r="B114" s="191">
        <f t="shared" si="53"/>
        <v>2.0166287921566544E-3</v>
      </c>
      <c r="C114">
        <f t="shared" si="35"/>
        <v>27.72</v>
      </c>
      <c r="D114" s="191">
        <f t="shared" si="36"/>
        <v>2.5680599485766293E-3</v>
      </c>
      <c r="E114">
        <f t="shared" si="37"/>
        <v>34.22</v>
      </c>
      <c r="F114" s="191">
        <f t="shared" si="38"/>
        <v>1.7477648303656282E-3</v>
      </c>
      <c r="G114">
        <f t="shared" si="39"/>
        <v>40.22</v>
      </c>
      <c r="H114" s="191">
        <f t="shared" si="40"/>
        <v>3.7213690186736793E-3</v>
      </c>
      <c r="I114">
        <f t="shared" si="41"/>
        <v>45.22</v>
      </c>
      <c r="J114" s="191">
        <f t="shared" si="42"/>
        <v>4.7622345260678817E-3</v>
      </c>
      <c r="K114">
        <f t="shared" si="43"/>
        <v>49.72</v>
      </c>
      <c r="L114" s="191">
        <f t="shared" si="44"/>
        <v>2.3279476013478972E-3</v>
      </c>
      <c r="O114" s="10">
        <f t="shared" si="45"/>
        <v>4.7071332124960961</v>
      </c>
      <c r="P114" s="10">
        <f t="shared" si="46"/>
        <v>2.0166287921566544E-3</v>
      </c>
      <c r="Q114" s="10">
        <f t="shared" si="30"/>
        <v>6.7544598565344307</v>
      </c>
      <c r="R114" s="10">
        <f t="shared" si="31"/>
        <v>2.5680599485766293E-3</v>
      </c>
      <c r="S114" s="10">
        <f t="shared" si="32"/>
        <v>8.2955869254268162</v>
      </c>
      <c r="T114" s="10">
        <f t="shared" si="33"/>
        <v>1.7477648303656282E-3</v>
      </c>
      <c r="U114" s="10">
        <f t="shared" si="47"/>
        <v>9.694593117745514</v>
      </c>
      <c r="V114" s="10">
        <f t="shared" si="48"/>
        <v>3.7213690186736793E-3</v>
      </c>
      <c r="W114" s="10">
        <f t="shared" si="49"/>
        <v>10.840294014904623</v>
      </c>
      <c r="X114" s="10">
        <f t="shared" si="50"/>
        <v>4.7622345260678817E-3</v>
      </c>
      <c r="Y114" s="10">
        <f t="shared" si="51"/>
        <v>11.853843161231721</v>
      </c>
      <c r="Z114" s="10">
        <f t="shared" si="52"/>
        <v>2.3279476013478972E-3</v>
      </c>
      <c r="AC114">
        <v>19.22</v>
      </c>
      <c r="AD114">
        <v>120.635366434662</v>
      </c>
      <c r="AE114">
        <v>27.72</v>
      </c>
      <c r="AF114">
        <v>44.107726057948398</v>
      </c>
      <c r="AG114">
        <v>34.22</v>
      </c>
      <c r="AH114">
        <v>42.448947923749202</v>
      </c>
      <c r="AI114">
        <v>40.22</v>
      </c>
      <c r="AJ114">
        <v>10.607548625950599</v>
      </c>
      <c r="AK114">
        <v>45.22</v>
      </c>
      <c r="AL114">
        <v>6.65230460872775</v>
      </c>
      <c r="AM114">
        <v>49.72</v>
      </c>
      <c r="AN114">
        <v>7.8221564720711196</v>
      </c>
    </row>
    <row r="115" spans="1:40" x14ac:dyDescent="0.25">
      <c r="A115">
        <f t="shared" si="34"/>
        <v>19.222000000000001</v>
      </c>
      <c r="B115" s="191">
        <f t="shared" si="53"/>
        <v>2.0252060113237157E-3</v>
      </c>
      <c r="C115">
        <f t="shared" si="35"/>
        <v>27.722000000000001</v>
      </c>
      <c r="D115" s="191">
        <f t="shared" si="36"/>
        <v>2.5791293589534667E-3</v>
      </c>
      <c r="E115">
        <f t="shared" si="37"/>
        <v>34.222000000000001</v>
      </c>
      <c r="F115" s="191">
        <f t="shared" si="38"/>
        <v>1.7543481861748064E-3</v>
      </c>
      <c r="G115">
        <f t="shared" si="39"/>
        <v>40.222000000000001</v>
      </c>
      <c r="H115" s="191">
        <f t="shared" si="40"/>
        <v>3.7414511484372506E-3</v>
      </c>
      <c r="I115">
        <f t="shared" si="41"/>
        <v>45.222000000000001</v>
      </c>
      <c r="J115" s="191">
        <f t="shared" si="42"/>
        <v>4.7851890157050419E-3</v>
      </c>
      <c r="K115">
        <f t="shared" si="43"/>
        <v>49.722000000000001</v>
      </c>
      <c r="L115" s="191">
        <f t="shared" si="44"/>
        <v>2.3369220879182217E-3</v>
      </c>
      <c r="O115" s="10">
        <f t="shared" si="45"/>
        <v>4.7076184261139034</v>
      </c>
      <c r="P115" s="10">
        <f t="shared" si="46"/>
        <v>2.0252060113237157E-3</v>
      </c>
      <c r="Q115" s="10">
        <f t="shared" si="30"/>
        <v>6.7549376472098022</v>
      </c>
      <c r="R115" s="10">
        <f t="shared" si="31"/>
        <v>2.5791293589534667E-3</v>
      </c>
      <c r="S115" s="10">
        <f t="shared" si="32"/>
        <v>8.2960572640463912</v>
      </c>
      <c r="T115" s="10">
        <f t="shared" si="33"/>
        <v>1.7543481861748064E-3</v>
      </c>
      <c r="U115" s="10">
        <f t="shared" si="47"/>
        <v>9.6950552340901446</v>
      </c>
      <c r="V115" s="10">
        <f t="shared" si="48"/>
        <v>3.7414511484372506E-3</v>
      </c>
      <c r="W115" s="10">
        <f t="shared" si="49"/>
        <v>10.840748310728562</v>
      </c>
      <c r="X115" s="10">
        <f t="shared" si="50"/>
        <v>4.7851890157050419E-3</v>
      </c>
      <c r="Y115" s="10">
        <f t="shared" si="51"/>
        <v>11.854289678743488</v>
      </c>
      <c r="Z115" s="10">
        <f t="shared" si="52"/>
        <v>2.3369220879182217E-3</v>
      </c>
      <c r="AC115">
        <v>19.222000000000001</v>
      </c>
      <c r="AD115">
        <v>121.148458373661</v>
      </c>
      <c r="AE115">
        <v>27.722000000000001</v>
      </c>
      <c r="AF115">
        <v>44.297848769373097</v>
      </c>
      <c r="AG115">
        <v>34.222000000000001</v>
      </c>
      <c r="AH115">
        <v>42.608841590821598</v>
      </c>
      <c r="AI115">
        <v>40.222000000000001</v>
      </c>
      <c r="AJ115">
        <v>10.664791583289899</v>
      </c>
      <c r="AK115">
        <v>45.222000000000001</v>
      </c>
      <c r="AL115">
        <v>6.6843694422357203</v>
      </c>
      <c r="AM115">
        <v>49.722000000000001</v>
      </c>
      <c r="AN115">
        <v>7.8523117204834696</v>
      </c>
    </row>
    <row r="116" spans="1:40" x14ac:dyDescent="0.25">
      <c r="A116">
        <f t="shared" si="34"/>
        <v>19.224</v>
      </c>
      <c r="B116" s="191">
        <f t="shared" si="53"/>
        <v>2.0338380313024516E-3</v>
      </c>
      <c r="C116">
        <f t="shared" si="35"/>
        <v>27.724</v>
      </c>
      <c r="D116" s="191">
        <f t="shared" si="36"/>
        <v>2.590270432341551E-3</v>
      </c>
      <c r="E116">
        <f t="shared" si="37"/>
        <v>34.223999999999997</v>
      </c>
      <c r="F116" s="191">
        <f t="shared" si="38"/>
        <v>1.7609687867867971E-3</v>
      </c>
      <c r="G116">
        <f t="shared" si="39"/>
        <v>40.223999999999997</v>
      </c>
      <c r="H116" s="191">
        <f t="shared" si="40"/>
        <v>3.7616960701254473E-3</v>
      </c>
      <c r="I116">
        <f t="shared" si="41"/>
        <v>45.223999999999997</v>
      </c>
      <c r="J116" s="191">
        <f t="shared" si="42"/>
        <v>4.8083096024198139E-3</v>
      </c>
      <c r="K116">
        <f t="shared" si="43"/>
        <v>49.723999999999997</v>
      </c>
      <c r="L116" s="191">
        <f t="shared" si="44"/>
        <v>2.3459485302709665E-3</v>
      </c>
      <c r="O116" s="10">
        <f t="shared" si="45"/>
        <v>4.7081036382976871</v>
      </c>
      <c r="P116" s="10">
        <f t="shared" si="46"/>
        <v>2.0338380313024516E-3</v>
      </c>
      <c r="Q116" s="10">
        <f t="shared" si="30"/>
        <v>6.7554154358275014</v>
      </c>
      <c r="R116" s="10">
        <f t="shared" si="31"/>
        <v>2.590270432341551E-3</v>
      </c>
      <c r="S116" s="10">
        <f t="shared" si="32"/>
        <v>8.2965276001388411</v>
      </c>
      <c r="T116" s="10">
        <f t="shared" si="33"/>
        <v>1.7609687867867971E-3</v>
      </c>
      <c r="U116" s="10">
        <f t="shared" si="47"/>
        <v>9.6955173474814949</v>
      </c>
      <c r="V116" s="10">
        <f t="shared" si="48"/>
        <v>3.7616960701254473E-3</v>
      </c>
      <c r="W116" s="10">
        <f t="shared" si="49"/>
        <v>10.841202603250219</v>
      </c>
      <c r="X116" s="10">
        <f t="shared" si="50"/>
        <v>4.8083096024198139E-3</v>
      </c>
      <c r="Y116" s="10">
        <f t="shared" si="51"/>
        <v>11.854736192644229</v>
      </c>
      <c r="Z116" s="10">
        <f t="shared" si="52"/>
        <v>2.3459485302709665E-3</v>
      </c>
      <c r="AC116">
        <v>19.224</v>
      </c>
      <c r="AD116">
        <v>121.664828514391</v>
      </c>
      <c r="AE116">
        <v>27.724</v>
      </c>
      <c r="AF116">
        <v>44.489202329193802</v>
      </c>
      <c r="AG116">
        <v>34.223999999999997</v>
      </c>
      <c r="AH116">
        <v>42.769639843378002</v>
      </c>
      <c r="AI116">
        <v>40.223999999999997</v>
      </c>
      <c r="AJ116">
        <v>10.722498569659299</v>
      </c>
      <c r="AK116">
        <v>45.223999999999997</v>
      </c>
      <c r="AL116">
        <v>6.7166662946307998</v>
      </c>
      <c r="AM116">
        <v>49.723999999999997</v>
      </c>
      <c r="AN116">
        <v>7.8826415459608201</v>
      </c>
    </row>
    <row r="117" spans="1:40" x14ac:dyDescent="0.25">
      <c r="A117">
        <f t="shared" si="34"/>
        <v>19.225999999999999</v>
      </c>
      <c r="B117" s="191">
        <f t="shared" si="53"/>
        <v>2.0425253196065768E-3</v>
      </c>
      <c r="C117">
        <f t="shared" si="35"/>
        <v>27.725999999999999</v>
      </c>
      <c r="D117" s="191">
        <f t="shared" si="36"/>
        <v>2.6014837881290333E-3</v>
      </c>
      <c r="E117">
        <f t="shared" si="37"/>
        <v>34.225999999999999</v>
      </c>
      <c r="F117" s="191">
        <f t="shared" si="38"/>
        <v>1.7676269135115763E-3</v>
      </c>
      <c r="G117">
        <f t="shared" si="39"/>
        <v>40.225999999999999</v>
      </c>
      <c r="H117" s="191">
        <f t="shared" si="40"/>
        <v>3.7821055457796012E-3</v>
      </c>
      <c r="I117">
        <f t="shared" si="41"/>
        <v>45.225999999999999</v>
      </c>
      <c r="J117" s="191">
        <f t="shared" si="42"/>
        <v>4.8315978899575451E-3</v>
      </c>
      <c r="K117">
        <f t="shared" si="43"/>
        <v>49.725999999999999</v>
      </c>
      <c r="L117" s="191">
        <f t="shared" si="44"/>
        <v>2.3550273299125101E-3</v>
      </c>
      <c r="O117" s="10">
        <f t="shared" si="45"/>
        <v>4.7085888490473007</v>
      </c>
      <c r="P117" s="10">
        <f t="shared" si="46"/>
        <v>2.0425253196065768E-3</v>
      </c>
      <c r="Q117" s="10">
        <f t="shared" si="30"/>
        <v>6.7558932223873827</v>
      </c>
      <c r="R117" s="10">
        <f t="shared" si="31"/>
        <v>2.6014837881290333E-3</v>
      </c>
      <c r="S117" s="10">
        <f t="shared" si="32"/>
        <v>8.2969979337040254</v>
      </c>
      <c r="T117" s="10">
        <f t="shared" si="33"/>
        <v>1.7676269135115763E-3</v>
      </c>
      <c r="U117" s="10">
        <f t="shared" si="47"/>
        <v>9.6959794579194192</v>
      </c>
      <c r="V117" s="10">
        <f t="shared" si="48"/>
        <v>3.7821055457796012E-3</v>
      </c>
      <c r="W117" s="10">
        <f t="shared" si="49"/>
        <v>10.841656892469459</v>
      </c>
      <c r="X117" s="10">
        <f t="shared" si="50"/>
        <v>4.8315978899575451E-3</v>
      </c>
      <c r="Y117" s="10">
        <f t="shared" si="51"/>
        <v>11.855182702933815</v>
      </c>
      <c r="Z117" s="10">
        <f t="shared" si="52"/>
        <v>2.3550273299125101E-3</v>
      </c>
      <c r="AC117">
        <v>19.225999999999999</v>
      </c>
      <c r="AD117">
        <v>122.184504823669</v>
      </c>
      <c r="AE117">
        <v>27.725999999999999</v>
      </c>
      <c r="AF117">
        <v>44.681797375714702</v>
      </c>
      <c r="AG117">
        <v>34.225999999999999</v>
      </c>
      <c r="AH117">
        <v>42.931349513752103</v>
      </c>
      <c r="AI117">
        <v>40.225999999999999</v>
      </c>
      <c r="AJ117">
        <v>10.780674607656399</v>
      </c>
      <c r="AK117">
        <v>45.225999999999999</v>
      </c>
      <c r="AL117">
        <v>6.7491974061643898</v>
      </c>
      <c r="AM117">
        <v>49.725999999999999</v>
      </c>
      <c r="AN117">
        <v>7.9131472976081598</v>
      </c>
    </row>
    <row r="118" spans="1:40" x14ac:dyDescent="0.25">
      <c r="A118">
        <f t="shared" si="34"/>
        <v>19.228000000000002</v>
      </c>
      <c r="B118" s="191">
        <f t="shared" si="53"/>
        <v>2.0512683487425762E-3</v>
      </c>
      <c r="C118">
        <f t="shared" si="35"/>
        <v>27.728000000000002</v>
      </c>
      <c r="D118" s="191">
        <f t="shared" si="36"/>
        <v>2.6127700524044978E-3</v>
      </c>
      <c r="E118">
        <f t="shared" si="37"/>
        <v>34.228000000000002</v>
      </c>
      <c r="F118" s="191">
        <f t="shared" si="38"/>
        <v>1.7743228503185517E-3</v>
      </c>
      <c r="G118">
        <f t="shared" si="39"/>
        <v>40.228000000000002</v>
      </c>
      <c r="H118" s="191">
        <f t="shared" si="40"/>
        <v>3.8026813613154064E-3</v>
      </c>
      <c r="I118">
        <f t="shared" si="41"/>
        <v>45.228000000000002</v>
      </c>
      <c r="J118" s="191">
        <f t="shared" si="42"/>
        <v>4.8550555014339513E-3</v>
      </c>
      <c r="K118">
        <f t="shared" si="43"/>
        <v>49.728000000000002</v>
      </c>
      <c r="L118" s="191">
        <f t="shared" si="44"/>
        <v>2.3641588922318933E-3</v>
      </c>
      <c r="O118" s="10">
        <f t="shared" si="45"/>
        <v>4.7090740583625967</v>
      </c>
      <c r="P118" s="10">
        <f t="shared" si="46"/>
        <v>2.0512683487425762E-3</v>
      </c>
      <c r="Q118" s="10">
        <f t="shared" si="30"/>
        <v>6.7563710068893021</v>
      </c>
      <c r="R118" s="10">
        <f t="shared" si="31"/>
        <v>2.6127700524044978E-3</v>
      </c>
      <c r="S118" s="10">
        <f t="shared" si="32"/>
        <v>8.2974682647417985</v>
      </c>
      <c r="T118" s="10">
        <f t="shared" si="33"/>
        <v>1.7743228503185517E-3</v>
      </c>
      <c r="U118" s="10">
        <f t="shared" si="47"/>
        <v>9.6964415654037808</v>
      </c>
      <c r="V118" s="10">
        <f t="shared" si="48"/>
        <v>3.8026813613154064E-3</v>
      </c>
      <c r="W118" s="10">
        <f t="shared" si="49"/>
        <v>10.842111178386141</v>
      </c>
      <c r="X118" s="10">
        <f t="shared" si="50"/>
        <v>4.8550555014339513E-3</v>
      </c>
      <c r="Y118" s="10">
        <f t="shared" si="51"/>
        <v>11.855629209612104</v>
      </c>
      <c r="Z118" s="10">
        <f t="shared" si="52"/>
        <v>2.3641588922318933E-3</v>
      </c>
      <c r="AC118">
        <v>19.228000000000002</v>
      </c>
      <c r="AD118">
        <v>122.707515566981</v>
      </c>
      <c r="AE118">
        <v>27.728000000000002</v>
      </c>
      <c r="AF118">
        <v>44.875644662323303</v>
      </c>
      <c r="AG118">
        <v>34.228000000000002</v>
      </c>
      <c r="AH118">
        <v>43.093977498868703</v>
      </c>
      <c r="AI118">
        <v>40.228000000000002</v>
      </c>
      <c r="AJ118">
        <v>10.8393247879313</v>
      </c>
      <c r="AK118">
        <v>45.228000000000002</v>
      </c>
      <c r="AL118">
        <v>6.7819650441461103</v>
      </c>
      <c r="AM118">
        <v>49.728000000000002</v>
      </c>
      <c r="AN118">
        <v>7.9438303375766397</v>
      </c>
    </row>
    <row r="119" spans="1:40" x14ac:dyDescent="0.25">
      <c r="A119">
        <f t="shared" si="34"/>
        <v>19.23</v>
      </c>
      <c r="B119" s="191">
        <f t="shared" si="53"/>
        <v>2.0600675962737119E-3</v>
      </c>
      <c r="C119">
        <f t="shared" si="35"/>
        <v>27.73</v>
      </c>
      <c r="D119" s="191">
        <f t="shared" si="36"/>
        <v>2.6241298580438922E-3</v>
      </c>
      <c r="E119">
        <f t="shared" si="37"/>
        <v>34.229999999999997</v>
      </c>
      <c r="F119" s="191">
        <f t="shared" si="38"/>
        <v>1.7810568838665941E-3</v>
      </c>
      <c r="G119">
        <f t="shared" si="39"/>
        <v>40.229999999999997</v>
      </c>
      <c r="H119" s="191">
        <f t="shared" si="40"/>
        <v>3.8234253269109637E-3</v>
      </c>
      <c r="I119">
        <f t="shared" si="41"/>
        <v>45.23</v>
      </c>
      <c r="J119" s="191">
        <f t="shared" si="42"/>
        <v>4.8786840796172211E-3</v>
      </c>
      <c r="K119">
        <f t="shared" si="43"/>
        <v>49.73</v>
      </c>
      <c r="L119" s="191">
        <f t="shared" si="44"/>
        <v>2.3733436265463478E-3</v>
      </c>
      <c r="O119" s="10">
        <f t="shared" si="45"/>
        <v>4.7095592662434251</v>
      </c>
      <c r="P119" s="10">
        <f t="shared" si="46"/>
        <v>2.0600675962737119E-3</v>
      </c>
      <c r="Q119" s="10">
        <f t="shared" si="30"/>
        <v>6.7568487893331133</v>
      </c>
      <c r="R119" s="10">
        <f t="shared" si="31"/>
        <v>2.6241298580438922E-3</v>
      </c>
      <c r="S119" s="10">
        <f t="shared" si="32"/>
        <v>8.2979385932520167</v>
      </c>
      <c r="T119" s="10">
        <f t="shared" si="33"/>
        <v>1.7810568838665941E-3</v>
      </c>
      <c r="U119" s="10">
        <f t="shared" si="47"/>
        <v>9.6969036699344358</v>
      </c>
      <c r="V119" s="10">
        <f t="shared" si="48"/>
        <v>3.8234253269109637E-3</v>
      </c>
      <c r="W119" s="10">
        <f t="shared" si="49"/>
        <v>10.842565461000126</v>
      </c>
      <c r="X119" s="10">
        <f t="shared" si="50"/>
        <v>4.8786840796172211E-3</v>
      </c>
      <c r="Y119" s="10">
        <f t="shared" si="51"/>
        <v>11.85607571267896</v>
      </c>
      <c r="Z119" s="10">
        <f t="shared" si="52"/>
        <v>2.3733436265463478E-3</v>
      </c>
      <c r="AC119">
        <v>19.23</v>
      </c>
      <c r="AD119">
        <v>123.23388931231101</v>
      </c>
      <c r="AE119">
        <v>27.73</v>
      </c>
      <c r="AF119">
        <v>45.070755058983501</v>
      </c>
      <c r="AG119">
        <v>34.229999999999997</v>
      </c>
      <c r="AH119">
        <v>43.257530760973097</v>
      </c>
      <c r="AI119">
        <v>40.229999999999997</v>
      </c>
      <c r="AJ119">
        <v>10.898454270292699</v>
      </c>
      <c r="AK119">
        <v>45.23</v>
      </c>
      <c r="AL119">
        <v>6.8149715033378699</v>
      </c>
      <c r="AM119">
        <v>49.73</v>
      </c>
      <c r="AN119">
        <v>7.9746920412165601</v>
      </c>
    </row>
    <row r="120" spans="1:40" x14ac:dyDescent="0.25">
      <c r="A120">
        <f t="shared" si="34"/>
        <v>19.231999999999999</v>
      </c>
      <c r="B120" s="191">
        <f t="shared" si="53"/>
        <v>2.0689235448851334E-3</v>
      </c>
      <c r="C120">
        <f t="shared" si="35"/>
        <v>27.731999999999999</v>
      </c>
      <c r="D120" s="191">
        <f t="shared" si="36"/>
        <v>2.6355638447990849E-3</v>
      </c>
      <c r="E120">
        <f t="shared" si="37"/>
        <v>34.231999999999999</v>
      </c>
      <c r="F120" s="191">
        <f t="shared" si="38"/>
        <v>1.7878293035348395E-3</v>
      </c>
      <c r="G120">
        <f t="shared" si="39"/>
        <v>40.231999999999999</v>
      </c>
      <c r="H120" s="191">
        <f t="shared" si="40"/>
        <v>3.8443392774036001E-3</v>
      </c>
      <c r="I120">
        <f t="shared" si="41"/>
        <v>45.231999999999999</v>
      </c>
      <c r="J120" s="191">
        <f t="shared" si="42"/>
        <v>4.9024852872131377E-3</v>
      </c>
      <c r="K120">
        <f t="shared" si="43"/>
        <v>49.731999999999999</v>
      </c>
      <c r="L120" s="191">
        <f t="shared" si="44"/>
        <v>2.3825819461467941E-3</v>
      </c>
      <c r="O120" s="10">
        <f t="shared" si="45"/>
        <v>4.710044472689642</v>
      </c>
      <c r="P120" s="10">
        <f t="shared" si="46"/>
        <v>2.0689235448851334E-3</v>
      </c>
      <c r="Q120" s="10">
        <f t="shared" si="30"/>
        <v>6.7573265697186704</v>
      </c>
      <c r="R120" s="10">
        <f t="shared" si="31"/>
        <v>2.6355638447990849E-3</v>
      </c>
      <c r="S120" s="10">
        <f t="shared" si="32"/>
        <v>8.2984089192345429</v>
      </c>
      <c r="T120" s="10">
        <f t="shared" si="33"/>
        <v>1.7878293035348395E-3</v>
      </c>
      <c r="U120" s="10">
        <f t="shared" si="47"/>
        <v>9.6973657715112456</v>
      </c>
      <c r="V120" s="10">
        <f t="shared" si="48"/>
        <v>3.8443392774036001E-3</v>
      </c>
      <c r="W120" s="10">
        <f t="shared" si="49"/>
        <v>10.843019740311275</v>
      </c>
      <c r="X120" s="10">
        <f t="shared" si="50"/>
        <v>4.9024852872131377E-3</v>
      </c>
      <c r="Y120" s="10">
        <f t="shared" si="51"/>
        <v>11.856522212134252</v>
      </c>
      <c r="Z120" s="10">
        <f t="shared" si="52"/>
        <v>2.3825819461467941E-3</v>
      </c>
      <c r="AC120">
        <v>19.231999999999999</v>
      </c>
      <c r="AD120">
        <v>123.763654934036</v>
      </c>
      <c r="AE120">
        <v>27.731999999999999</v>
      </c>
      <c r="AF120">
        <v>45.2671395537566</v>
      </c>
      <c r="AG120">
        <v>34.231999999999999</v>
      </c>
      <c r="AH120">
        <v>43.4220163283792</v>
      </c>
      <c r="AI120">
        <v>40.231999999999999</v>
      </c>
      <c r="AJ120">
        <v>10.958068284838999</v>
      </c>
      <c r="AK120">
        <v>45.231999999999999</v>
      </c>
      <c r="AL120">
        <v>6.8482191063521496</v>
      </c>
      <c r="AM120">
        <v>49.731999999999999</v>
      </c>
      <c r="AN120">
        <v>8.0057337972302491</v>
      </c>
    </row>
    <row r="121" spans="1:40" x14ac:dyDescent="0.25">
      <c r="A121">
        <f t="shared" si="34"/>
        <v>19.234000000000002</v>
      </c>
      <c r="B121" s="191">
        <f t="shared" si="53"/>
        <v>2.0778366824498623E-3</v>
      </c>
      <c r="C121">
        <f t="shared" si="35"/>
        <v>27.734000000000002</v>
      </c>
      <c r="D121" s="191">
        <f t="shared" si="36"/>
        <v>2.6470726593875384E-3</v>
      </c>
      <c r="E121">
        <f t="shared" si="37"/>
        <v>34.234000000000002</v>
      </c>
      <c r="F121" s="191">
        <f t="shared" si="38"/>
        <v>1.7946404014535428E-3</v>
      </c>
      <c r="G121">
        <f t="shared" si="39"/>
        <v>40.234000000000002</v>
      </c>
      <c r="H121" s="191">
        <f t="shared" si="40"/>
        <v>3.8654250726930296E-3</v>
      </c>
      <c r="I121">
        <f t="shared" si="41"/>
        <v>45.234000000000002</v>
      </c>
      <c r="J121" s="191">
        <f t="shared" si="42"/>
        <v>4.9264608071555088E-3</v>
      </c>
      <c r="K121">
        <f t="shared" si="43"/>
        <v>49.734000000000002</v>
      </c>
      <c r="L121" s="191">
        <f t="shared" si="44"/>
        <v>2.3918742683441299E-3</v>
      </c>
      <c r="O121" s="10">
        <f t="shared" si="45"/>
        <v>4.7105296777010963</v>
      </c>
      <c r="P121" s="10">
        <f t="shared" si="46"/>
        <v>2.0778366824498623E-3</v>
      </c>
      <c r="Q121" s="10">
        <f t="shared" si="30"/>
        <v>6.7578043480458287</v>
      </c>
      <c r="R121" s="10">
        <f t="shared" si="31"/>
        <v>2.6470726593875384E-3</v>
      </c>
      <c r="S121" s="10">
        <f t="shared" si="32"/>
        <v>8.2988792426892282</v>
      </c>
      <c r="T121" s="10">
        <f t="shared" si="33"/>
        <v>1.7946404014535428E-3</v>
      </c>
      <c r="U121" s="10">
        <f t="shared" si="47"/>
        <v>9.6978278701340699</v>
      </c>
      <c r="V121" s="10">
        <f t="shared" si="48"/>
        <v>3.8654250726930296E-3</v>
      </c>
      <c r="W121" s="10">
        <f t="shared" si="49"/>
        <v>10.843474016319453</v>
      </c>
      <c r="X121" s="10">
        <f t="shared" si="50"/>
        <v>4.9264608071555088E-3</v>
      </c>
      <c r="Y121" s="10">
        <f t="shared" si="51"/>
        <v>11.856968707977838</v>
      </c>
      <c r="Z121" s="10">
        <f t="shared" si="52"/>
        <v>2.3918742683441299E-3</v>
      </c>
      <c r="AC121">
        <v>19.234000000000002</v>
      </c>
      <c r="AD121">
        <v>124.296841616873</v>
      </c>
      <c r="AE121">
        <v>27.734000000000002</v>
      </c>
      <c r="AF121">
        <v>45.464809254341503</v>
      </c>
      <c r="AG121">
        <v>34.234000000000002</v>
      </c>
      <c r="AH121">
        <v>43.587441296218898</v>
      </c>
      <c r="AI121">
        <v>40.234000000000002</v>
      </c>
      <c r="AJ121">
        <v>11.0181721331075</v>
      </c>
      <c r="AK121">
        <v>45.234000000000002</v>
      </c>
      <c r="AL121">
        <v>6.8817102040576996</v>
      </c>
      <c r="AM121">
        <v>49.734000000000002</v>
      </c>
      <c r="AN121">
        <v>8.0369570078275903</v>
      </c>
    </row>
    <row r="122" spans="1:40" x14ac:dyDescent="0.25">
      <c r="A122">
        <f t="shared" si="34"/>
        <v>19.236000000000001</v>
      </c>
      <c r="B122" s="191">
        <f t="shared" si="53"/>
        <v>2.0868075020957218E-3</v>
      </c>
      <c r="C122">
        <f t="shared" si="35"/>
        <v>27.736000000000001</v>
      </c>
      <c r="D122" s="191">
        <f t="shared" si="36"/>
        <v>2.6586569555834033E-3</v>
      </c>
      <c r="E122">
        <f t="shared" si="37"/>
        <v>34.235999999999997</v>
      </c>
      <c r="F122" s="191">
        <f t="shared" si="38"/>
        <v>1.801490472535569E-3</v>
      </c>
      <c r="G122">
        <f t="shared" si="39"/>
        <v>40.235999999999997</v>
      </c>
      <c r="H122" s="191">
        <f t="shared" si="40"/>
        <v>3.8866845981528346E-3</v>
      </c>
      <c r="I122">
        <f t="shared" si="41"/>
        <v>45.235999999999997</v>
      </c>
      <c r="J122" s="191">
        <f t="shared" si="42"/>
        <v>4.9506123429023845E-3</v>
      </c>
      <c r="K122">
        <f t="shared" si="43"/>
        <v>49.735999999999997</v>
      </c>
      <c r="L122" s="191">
        <f t="shared" si="44"/>
        <v>2.4012210145164556E-3</v>
      </c>
      <c r="O122" s="10">
        <f t="shared" si="45"/>
        <v>4.7110148812776407</v>
      </c>
      <c r="P122" s="10">
        <f t="shared" si="46"/>
        <v>2.0868075020957218E-3</v>
      </c>
      <c r="Q122" s="10">
        <f t="shared" si="30"/>
        <v>6.7582821243144418</v>
      </c>
      <c r="R122" s="10">
        <f t="shared" si="31"/>
        <v>2.6586569555834033E-3</v>
      </c>
      <c r="S122" s="10">
        <f t="shared" si="32"/>
        <v>8.2993495636159285</v>
      </c>
      <c r="T122" s="10">
        <f t="shared" si="33"/>
        <v>1.801490472535569E-3</v>
      </c>
      <c r="U122" s="10">
        <f t="shared" si="47"/>
        <v>9.6982899658027666</v>
      </c>
      <c r="V122" s="10">
        <f t="shared" si="48"/>
        <v>3.8866845981528346E-3</v>
      </c>
      <c r="W122" s="10">
        <f t="shared" si="49"/>
        <v>10.843928289024518</v>
      </c>
      <c r="X122" s="10">
        <f t="shared" si="50"/>
        <v>4.9506123429023845E-3</v>
      </c>
      <c r="Y122" s="10">
        <f t="shared" si="51"/>
        <v>11.857415200209585</v>
      </c>
      <c r="Z122" s="10">
        <f t="shared" si="52"/>
        <v>2.4012210145164556E-3</v>
      </c>
      <c r="AC122">
        <v>19.236000000000001</v>
      </c>
      <c r="AD122">
        <v>124.833478859883</v>
      </c>
      <c r="AE122">
        <v>27.736000000000001</v>
      </c>
      <c r="AF122">
        <v>45.663775389639298</v>
      </c>
      <c r="AG122">
        <v>34.235999999999997</v>
      </c>
      <c r="AH122">
        <v>43.7538128272069</v>
      </c>
      <c r="AI122">
        <v>40.235999999999997</v>
      </c>
      <c r="AJ122">
        <v>11.0787711892473</v>
      </c>
      <c r="AK122">
        <v>45.235999999999997</v>
      </c>
      <c r="AL122">
        <v>6.9154471759933198</v>
      </c>
      <c r="AM122">
        <v>49.735999999999997</v>
      </c>
      <c r="AN122">
        <v>8.0683630888847109</v>
      </c>
    </row>
    <row r="123" spans="1:40" x14ac:dyDescent="0.25">
      <c r="A123">
        <f t="shared" si="34"/>
        <v>19.238</v>
      </c>
      <c r="B123" s="191">
        <f t="shared" si="53"/>
        <v>2.0958365022735277E-3</v>
      </c>
      <c r="C123">
        <f t="shared" si="35"/>
        <v>27.738</v>
      </c>
      <c r="D123" s="191">
        <f t="shared" si="36"/>
        <v>2.6703173943101598E-3</v>
      </c>
      <c r="E123">
        <f t="shared" si="37"/>
        <v>34.238</v>
      </c>
      <c r="F123" s="191">
        <f t="shared" si="38"/>
        <v>1.8083798145083264E-3</v>
      </c>
      <c r="G123">
        <f t="shared" si="39"/>
        <v>40.238</v>
      </c>
      <c r="H123" s="191">
        <f t="shared" si="40"/>
        <v>3.9081197650500518E-3</v>
      </c>
      <c r="I123">
        <f t="shared" si="41"/>
        <v>45.238</v>
      </c>
      <c r="J123" s="191">
        <f t="shared" si="42"/>
        <v>4.9749416187355915E-3</v>
      </c>
      <c r="K123">
        <f t="shared" si="43"/>
        <v>49.738</v>
      </c>
      <c r="L123" s="191">
        <f t="shared" si="44"/>
        <v>2.4106226101563038E-3</v>
      </c>
      <c r="O123" s="10">
        <f t="shared" si="45"/>
        <v>4.7115000834191285</v>
      </c>
      <c r="P123" s="10">
        <f t="shared" si="46"/>
        <v>2.0958365022735277E-3</v>
      </c>
      <c r="Q123" s="10">
        <f t="shared" si="30"/>
        <v>6.7587598985243629</v>
      </c>
      <c r="R123" s="10">
        <f t="shared" si="31"/>
        <v>2.6703173943101598E-3</v>
      </c>
      <c r="S123" s="10">
        <f t="shared" si="32"/>
        <v>8.2998198820145017</v>
      </c>
      <c r="T123" s="10">
        <f t="shared" si="33"/>
        <v>1.8083798145083264E-3</v>
      </c>
      <c r="U123" s="10">
        <f t="shared" si="47"/>
        <v>9.6987520585171954</v>
      </c>
      <c r="V123" s="10">
        <f t="shared" si="48"/>
        <v>3.9081197650500518E-3</v>
      </c>
      <c r="W123" s="10">
        <f t="shared" si="49"/>
        <v>10.844382558426338</v>
      </c>
      <c r="X123" s="10">
        <f t="shared" si="50"/>
        <v>4.9749416187355915E-3</v>
      </c>
      <c r="Y123" s="10">
        <f t="shared" si="51"/>
        <v>11.85786168882936</v>
      </c>
      <c r="Z123" s="10">
        <f t="shared" si="52"/>
        <v>2.4106226101563038E-3</v>
      </c>
      <c r="AC123">
        <v>19.238</v>
      </c>
      <c r="AD123">
        <v>125.37359648055001</v>
      </c>
      <c r="AE123">
        <v>27.738</v>
      </c>
      <c r="AF123">
        <v>45.864049311344402</v>
      </c>
      <c r="AG123">
        <v>34.238</v>
      </c>
      <c r="AH123">
        <v>43.921138152416297</v>
      </c>
      <c r="AI123">
        <v>40.238</v>
      </c>
      <c r="AJ123">
        <v>11.1398709012153</v>
      </c>
      <c r="AK123">
        <v>45.238</v>
      </c>
      <c r="AL123">
        <v>6.9494324307862803</v>
      </c>
      <c r="AM123">
        <v>49.738</v>
      </c>
      <c r="AN123">
        <v>8.0999534701026796</v>
      </c>
    </row>
    <row r="124" spans="1:40" x14ac:dyDescent="0.25">
      <c r="A124">
        <f t="shared" si="34"/>
        <v>19.239999999999998</v>
      </c>
      <c r="B124" s="191">
        <f t="shared" si="53"/>
        <v>2.1049241868259586E-3</v>
      </c>
      <c r="C124">
        <f t="shared" si="35"/>
        <v>27.74</v>
      </c>
      <c r="D124" s="191">
        <f t="shared" si="36"/>
        <v>2.6820546437343845E-3</v>
      </c>
      <c r="E124">
        <f t="shared" si="37"/>
        <v>34.24</v>
      </c>
      <c r="F124" s="191">
        <f t="shared" si="38"/>
        <v>1.8153087279458697E-3</v>
      </c>
      <c r="G124">
        <f t="shared" si="39"/>
        <v>40.24</v>
      </c>
      <c r="H124" s="191">
        <f t="shared" si="40"/>
        <v>3.929732510972052E-3</v>
      </c>
      <c r="I124">
        <f t="shared" si="41"/>
        <v>45.24</v>
      </c>
      <c r="J124" s="191">
        <f t="shared" si="42"/>
        <v>4.9994503800676448E-3</v>
      </c>
      <c r="K124">
        <f t="shared" si="43"/>
        <v>49.74</v>
      </c>
      <c r="L124" s="191">
        <f t="shared" si="44"/>
        <v>2.4200794849193793E-3</v>
      </c>
      <c r="O124" s="10">
        <f t="shared" si="45"/>
        <v>4.7119852841254097</v>
      </c>
      <c r="P124" s="10">
        <f t="shared" si="46"/>
        <v>2.1049241868259586E-3</v>
      </c>
      <c r="Q124" s="10">
        <f t="shared" si="30"/>
        <v>6.7592376706754491</v>
      </c>
      <c r="R124" s="10">
        <f t="shared" si="31"/>
        <v>2.6820546437343845E-3</v>
      </c>
      <c r="S124" s="10">
        <f t="shared" si="32"/>
        <v>8.3002901978848076</v>
      </c>
      <c r="T124" s="10">
        <f t="shared" si="33"/>
        <v>1.8153087279458697E-3</v>
      </c>
      <c r="U124" s="10">
        <f t="shared" si="47"/>
        <v>9.6992141482772141</v>
      </c>
      <c r="V124" s="10">
        <f t="shared" si="48"/>
        <v>3.929732510972052E-3</v>
      </c>
      <c r="W124" s="10">
        <f t="shared" si="49"/>
        <v>10.844836824524767</v>
      </c>
      <c r="X124" s="10">
        <f t="shared" si="50"/>
        <v>4.9994503800676448E-3</v>
      </c>
      <c r="Y124" s="10">
        <f t="shared" si="51"/>
        <v>11.85830817383702</v>
      </c>
      <c r="Z124" s="10">
        <f t="shared" si="52"/>
        <v>2.4200794849193793E-3</v>
      </c>
      <c r="AC124">
        <v>19.239999999999998</v>
      </c>
      <c r="AD124">
        <v>125.917224618901</v>
      </c>
      <c r="AE124">
        <v>27.74</v>
      </c>
      <c r="AF124">
        <v>46.065642495555103</v>
      </c>
      <c r="AG124">
        <v>34.24</v>
      </c>
      <c r="AH124">
        <v>44.089424572058299</v>
      </c>
      <c r="AI124">
        <v>40.24</v>
      </c>
      <c r="AJ124">
        <v>11.201476791993001</v>
      </c>
      <c r="AK124">
        <v>45.24</v>
      </c>
      <c r="AL124">
        <v>6.9836684065810397</v>
      </c>
      <c r="AM124">
        <v>49.74</v>
      </c>
      <c r="AN124">
        <v>8.1317295951712705</v>
      </c>
    </row>
    <row r="125" spans="1:40" x14ac:dyDescent="0.25">
      <c r="A125">
        <f t="shared" si="34"/>
        <v>19.242000000000001</v>
      </c>
      <c r="B125" s="191">
        <f t="shared" si="53"/>
        <v>2.1140710650578024E-3</v>
      </c>
      <c r="C125">
        <f t="shared" si="35"/>
        <v>27.742000000000001</v>
      </c>
      <c r="D125" s="191">
        <f t="shared" si="36"/>
        <v>2.6938693793613468E-3</v>
      </c>
      <c r="E125">
        <f t="shared" si="37"/>
        <v>34.241999999999997</v>
      </c>
      <c r="F125" s="191">
        <f t="shared" si="38"/>
        <v>1.8222775163017064E-3</v>
      </c>
      <c r="G125">
        <f t="shared" si="39"/>
        <v>40.241999999999997</v>
      </c>
      <c r="H125" s="191">
        <f t="shared" si="40"/>
        <v>3.9515248002623647E-3</v>
      </c>
      <c r="I125">
        <f t="shared" si="41"/>
        <v>45.241999999999997</v>
      </c>
      <c r="J125" s="191">
        <f t="shared" si="42"/>
        <v>5.0241403937516839E-3</v>
      </c>
      <c r="K125">
        <f t="shared" si="43"/>
        <v>49.741999999999997</v>
      </c>
      <c r="L125" s="191">
        <f t="shared" si="44"/>
        <v>2.429592072673075E-3</v>
      </c>
      <c r="O125" s="10">
        <f t="shared" si="45"/>
        <v>4.7124704833963404</v>
      </c>
      <c r="P125" s="10">
        <f t="shared" si="46"/>
        <v>2.1140710650578024E-3</v>
      </c>
      <c r="Q125" s="10">
        <f t="shared" si="30"/>
        <v>6.7597154407675548</v>
      </c>
      <c r="R125" s="10">
        <f t="shared" si="31"/>
        <v>2.6938693793613468E-3</v>
      </c>
      <c r="S125" s="10">
        <f t="shared" si="32"/>
        <v>8.3007605112266969</v>
      </c>
      <c r="T125" s="10">
        <f t="shared" si="33"/>
        <v>1.8222775163017064E-3</v>
      </c>
      <c r="U125" s="10">
        <f t="shared" si="47"/>
        <v>9.6996762350826824</v>
      </c>
      <c r="V125" s="10">
        <f t="shared" si="48"/>
        <v>3.9515248002623647E-3</v>
      </c>
      <c r="W125" s="10">
        <f t="shared" si="49"/>
        <v>10.845291087319669</v>
      </c>
      <c r="X125" s="10">
        <f t="shared" si="50"/>
        <v>5.0241403937516839E-3</v>
      </c>
      <c r="Y125" s="10">
        <f t="shared" si="51"/>
        <v>11.858754655232435</v>
      </c>
      <c r="Z125" s="10">
        <f t="shared" si="52"/>
        <v>2.429592072673075E-3</v>
      </c>
      <c r="AC125">
        <v>19.242000000000001</v>
      </c>
      <c r="AD125">
        <v>126.46439374170799</v>
      </c>
      <c r="AE125">
        <v>27.742000000000001</v>
      </c>
      <c r="AF125">
        <v>46.2685665444154</v>
      </c>
      <c r="AG125">
        <v>34.241999999999997</v>
      </c>
      <c r="AH125">
        <v>44.258679456278998</v>
      </c>
      <c r="AI125">
        <v>40.241999999999997</v>
      </c>
      <c r="AJ125">
        <v>11.2635944608288</v>
      </c>
      <c r="AK125">
        <v>45.241999999999997</v>
      </c>
      <c r="AL125">
        <v>7.01815757147219</v>
      </c>
      <c r="AM125">
        <v>49.741999999999997</v>
      </c>
      <c r="AN125">
        <v>8.1636929219319896</v>
      </c>
    </row>
    <row r="126" spans="1:40" x14ac:dyDescent="0.25">
      <c r="A126">
        <f t="shared" si="34"/>
        <v>19.244</v>
      </c>
      <c r="B126" s="191">
        <f t="shared" si="53"/>
        <v>2.1232776518069663E-3</v>
      </c>
      <c r="C126">
        <f t="shared" si="35"/>
        <v>27.744</v>
      </c>
      <c r="D126" s="191">
        <f t="shared" si="36"/>
        <v>2.7057622841316657E-3</v>
      </c>
      <c r="E126">
        <f t="shared" si="37"/>
        <v>34.244</v>
      </c>
      <c r="F126" s="191">
        <f t="shared" si="38"/>
        <v>1.829286485942E-3</v>
      </c>
      <c r="G126">
        <f t="shared" si="39"/>
        <v>40.244</v>
      </c>
      <c r="H126" s="191">
        <f t="shared" si="40"/>
        <v>3.973498624464754E-3</v>
      </c>
      <c r="I126">
        <f t="shared" si="41"/>
        <v>45.244</v>
      </c>
      <c r="J126" s="191">
        <f t="shared" si="42"/>
        <v>5.0490134483985281E-3</v>
      </c>
      <c r="K126">
        <f t="shared" si="43"/>
        <v>49.744</v>
      </c>
      <c r="L126" s="191">
        <f t="shared" si="44"/>
        <v>2.4391608115463927E-3</v>
      </c>
      <c r="O126" s="10">
        <f t="shared" si="45"/>
        <v>4.7129556812317697</v>
      </c>
      <c r="P126" s="10">
        <f t="shared" si="46"/>
        <v>2.1232776518069663E-3</v>
      </c>
      <c r="Q126" s="10">
        <f t="shared" si="30"/>
        <v>6.7601932088005325</v>
      </c>
      <c r="R126" s="10">
        <f t="shared" si="31"/>
        <v>2.7057622841316657E-3</v>
      </c>
      <c r="S126" s="10">
        <f t="shared" si="32"/>
        <v>8.3012308220400346</v>
      </c>
      <c r="T126" s="10">
        <f t="shared" si="33"/>
        <v>1.829286485942E-3</v>
      </c>
      <c r="U126" s="10">
        <f t="shared" si="47"/>
        <v>9.7001383189334618</v>
      </c>
      <c r="V126" s="10">
        <f t="shared" si="48"/>
        <v>3.973498624464754E-3</v>
      </c>
      <c r="W126" s="10">
        <f t="shared" si="49"/>
        <v>10.84574534681091</v>
      </c>
      <c r="X126" s="10">
        <f t="shared" si="50"/>
        <v>5.0490134483985281E-3</v>
      </c>
      <c r="Y126" s="10">
        <f t="shared" si="51"/>
        <v>11.859201133015464</v>
      </c>
      <c r="Z126" s="10">
        <f t="shared" si="52"/>
        <v>2.4391608115463927E-3</v>
      </c>
      <c r="AC126">
        <v>19.244</v>
      </c>
      <c r="AD126">
        <v>127.015134646736</v>
      </c>
      <c r="AE126">
        <v>27.744</v>
      </c>
      <c r="AF126">
        <v>46.472833187775201</v>
      </c>
      <c r="AG126">
        <v>34.244</v>
      </c>
      <c r="AH126">
        <v>44.428910245965803</v>
      </c>
      <c r="AI126">
        <v>40.244</v>
      </c>
      <c r="AJ126">
        <v>11.3262295845038</v>
      </c>
      <c r="AK126">
        <v>45.244</v>
      </c>
      <c r="AL126">
        <v>7.0529024239473497</v>
      </c>
      <c r="AM126">
        <v>49.744</v>
      </c>
      <c r="AN126">
        <v>8.1958449225458097</v>
      </c>
    </row>
    <row r="127" spans="1:40" x14ac:dyDescent="0.25">
      <c r="A127">
        <f t="shared" si="34"/>
        <v>19.245999999999999</v>
      </c>
      <c r="B127" s="191">
        <f t="shared" si="53"/>
        <v>2.1325444675168114E-3</v>
      </c>
      <c r="C127">
        <f t="shared" si="35"/>
        <v>27.745999999999999</v>
      </c>
      <c r="D127" s="191">
        <f t="shared" si="36"/>
        <v>2.7177340485196595E-3</v>
      </c>
      <c r="E127">
        <f t="shared" si="37"/>
        <v>34.246000000000002</v>
      </c>
      <c r="F127" s="191">
        <f t="shared" si="38"/>
        <v>1.8363359461790179E-3</v>
      </c>
      <c r="G127">
        <f t="shared" si="39"/>
        <v>40.246000000000002</v>
      </c>
      <c r="H127" s="191">
        <f t="shared" si="40"/>
        <v>3.995656002775602E-3</v>
      </c>
      <c r="I127">
        <f t="shared" si="41"/>
        <v>45.246000000000002</v>
      </c>
      <c r="J127" s="191">
        <f t="shared" si="42"/>
        <v>5.0740713546978044E-3</v>
      </c>
      <c r="K127">
        <f t="shared" si="43"/>
        <v>49.746000000000002</v>
      </c>
      <c r="L127" s="191">
        <f t="shared" si="44"/>
        <v>2.4487861439799756E-3</v>
      </c>
      <c r="O127" s="10">
        <f t="shared" si="45"/>
        <v>4.71344087763155</v>
      </c>
      <c r="P127" s="10">
        <f t="shared" si="46"/>
        <v>2.1325444675168114E-3</v>
      </c>
      <c r="Q127" s="10">
        <f t="shared" si="30"/>
        <v>6.7606709747742366</v>
      </c>
      <c r="R127" s="10">
        <f t="shared" si="31"/>
        <v>2.7177340485196595E-3</v>
      </c>
      <c r="S127" s="10">
        <f t="shared" si="32"/>
        <v>8.3017011303246697</v>
      </c>
      <c r="T127" s="10">
        <f t="shared" si="33"/>
        <v>1.8363359461790179E-3</v>
      </c>
      <c r="U127" s="10">
        <f t="shared" si="47"/>
        <v>9.7006003998294119</v>
      </c>
      <c r="V127" s="10">
        <f t="shared" si="48"/>
        <v>3.995656002775602E-3</v>
      </c>
      <c r="W127" s="10">
        <f t="shared" si="49"/>
        <v>10.846199602998343</v>
      </c>
      <c r="X127" s="10">
        <f t="shared" si="50"/>
        <v>5.0740713546978044E-3</v>
      </c>
      <c r="Y127" s="10">
        <f t="shared" si="51"/>
        <v>11.859647607185977</v>
      </c>
      <c r="Z127" s="10">
        <f t="shared" si="52"/>
        <v>2.4487861439799756E-3</v>
      </c>
      <c r="AC127">
        <v>19.245999999999999</v>
      </c>
      <c r="AD127">
        <v>127.56947846707</v>
      </c>
      <c r="AE127">
        <v>27.745999999999999</v>
      </c>
      <c r="AF127">
        <v>46.6784542848795</v>
      </c>
      <c r="AG127">
        <v>34.246000000000002</v>
      </c>
      <c r="AH127">
        <v>44.6001244535598</v>
      </c>
      <c r="AI127">
        <v>40.246000000000002</v>
      </c>
      <c r="AJ127">
        <v>11.389387918621299</v>
      </c>
      <c r="AK127">
        <v>45.246000000000002</v>
      </c>
      <c r="AL127">
        <v>7.0879054933357404</v>
      </c>
      <c r="AM127">
        <v>49.746000000000002</v>
      </c>
      <c r="AN127">
        <v>8.2281870836612896</v>
      </c>
    </row>
    <row r="128" spans="1:40" x14ac:dyDescent="0.25">
      <c r="A128">
        <f t="shared" si="34"/>
        <v>19.248000000000001</v>
      </c>
      <c r="B128" s="191">
        <f t="shared" si="53"/>
        <v>2.1418720383095226E-3</v>
      </c>
      <c r="C128">
        <f t="shared" si="35"/>
        <v>27.748000000000001</v>
      </c>
      <c r="D128" s="191">
        <f t="shared" si="36"/>
        <v>2.7297853706333562E-3</v>
      </c>
      <c r="E128">
        <f t="shared" si="37"/>
        <v>34.247999999999998</v>
      </c>
      <c r="F128" s="191">
        <f t="shared" si="38"/>
        <v>1.8434262093052611E-3</v>
      </c>
      <c r="G128">
        <f t="shared" si="39"/>
        <v>40.247999999999998</v>
      </c>
      <c r="H128" s="191">
        <f t="shared" si="40"/>
        <v>4.0179989825054521E-3</v>
      </c>
      <c r="I128">
        <f t="shared" si="41"/>
        <v>45.247999999999998</v>
      </c>
      <c r="J128" s="191">
        <f t="shared" si="42"/>
        <v>5.0993159457456269E-3</v>
      </c>
      <c r="K128">
        <f t="shared" si="43"/>
        <v>49.747999999999998</v>
      </c>
      <c r="L128" s="191">
        <f t="shared" si="44"/>
        <v>2.4584685167772361E-3</v>
      </c>
      <c r="O128" s="10">
        <f t="shared" si="45"/>
        <v>4.7139260725955348</v>
      </c>
      <c r="P128" s="10">
        <f t="shared" si="46"/>
        <v>2.1418720383095226E-3</v>
      </c>
      <c r="Q128" s="10">
        <f t="shared" si="30"/>
        <v>6.761148738688525</v>
      </c>
      <c r="R128" s="10">
        <f t="shared" si="31"/>
        <v>2.7297853706333562E-3</v>
      </c>
      <c r="S128" s="10">
        <f t="shared" si="32"/>
        <v>8.3021714360804619</v>
      </c>
      <c r="T128" s="10">
        <f t="shared" si="33"/>
        <v>1.8434262093052611E-3</v>
      </c>
      <c r="U128" s="10">
        <f t="shared" si="47"/>
        <v>9.7010624777703853</v>
      </c>
      <c r="V128" s="10">
        <f t="shared" si="48"/>
        <v>4.0179989825054521E-3</v>
      </c>
      <c r="W128" s="10">
        <f t="shared" si="49"/>
        <v>10.846653855881836</v>
      </c>
      <c r="X128" s="10">
        <f t="shared" si="50"/>
        <v>5.0993159457456269E-3</v>
      </c>
      <c r="Y128" s="10">
        <f t="shared" si="51"/>
        <v>11.860094077743833</v>
      </c>
      <c r="Z128" s="10">
        <f t="shared" si="52"/>
        <v>2.4584685167772361E-3</v>
      </c>
      <c r="AC128">
        <v>19.248000000000001</v>
      </c>
      <c r="AD128">
        <v>128.12745667550399</v>
      </c>
      <c r="AE128">
        <v>27.748000000000001</v>
      </c>
      <c r="AF128">
        <v>46.885441826086101</v>
      </c>
      <c r="AG128">
        <v>34.247999999999998</v>
      </c>
      <c r="AH128">
        <v>44.772329663884697</v>
      </c>
      <c r="AI128">
        <v>40.247999999999998</v>
      </c>
      <c r="AJ128">
        <v>11.4530752989224</v>
      </c>
      <c r="AK128">
        <v>45.247999999999998</v>
      </c>
      <c r="AL128">
        <v>7.1231693402659202</v>
      </c>
      <c r="AM128">
        <v>49.747999999999998</v>
      </c>
      <c r="AN128">
        <v>8.2607209065863607</v>
      </c>
    </row>
    <row r="129" spans="1:40" x14ac:dyDescent="0.25">
      <c r="A129">
        <f t="shared" si="34"/>
        <v>19.25</v>
      </c>
      <c r="B129" s="191">
        <f t="shared" si="53"/>
        <v>2.1512608960604644E-3</v>
      </c>
      <c r="C129">
        <f t="shared" si="35"/>
        <v>27.75</v>
      </c>
      <c r="D129" s="191">
        <f t="shared" si="36"/>
        <v>2.7419169563156999E-3</v>
      </c>
      <c r="E129">
        <f t="shared" si="37"/>
        <v>34.25</v>
      </c>
      <c r="F129" s="191">
        <f t="shared" si="38"/>
        <v>1.850557590627934E-3</v>
      </c>
      <c r="G129">
        <f t="shared" si="39"/>
        <v>40.25</v>
      </c>
      <c r="H129" s="191">
        <f t="shared" si="40"/>
        <v>4.0405296395491777E-3</v>
      </c>
      <c r="I129">
        <f t="shared" si="41"/>
        <v>45.25</v>
      </c>
      <c r="J129" s="191">
        <f t="shared" si="42"/>
        <v>5.1247490773773195E-3</v>
      </c>
      <c r="K129">
        <f t="shared" si="43"/>
        <v>49.75</v>
      </c>
      <c r="L129" s="191">
        <f t="shared" si="44"/>
        <v>2.4682083811559535E-3</v>
      </c>
      <c r="O129" s="10">
        <f t="shared" si="45"/>
        <v>4.7144112661235757</v>
      </c>
      <c r="P129" s="10">
        <f t="shared" si="46"/>
        <v>2.1512608960604644E-3</v>
      </c>
      <c r="Q129" s="10">
        <f t="shared" si="30"/>
        <v>6.7616265005432474</v>
      </c>
      <c r="R129" s="10">
        <f t="shared" si="31"/>
        <v>2.7419169563156999E-3</v>
      </c>
      <c r="S129" s="10">
        <f t="shared" si="32"/>
        <v>8.3026417393072691</v>
      </c>
      <c r="T129" s="10">
        <f t="shared" si="33"/>
        <v>1.850557590627934E-3</v>
      </c>
      <c r="U129" s="10">
        <f t="shared" si="47"/>
        <v>9.7015245527562524</v>
      </c>
      <c r="V129" s="10">
        <f t="shared" si="48"/>
        <v>4.0405296395491777E-3</v>
      </c>
      <c r="W129" s="10">
        <f t="shared" si="49"/>
        <v>10.847108105461254</v>
      </c>
      <c r="X129" s="10">
        <f t="shared" si="50"/>
        <v>5.1247490773773195E-3</v>
      </c>
      <c r="Y129" s="10">
        <f t="shared" si="51"/>
        <v>11.860540544688899</v>
      </c>
      <c r="Z129" s="10">
        <f t="shared" si="52"/>
        <v>2.4682083811559535E-3</v>
      </c>
      <c r="AC129">
        <v>19.25</v>
      </c>
      <c r="AD129">
        <v>128.68910108898899</v>
      </c>
      <c r="AE129">
        <v>27.75</v>
      </c>
      <c r="AF129">
        <v>47.093807934603902</v>
      </c>
      <c r="AG129">
        <v>34.25</v>
      </c>
      <c r="AH129">
        <v>44.945533534984001</v>
      </c>
      <c r="AI129">
        <v>40.25</v>
      </c>
      <c r="AJ129">
        <v>11.5172976426262</v>
      </c>
      <c r="AK129">
        <v>45.25</v>
      </c>
      <c r="AL129">
        <v>7.1586965571305603</v>
      </c>
      <c r="AM129">
        <v>49.75</v>
      </c>
      <c r="AN129">
        <v>8.2934479074617098</v>
      </c>
    </row>
    <row r="130" spans="1:40" x14ac:dyDescent="0.25">
      <c r="A130">
        <f t="shared" si="34"/>
        <v>19.251999999999999</v>
      </c>
      <c r="B130" s="191">
        <f t="shared" si="53"/>
        <v>2.1607115784738739E-3</v>
      </c>
      <c r="C130">
        <f t="shared" si="35"/>
        <v>27.751999999999999</v>
      </c>
      <c r="D130" s="191">
        <f t="shared" si="36"/>
        <v>2.7541295192476923E-3</v>
      </c>
      <c r="E130">
        <f t="shared" si="37"/>
        <v>34.251999999999903</v>
      </c>
      <c r="F130" s="191">
        <f t="shared" si="38"/>
        <v>1.8577304085039745E-3</v>
      </c>
      <c r="G130">
        <f t="shared" si="39"/>
        <v>40.252000000000002</v>
      </c>
      <c r="H130" s="191">
        <f t="shared" si="40"/>
        <v>4.063250078866089E-3</v>
      </c>
      <c r="I130">
        <f t="shared" si="41"/>
        <v>45.252000000000002</v>
      </c>
      <c r="J130" s="191">
        <f t="shared" si="42"/>
        <v>5.150372628506498E-3</v>
      </c>
      <c r="K130">
        <f t="shared" si="43"/>
        <v>49.752000000000002</v>
      </c>
      <c r="L130" s="191">
        <f t="shared" si="44"/>
        <v>2.4780061928007923E-3</v>
      </c>
      <c r="O130" s="10">
        <f t="shared" si="45"/>
        <v>4.7148964582155237</v>
      </c>
      <c r="P130" s="10">
        <f t="shared" si="46"/>
        <v>2.1607115784738739E-3</v>
      </c>
      <c r="Q130" s="10">
        <f t="shared" si="30"/>
        <v>6.7621042603382611</v>
      </c>
      <c r="R130" s="10">
        <f t="shared" si="31"/>
        <v>2.7541295192476923E-3</v>
      </c>
      <c r="S130" s="10">
        <f t="shared" si="32"/>
        <v>8.3031120400049243</v>
      </c>
      <c r="T130" s="10">
        <f t="shared" si="33"/>
        <v>1.8577304085039745E-3</v>
      </c>
      <c r="U130" s="10">
        <f t="shared" si="47"/>
        <v>9.701986624786862</v>
      </c>
      <c r="V130" s="10">
        <f t="shared" si="48"/>
        <v>4.063250078866089E-3</v>
      </c>
      <c r="W130" s="10">
        <f t="shared" si="49"/>
        <v>10.847562351736451</v>
      </c>
      <c r="X130" s="10">
        <f t="shared" si="50"/>
        <v>5.150372628506498E-3</v>
      </c>
      <c r="Y130" s="10">
        <f t="shared" si="51"/>
        <v>11.860987008021038</v>
      </c>
      <c r="Z130" s="10">
        <f t="shared" si="52"/>
        <v>2.4780061928007923E-3</v>
      </c>
      <c r="AC130">
        <v>19.251999999999999</v>
      </c>
      <c r="AD130">
        <v>129.25444387316099</v>
      </c>
      <c r="AE130">
        <v>27.751999999999999</v>
      </c>
      <c r="AF130">
        <v>47.303564868264402</v>
      </c>
      <c r="AG130">
        <v>34.251999999999903</v>
      </c>
      <c r="AH130">
        <v>45.119743798971797</v>
      </c>
      <c r="AI130">
        <v>40.252000000000002</v>
      </c>
      <c r="AJ130">
        <v>11.582060949798301</v>
      </c>
      <c r="AK130">
        <v>45.252000000000002</v>
      </c>
      <c r="AL130">
        <v>7.1944897685600999</v>
      </c>
      <c r="AM130">
        <v>49.752000000000002</v>
      </c>
      <c r="AN130">
        <v>8.3263696174372406</v>
      </c>
    </row>
    <row r="131" spans="1:40" x14ac:dyDescent="0.25">
      <c r="A131">
        <f t="shared" si="34"/>
        <v>19.254000000000001</v>
      </c>
      <c r="B131" s="191">
        <f t="shared" si="53"/>
        <v>2.1702246291596243E-3</v>
      </c>
      <c r="C131">
        <f t="shared" si="35"/>
        <v>27.754000000000001</v>
      </c>
      <c r="D131" s="191">
        <f t="shared" si="36"/>
        <v>2.7664237810528969E-3</v>
      </c>
      <c r="E131">
        <f t="shared" si="37"/>
        <v>34.253999999999998</v>
      </c>
      <c r="F131" s="191">
        <f t="shared" si="38"/>
        <v>1.8649449843754602E-3</v>
      </c>
      <c r="G131">
        <f t="shared" si="39"/>
        <v>40.253999999999998</v>
      </c>
      <c r="H131" s="191">
        <f t="shared" si="40"/>
        <v>4.086162434968451E-3</v>
      </c>
      <c r="I131">
        <f t="shared" si="41"/>
        <v>45.253999999999998</v>
      </c>
      <c r="J131" s="191">
        <f t="shared" si="42"/>
        <v>5.1761885014694397E-3</v>
      </c>
      <c r="K131">
        <f t="shared" si="43"/>
        <v>49.753999999999998</v>
      </c>
      <c r="L131" s="191">
        <f t="shared" si="44"/>
        <v>2.4878624119163426E-3</v>
      </c>
      <c r="O131" s="10">
        <f t="shared" si="45"/>
        <v>4.715381648871233</v>
      </c>
      <c r="P131" s="10">
        <f t="shared" si="46"/>
        <v>2.1702246291596243E-3</v>
      </c>
      <c r="Q131" s="10">
        <f t="shared" si="30"/>
        <v>6.7625820180734211</v>
      </c>
      <c r="R131" s="10">
        <f t="shared" si="31"/>
        <v>2.7664237810528969E-3</v>
      </c>
      <c r="S131" s="10">
        <f t="shared" si="32"/>
        <v>8.3035823381733511</v>
      </c>
      <c r="T131" s="10">
        <f t="shared" si="33"/>
        <v>1.8649449843754602E-3</v>
      </c>
      <c r="U131" s="10">
        <f t="shared" si="47"/>
        <v>9.7024486938620775</v>
      </c>
      <c r="V131" s="10">
        <f t="shared" si="48"/>
        <v>4.086162434968451E-3</v>
      </c>
      <c r="W131" s="10">
        <f t="shared" si="49"/>
        <v>10.848016594707291</v>
      </c>
      <c r="X131" s="10">
        <f t="shared" si="50"/>
        <v>5.1761885014694397E-3</v>
      </c>
      <c r="Y131" s="10">
        <f t="shared" si="51"/>
        <v>11.861433467740111</v>
      </c>
      <c r="Z131" s="10">
        <f t="shared" si="52"/>
        <v>2.4878624119163426E-3</v>
      </c>
      <c r="AC131">
        <v>19.254000000000001</v>
      </c>
      <c r="AD131">
        <v>129.823517546933</v>
      </c>
      <c r="AE131">
        <v>27.754000000000001</v>
      </c>
      <c r="AF131">
        <v>47.5147250213166</v>
      </c>
      <c r="AG131">
        <v>34.253999999999998</v>
      </c>
      <c r="AH131">
        <v>45.294968262892702</v>
      </c>
      <c r="AI131">
        <v>40.253999999999998</v>
      </c>
      <c r="AJ131">
        <v>11.647371304743301</v>
      </c>
      <c r="AK131">
        <v>45.253999999999998</v>
      </c>
      <c r="AL131">
        <v>7.2305516319037997</v>
      </c>
      <c r="AM131">
        <v>49.753999999999998</v>
      </c>
      <c r="AN131">
        <v>8.3594875828502992</v>
      </c>
    </row>
    <row r="132" spans="1:40" x14ac:dyDescent="0.25">
      <c r="A132">
        <f t="shared" si="34"/>
        <v>19.256</v>
      </c>
      <c r="B132" s="191">
        <f t="shared" si="53"/>
        <v>2.1798005977111076E-3</v>
      </c>
      <c r="C132">
        <f t="shared" si="35"/>
        <v>27.756</v>
      </c>
      <c r="D132" s="191">
        <f t="shared" si="36"/>
        <v>2.7788004714035838E-3</v>
      </c>
      <c r="E132">
        <f t="shared" si="37"/>
        <v>34.256</v>
      </c>
      <c r="F132" s="191">
        <f t="shared" si="38"/>
        <v>1.8722016428054636E-3</v>
      </c>
      <c r="G132">
        <f t="shared" si="39"/>
        <v>40.256</v>
      </c>
      <c r="H132" s="191">
        <f t="shared" si="40"/>
        <v>4.1092688724201779E-3</v>
      </c>
      <c r="I132">
        <f t="shared" si="41"/>
        <v>45.256</v>
      </c>
      <c r="J132" s="191">
        <f t="shared" si="42"/>
        <v>5.2021986223756041E-3</v>
      </c>
      <c r="K132">
        <f t="shared" si="43"/>
        <v>49.756</v>
      </c>
      <c r="L132" s="191">
        <f t="shared" si="44"/>
        <v>2.4977775032809218E-3</v>
      </c>
      <c r="O132" s="10">
        <f t="shared" si="45"/>
        <v>4.7158668380905553</v>
      </c>
      <c r="P132" s="10">
        <f t="shared" si="46"/>
        <v>2.1798005977111076E-3</v>
      </c>
      <c r="Q132" s="10">
        <f t="shared" ref="Q132:Q195" si="54">2*SIN(RADIANS(C132/2))/0.070931</f>
        <v>6.76305977374858</v>
      </c>
      <c r="R132" s="10">
        <f t="shared" ref="R132:R195" si="55">D132</f>
        <v>2.7788004714035838E-3</v>
      </c>
      <c r="S132" s="10">
        <f t="shared" ref="S132:S195" si="56">2*SIN(RADIANS(E132/2))/0.070931</f>
        <v>8.3040526338123417</v>
      </c>
      <c r="T132" s="10">
        <f t="shared" ref="T132:T195" si="57">F132</f>
        <v>1.8722016428054636E-3</v>
      </c>
      <c r="U132" s="10">
        <f t="shared" si="47"/>
        <v>9.7029107599817586</v>
      </c>
      <c r="V132" s="10">
        <f t="shared" si="48"/>
        <v>4.1092688724201779E-3</v>
      </c>
      <c r="W132" s="10">
        <f t="shared" si="49"/>
        <v>10.848470834373636</v>
      </c>
      <c r="X132" s="10">
        <f t="shared" si="50"/>
        <v>5.2021986223756041E-3</v>
      </c>
      <c r="Y132" s="10">
        <f t="shared" si="51"/>
        <v>11.861879923845986</v>
      </c>
      <c r="Z132" s="10">
        <f t="shared" si="52"/>
        <v>2.4977775032809218E-3</v>
      </c>
      <c r="AC132">
        <v>19.256</v>
      </c>
      <c r="AD132">
        <v>130.39635498715401</v>
      </c>
      <c r="AE132">
        <v>27.756</v>
      </c>
      <c r="AF132">
        <v>47.727300926250102</v>
      </c>
      <c r="AG132">
        <v>34.256</v>
      </c>
      <c r="AH132">
        <v>45.471214809592702</v>
      </c>
      <c r="AI132">
        <v>40.256</v>
      </c>
      <c r="AJ132">
        <v>11.7132348774263</v>
      </c>
      <c r="AK132">
        <v>45.256</v>
      </c>
      <c r="AL132">
        <v>7.2668848377193704</v>
      </c>
      <c r="AM132">
        <v>49.756</v>
      </c>
      <c r="AN132">
        <v>8.3928033654064507</v>
      </c>
    </row>
    <row r="133" spans="1:40" x14ac:dyDescent="0.25">
      <c r="A133">
        <f t="shared" ref="A133:A196" si="58">AC133</f>
        <v>19.257999999999999</v>
      </c>
      <c r="B133" s="191">
        <f t="shared" si="53"/>
        <v>2.1894400397844561E-3</v>
      </c>
      <c r="C133">
        <f t="shared" ref="C133:C196" si="59">AE133</f>
        <v>27.757999999999999</v>
      </c>
      <c r="D133" s="191">
        <f t="shared" ref="D133:D196" si="60">AF133/$AR$3</f>
        <v>2.7912603281287614E-3</v>
      </c>
      <c r="E133">
        <f t="shared" ref="E133:E196" si="61">AG133</f>
        <v>34.258000000000003</v>
      </c>
      <c r="F133" s="191">
        <f t="shared" ref="F133:F196" si="62">AH133/$AS$3</f>
        <v>1.8795007115145511E-3</v>
      </c>
      <c r="G133">
        <f t="shared" ref="G133:G196" si="63">AI133</f>
        <v>40.258000000000003</v>
      </c>
      <c r="H133" s="191">
        <f t="shared" ref="H133:H196" si="64">AJ133/$AT$3</f>
        <v>4.132571586345315E-3</v>
      </c>
      <c r="I133">
        <f t="shared" ref="I133:I196" si="65">AK133</f>
        <v>45.258000000000003</v>
      </c>
      <c r="J133" s="191">
        <f t="shared" ref="J133:J196" si="66">AL133/$AU$3</f>
        <v>5.2284049414646327E-3</v>
      </c>
      <c r="K133">
        <f t="shared" ref="K133:K196" si="67">AM133</f>
        <v>49.758000000000003</v>
      </c>
      <c r="L133" s="191">
        <f t="shared" ref="L133:L196" si="68">AN133/$AV$3</f>
        <v>2.5077519363012725E-3</v>
      </c>
      <c r="O133" s="10">
        <f t="shared" ref="O133:O196" si="69">2*SIN(RADIANS(A133/2))/0.070931</f>
        <v>4.7163520258733413</v>
      </c>
      <c r="P133" s="10">
        <f t="shared" ref="P133:P196" si="70">B133</f>
        <v>2.1894400397844561E-3</v>
      </c>
      <c r="Q133" s="10">
        <f t="shared" si="54"/>
        <v>6.7635375273635923</v>
      </c>
      <c r="R133" s="10">
        <f t="shared" si="55"/>
        <v>2.7912603281287614E-3</v>
      </c>
      <c r="S133" s="10">
        <f t="shared" si="56"/>
        <v>8.3045229269217735</v>
      </c>
      <c r="T133" s="10">
        <f t="shared" si="57"/>
        <v>1.8795007115145511E-3</v>
      </c>
      <c r="U133" s="10">
        <f t="shared" ref="U133:U196" si="71">2*SIN(RADIANS(G133/2))/0.070931</f>
        <v>9.7033728231457648</v>
      </c>
      <c r="V133" s="10">
        <f t="shared" ref="V133:V196" si="72">H133</f>
        <v>4.132571586345315E-3</v>
      </c>
      <c r="W133" s="10">
        <f t="shared" ref="W133:W196" si="73">2*SIN(RADIANS(I133/2))/0.070931</f>
        <v>10.848925070735348</v>
      </c>
      <c r="X133" s="10">
        <f t="shared" ref="X133:X196" si="74">J133</f>
        <v>5.2284049414646327E-3</v>
      </c>
      <c r="Y133" s="10">
        <f t="shared" ref="Y133:Y196" si="75">2*SIN(RADIANS(K133/2))/0.070931</f>
        <v>11.862326376338528</v>
      </c>
      <c r="Z133" s="10">
        <f t="shared" ref="Z133:Z196" si="76">L133</f>
        <v>2.5077519363012725E-3</v>
      </c>
      <c r="AC133">
        <v>19.257999999999999</v>
      </c>
      <c r="AD133">
        <v>130.972989433348</v>
      </c>
      <c r="AE133">
        <v>27.757999999999999</v>
      </c>
      <c r="AF133">
        <v>47.941305255650597</v>
      </c>
      <c r="AG133">
        <v>34.258000000000003</v>
      </c>
      <c r="AH133">
        <v>45.6484913986056</v>
      </c>
      <c r="AI133">
        <v>40.258000000000003</v>
      </c>
      <c r="AJ133">
        <v>11.779657924922301</v>
      </c>
      <c r="AK133">
        <v>45.258000000000003</v>
      </c>
      <c r="AL133">
        <v>7.3034921102716703</v>
      </c>
      <c r="AM133">
        <v>49.758000000000003</v>
      </c>
      <c r="AN133">
        <v>8.4263185423632692</v>
      </c>
    </row>
    <row r="134" spans="1:40" x14ac:dyDescent="0.25">
      <c r="A134">
        <f t="shared" si="58"/>
        <v>19.260000000000002</v>
      </c>
      <c r="B134" s="191">
        <f t="shared" ref="B134:B197" si="77">AD134/$AQ$3</f>
        <v>2.1991435171789002E-3</v>
      </c>
      <c r="C134">
        <f t="shared" si="59"/>
        <v>27.76</v>
      </c>
      <c r="D134" s="191">
        <f t="shared" si="60"/>
        <v>2.803804097323536E-3</v>
      </c>
      <c r="E134">
        <f t="shared" si="61"/>
        <v>34.26</v>
      </c>
      <c r="F134" s="191">
        <f t="shared" si="62"/>
        <v>1.8868425214176483E-3</v>
      </c>
      <c r="G134">
        <f t="shared" si="63"/>
        <v>40.26</v>
      </c>
      <c r="H134" s="191">
        <f t="shared" si="64"/>
        <v>4.1560728029464492E-3</v>
      </c>
      <c r="I134">
        <f t="shared" si="65"/>
        <v>45.26</v>
      </c>
      <c r="J134" s="191">
        <f t="shared" si="66"/>
        <v>5.254809433469166E-3</v>
      </c>
      <c r="K134">
        <f t="shared" si="67"/>
        <v>49.76</v>
      </c>
      <c r="L134" s="191">
        <f t="shared" si="68"/>
        <v>2.5177861850678874E-3</v>
      </c>
      <c r="O134" s="10">
        <f t="shared" si="69"/>
        <v>4.7168372122194455</v>
      </c>
      <c r="P134" s="10">
        <f t="shared" si="70"/>
        <v>2.1991435171789002E-3</v>
      </c>
      <c r="Q134" s="10">
        <f t="shared" si="54"/>
        <v>6.7640152789183157</v>
      </c>
      <c r="R134" s="10">
        <f t="shared" si="55"/>
        <v>2.803804097323536E-3</v>
      </c>
      <c r="S134" s="10">
        <f t="shared" si="56"/>
        <v>8.3049932175014991</v>
      </c>
      <c r="T134" s="10">
        <f t="shared" si="57"/>
        <v>1.8868425214176483E-3</v>
      </c>
      <c r="U134" s="10">
        <f t="shared" si="71"/>
        <v>9.7038348833539523</v>
      </c>
      <c r="V134" s="10">
        <f t="shared" si="72"/>
        <v>4.1560728029464492E-3</v>
      </c>
      <c r="W134" s="10">
        <f t="shared" si="73"/>
        <v>10.849379303792288</v>
      </c>
      <c r="X134" s="10">
        <f t="shared" si="74"/>
        <v>5.254809433469166E-3</v>
      </c>
      <c r="Y134" s="10">
        <f t="shared" si="75"/>
        <v>11.862772825217595</v>
      </c>
      <c r="Z134" s="10">
        <f t="shared" si="76"/>
        <v>2.5177861850678874E-3</v>
      </c>
      <c r="AC134">
        <v>19.260000000000002</v>
      </c>
      <c r="AD134">
        <v>131.55345449252101</v>
      </c>
      <c r="AE134">
        <v>27.76</v>
      </c>
      <c r="AF134">
        <v>48.156750824078202</v>
      </c>
      <c r="AG134">
        <v>34.26</v>
      </c>
      <c r="AH134">
        <v>45.826806067048402</v>
      </c>
      <c r="AI134">
        <v>40.26</v>
      </c>
      <c r="AJ134">
        <v>11.8466467928939</v>
      </c>
      <c r="AK134">
        <v>45.26</v>
      </c>
      <c r="AL134">
        <v>7.3403762080395101</v>
      </c>
      <c r="AM134">
        <v>49.76</v>
      </c>
      <c r="AN134">
        <v>8.4600347067162396</v>
      </c>
    </row>
    <row r="135" spans="1:40" x14ac:dyDescent="0.25">
      <c r="A135">
        <f t="shared" si="58"/>
        <v>19.262</v>
      </c>
      <c r="B135" s="191">
        <f t="shared" si="77"/>
        <v>2.2089115979183095E-3</v>
      </c>
      <c r="C135">
        <f t="shared" si="59"/>
        <v>27.762</v>
      </c>
      <c r="D135" s="191">
        <f t="shared" si="60"/>
        <v>2.8164325334605373E-3</v>
      </c>
      <c r="E135">
        <f t="shared" si="61"/>
        <v>34.262</v>
      </c>
      <c r="F135" s="191">
        <f t="shared" si="62"/>
        <v>1.8942274066615441E-3</v>
      </c>
      <c r="G135">
        <f t="shared" si="63"/>
        <v>40.262</v>
      </c>
      <c r="H135" s="191">
        <f t="shared" si="64"/>
        <v>4.1797747800338576E-3</v>
      </c>
      <c r="I135">
        <f t="shared" si="65"/>
        <v>45.262</v>
      </c>
      <c r="J135" s="191">
        <f t="shared" si="66"/>
        <v>5.2814140979846637E-3</v>
      </c>
      <c r="K135">
        <f t="shared" si="67"/>
        <v>49.762</v>
      </c>
      <c r="L135" s="191">
        <f t="shared" si="68"/>
        <v>2.5278807284112833E-3</v>
      </c>
      <c r="O135" s="10">
        <f t="shared" si="69"/>
        <v>4.7173223971287186</v>
      </c>
      <c r="P135" s="10">
        <f t="shared" si="70"/>
        <v>2.2089115979183095E-3</v>
      </c>
      <c r="Q135" s="10">
        <f t="shared" si="54"/>
        <v>6.7644930284126001</v>
      </c>
      <c r="R135" s="10">
        <f t="shared" si="55"/>
        <v>2.8164325334605373E-3</v>
      </c>
      <c r="S135" s="10">
        <f t="shared" si="56"/>
        <v>8.3054635055513817</v>
      </c>
      <c r="T135" s="10">
        <f t="shared" si="57"/>
        <v>1.8942274066615441E-3</v>
      </c>
      <c r="U135" s="10">
        <f t="shared" si="71"/>
        <v>9.7042969406061861</v>
      </c>
      <c r="V135" s="10">
        <f t="shared" si="72"/>
        <v>4.1797747800338576E-3</v>
      </c>
      <c r="W135" s="10">
        <f t="shared" si="73"/>
        <v>10.84983353354432</v>
      </c>
      <c r="X135" s="10">
        <f t="shared" si="74"/>
        <v>5.2814140979846637E-3</v>
      </c>
      <c r="Y135" s="10">
        <f t="shared" si="75"/>
        <v>11.863219270483059</v>
      </c>
      <c r="Z135" s="10">
        <f t="shared" si="76"/>
        <v>2.5278807284112833E-3</v>
      </c>
      <c r="AC135">
        <v>19.262</v>
      </c>
      <c r="AD135">
        <v>132.13778414403899</v>
      </c>
      <c r="AE135">
        <v>27.762</v>
      </c>
      <c r="AF135">
        <v>48.373650589981203</v>
      </c>
      <c r="AG135">
        <v>34.262</v>
      </c>
      <c r="AH135">
        <v>46.006166930532203</v>
      </c>
      <c r="AI135">
        <v>40.262</v>
      </c>
      <c r="AJ135">
        <v>11.914207917099599</v>
      </c>
      <c r="AK135">
        <v>45.262</v>
      </c>
      <c r="AL135">
        <v>7.3775399242322601</v>
      </c>
      <c r="AM135">
        <v>49.762</v>
      </c>
      <c r="AN135">
        <v>8.4939534673878399</v>
      </c>
    </row>
    <row r="136" spans="1:40" x14ac:dyDescent="0.25">
      <c r="A136">
        <f t="shared" si="58"/>
        <v>19.263999999999999</v>
      </c>
      <c r="B136" s="191">
        <f t="shared" si="77"/>
        <v>2.21874485633423E-3</v>
      </c>
      <c r="C136">
        <f t="shared" si="59"/>
        <v>27.763999999999999</v>
      </c>
      <c r="D136" s="191">
        <f t="shared" si="60"/>
        <v>2.829146399502957E-3</v>
      </c>
      <c r="E136">
        <f t="shared" si="61"/>
        <v>34.264000000000003</v>
      </c>
      <c r="F136" s="191">
        <f t="shared" si="62"/>
        <v>1.9016557046626558E-3</v>
      </c>
      <c r="G136">
        <f t="shared" si="63"/>
        <v>40.264000000000003</v>
      </c>
      <c r="H136" s="191">
        <f t="shared" si="64"/>
        <v>4.2036798075640895E-3</v>
      </c>
      <c r="I136">
        <f t="shared" si="65"/>
        <v>45.264000000000003</v>
      </c>
      <c r="J136" s="191">
        <f t="shared" si="66"/>
        <v>5.3082209598445725E-3</v>
      </c>
      <c r="K136">
        <f t="shared" si="67"/>
        <v>49.764000000000003</v>
      </c>
      <c r="L136" s="191">
        <f t="shared" si="68"/>
        <v>2.5380360499586878E-3</v>
      </c>
      <c r="O136" s="10">
        <f t="shared" si="69"/>
        <v>4.7178075806010122</v>
      </c>
      <c r="P136" s="10">
        <f t="shared" si="70"/>
        <v>2.21874485633423E-3</v>
      </c>
      <c r="Q136" s="10">
        <f t="shared" si="54"/>
        <v>6.7649707758463018</v>
      </c>
      <c r="R136" s="10">
        <f t="shared" si="55"/>
        <v>2.829146399502957E-3</v>
      </c>
      <c r="S136" s="10">
        <f t="shared" si="56"/>
        <v>8.3059337910712756</v>
      </c>
      <c r="T136" s="10">
        <f t="shared" si="57"/>
        <v>1.9016557046626558E-3</v>
      </c>
      <c r="U136" s="10">
        <f t="shared" si="71"/>
        <v>9.7047589949023205</v>
      </c>
      <c r="V136" s="10">
        <f t="shared" si="72"/>
        <v>4.2036798075640895E-3</v>
      </c>
      <c r="W136" s="10">
        <f t="shared" si="73"/>
        <v>10.850287759991302</v>
      </c>
      <c r="X136" s="10">
        <f t="shared" si="74"/>
        <v>5.3082209598445725E-3</v>
      </c>
      <c r="Y136" s="10">
        <f t="shared" si="75"/>
        <v>11.863665712134777</v>
      </c>
      <c r="Z136" s="10">
        <f t="shared" si="76"/>
        <v>2.5380360499586878E-3</v>
      </c>
      <c r="AC136">
        <v>19.263999999999999</v>
      </c>
      <c r="AD136">
        <v>132.72601274459501</v>
      </c>
      <c r="AE136">
        <v>27.763999999999999</v>
      </c>
      <c r="AF136">
        <v>48.592017657637598</v>
      </c>
      <c r="AG136">
        <v>34.264000000000003</v>
      </c>
      <c r="AH136">
        <v>46.186582184079398</v>
      </c>
      <c r="AI136">
        <v>40.264000000000003</v>
      </c>
      <c r="AJ136">
        <v>11.982347824929001</v>
      </c>
      <c r="AK136">
        <v>45.264000000000003</v>
      </c>
      <c r="AL136">
        <v>7.4149860873139097</v>
      </c>
      <c r="AM136">
        <v>49.764000000000003</v>
      </c>
      <c r="AN136">
        <v>8.5280764494180197</v>
      </c>
    </row>
    <row r="137" spans="1:40" x14ac:dyDescent="0.25">
      <c r="A137">
        <f t="shared" si="58"/>
        <v>19.265999999999998</v>
      </c>
      <c r="B137" s="191">
        <f t="shared" si="77"/>
        <v>2.2286438731498799E-3</v>
      </c>
      <c r="C137">
        <f t="shared" si="59"/>
        <v>27.765999999999998</v>
      </c>
      <c r="D137" s="191">
        <f t="shared" si="60"/>
        <v>2.8419464670191509E-3</v>
      </c>
      <c r="E137">
        <f t="shared" si="61"/>
        <v>34.265999999999998</v>
      </c>
      <c r="F137" s="191">
        <f t="shared" si="62"/>
        <v>1.909127756145564E-3</v>
      </c>
      <c r="G137">
        <f t="shared" si="63"/>
        <v>40.265999999999998</v>
      </c>
      <c r="H137" s="191">
        <f t="shared" si="64"/>
        <v>4.2277902081904713E-3</v>
      </c>
      <c r="I137">
        <f t="shared" si="65"/>
        <v>45.265999999999998</v>
      </c>
      <c r="J137" s="191">
        <f t="shared" si="66"/>
        <v>5.3352320695037644E-3</v>
      </c>
      <c r="K137">
        <f t="shared" si="67"/>
        <v>49.765999999999998</v>
      </c>
      <c r="L137" s="191">
        <f t="shared" si="68"/>
        <v>2.5482526381920868E-3</v>
      </c>
      <c r="O137" s="10">
        <f t="shared" si="69"/>
        <v>4.7182927626361799</v>
      </c>
      <c r="P137" s="10">
        <f t="shared" si="70"/>
        <v>2.2286438731498799E-3</v>
      </c>
      <c r="Q137" s="10">
        <f t="shared" si="54"/>
        <v>6.7654485212192759</v>
      </c>
      <c r="R137" s="10">
        <f t="shared" si="55"/>
        <v>2.8419464670191509E-3</v>
      </c>
      <c r="S137" s="10">
        <f t="shared" si="56"/>
        <v>8.3064040740610352</v>
      </c>
      <c r="T137" s="10">
        <f t="shared" si="57"/>
        <v>1.909127756145564E-3</v>
      </c>
      <c r="U137" s="10">
        <f t="shared" si="71"/>
        <v>9.7052210462422153</v>
      </c>
      <c r="V137" s="10">
        <f t="shared" si="72"/>
        <v>4.2277902081904713E-3</v>
      </c>
      <c r="W137" s="10">
        <f t="shared" si="73"/>
        <v>10.850741983133098</v>
      </c>
      <c r="X137" s="10">
        <f t="shared" si="74"/>
        <v>5.3352320695037644E-3</v>
      </c>
      <c r="Y137" s="10">
        <f t="shared" si="75"/>
        <v>11.864112150172616</v>
      </c>
      <c r="Z137" s="10">
        <f t="shared" si="76"/>
        <v>2.5482526381920868E-3</v>
      </c>
      <c r="AC137">
        <v>19.265999999999998</v>
      </c>
      <c r="AD137">
        <v>133.31817503323401</v>
      </c>
      <c r="AE137">
        <v>27.765999999999998</v>
      </c>
      <c r="AF137">
        <v>48.811865279123403</v>
      </c>
      <c r="AG137">
        <v>34.265999999999998</v>
      </c>
      <c r="AH137">
        <v>46.368060103059598</v>
      </c>
      <c r="AI137">
        <v>40.265999999999998</v>
      </c>
      <c r="AJ137">
        <v>12.051073136972001</v>
      </c>
      <c r="AK137">
        <v>45.265999999999998</v>
      </c>
      <c r="AL137">
        <v>7.45271756153869</v>
      </c>
      <c r="AM137">
        <v>49.765999999999998</v>
      </c>
      <c r="AN137">
        <v>8.5624052941592392</v>
      </c>
    </row>
    <row r="138" spans="1:40" x14ac:dyDescent="0.25">
      <c r="A138">
        <f t="shared" si="58"/>
        <v>19.268000000000001</v>
      </c>
      <c r="B138" s="191">
        <f t="shared" si="77"/>
        <v>2.2386092355658098E-3</v>
      </c>
      <c r="C138">
        <f t="shared" si="59"/>
        <v>27.768000000000001</v>
      </c>
      <c r="D138" s="191">
        <f t="shared" si="60"/>
        <v>2.8548335162995046E-3</v>
      </c>
      <c r="E138">
        <f t="shared" si="61"/>
        <v>34.268000000000001</v>
      </c>
      <c r="F138" s="191">
        <f t="shared" si="62"/>
        <v>1.9166439051820671E-3</v>
      </c>
      <c r="G138">
        <f t="shared" si="63"/>
        <v>40.268000000000001</v>
      </c>
      <c r="H138" s="191">
        <f t="shared" si="64"/>
        <v>4.2521083378241186E-3</v>
      </c>
      <c r="I138">
        <f t="shared" si="65"/>
        <v>45.268000000000001</v>
      </c>
      <c r="J138" s="191">
        <f t="shared" si="66"/>
        <v>5.3624495034266511E-3</v>
      </c>
      <c r="K138">
        <f t="shared" si="67"/>
        <v>49.768000000000001</v>
      </c>
      <c r="L138" s="191">
        <f t="shared" si="68"/>
        <v>2.5585309865063426E-3</v>
      </c>
      <c r="O138" s="10">
        <f t="shared" si="69"/>
        <v>4.7187779432340742</v>
      </c>
      <c r="P138" s="10">
        <f t="shared" si="70"/>
        <v>2.2386092355658098E-3</v>
      </c>
      <c r="Q138" s="10">
        <f t="shared" si="54"/>
        <v>6.7659262645313785</v>
      </c>
      <c r="R138" s="10">
        <f t="shared" si="55"/>
        <v>2.8548335162995046E-3</v>
      </c>
      <c r="S138" s="10">
        <f t="shared" si="56"/>
        <v>8.3068743545205201</v>
      </c>
      <c r="T138" s="10">
        <f t="shared" si="57"/>
        <v>1.9166439051820671E-3</v>
      </c>
      <c r="U138" s="10">
        <f t="shared" si="71"/>
        <v>9.7056830946257318</v>
      </c>
      <c r="V138" s="10">
        <f t="shared" si="72"/>
        <v>4.2521083378241186E-3</v>
      </c>
      <c r="W138" s="10">
        <f t="shared" si="73"/>
        <v>10.851196202969568</v>
      </c>
      <c r="X138" s="10">
        <f t="shared" si="74"/>
        <v>5.3624495034266511E-3</v>
      </c>
      <c r="Y138" s="10">
        <f t="shared" si="75"/>
        <v>11.864558584596439</v>
      </c>
      <c r="Z138" s="10">
        <f t="shared" si="76"/>
        <v>2.5585309865063426E-3</v>
      </c>
      <c r="AC138">
        <v>19.268000000000001</v>
      </c>
      <c r="AD138">
        <v>133.91430613647699</v>
      </c>
      <c r="AE138">
        <v>27.768000000000001</v>
      </c>
      <c r="AF138">
        <v>49.0332068563199</v>
      </c>
      <c r="AG138">
        <v>34.268000000000001</v>
      </c>
      <c r="AH138">
        <v>46.550609044138199</v>
      </c>
      <c r="AI138">
        <v>40.268000000000001</v>
      </c>
      <c r="AJ138">
        <v>12.1203905686179</v>
      </c>
      <c r="AK138">
        <v>45.268000000000001</v>
      </c>
      <c r="AL138">
        <v>7.4907372474932297</v>
      </c>
      <c r="AM138">
        <v>49.768000000000001</v>
      </c>
      <c r="AN138">
        <v>8.59694165947176</v>
      </c>
    </row>
    <row r="139" spans="1:40" x14ac:dyDescent="0.25">
      <c r="A139">
        <f t="shared" si="58"/>
        <v>19.27</v>
      </c>
      <c r="B139" s="191">
        <f t="shared" si="77"/>
        <v>2.2486415373465453E-3</v>
      </c>
      <c r="C139">
        <f t="shared" si="59"/>
        <v>27.77</v>
      </c>
      <c r="D139" s="191">
        <f t="shared" si="60"/>
        <v>2.8678083364747147E-3</v>
      </c>
      <c r="E139">
        <f t="shared" si="61"/>
        <v>34.270000000000003</v>
      </c>
      <c r="F139" s="191">
        <f t="shared" si="62"/>
        <v>1.9242044992305132E-3</v>
      </c>
      <c r="G139">
        <f t="shared" si="63"/>
        <v>40.270000000000003</v>
      </c>
      <c r="H139" s="191">
        <f t="shared" si="64"/>
        <v>4.2766365862059079E-3</v>
      </c>
      <c r="I139">
        <f t="shared" si="65"/>
        <v>45.27</v>
      </c>
      <c r="J139" s="191">
        <f t="shared" si="66"/>
        <v>5.3898753644847355E-3</v>
      </c>
      <c r="K139">
        <f t="shared" si="67"/>
        <v>49.77</v>
      </c>
      <c r="L139" s="191">
        <f t="shared" si="68"/>
        <v>2.5688715932690731E-3</v>
      </c>
      <c r="O139" s="10">
        <f t="shared" si="69"/>
        <v>4.7192631223945458</v>
      </c>
      <c r="P139" s="10">
        <f t="shared" si="70"/>
        <v>2.2486415373465453E-3</v>
      </c>
      <c r="Q139" s="10">
        <f t="shared" si="54"/>
        <v>6.7664040057824604</v>
      </c>
      <c r="R139" s="10">
        <f t="shared" si="55"/>
        <v>2.8678083364747147E-3</v>
      </c>
      <c r="S139" s="10">
        <f t="shared" si="56"/>
        <v>8.3073446324495901</v>
      </c>
      <c r="T139" s="10">
        <f t="shared" si="57"/>
        <v>1.9242044992305132E-3</v>
      </c>
      <c r="U139" s="10">
        <f t="shared" si="71"/>
        <v>9.7061451400527279</v>
      </c>
      <c r="V139" s="10">
        <f t="shared" si="72"/>
        <v>4.2766365862059079E-3</v>
      </c>
      <c r="W139" s="10">
        <f t="shared" si="73"/>
        <v>10.851650419500574</v>
      </c>
      <c r="X139" s="10">
        <f t="shared" si="74"/>
        <v>5.3898753644847355E-3</v>
      </c>
      <c r="Y139" s="10">
        <f t="shared" si="75"/>
        <v>11.865005015406112</v>
      </c>
      <c r="Z139" s="10">
        <f t="shared" si="76"/>
        <v>2.5688715932690731E-3</v>
      </c>
      <c r="AC139">
        <v>19.27</v>
      </c>
      <c r="AD139">
        <v>134.514441573504</v>
      </c>
      <c r="AE139">
        <v>27.77</v>
      </c>
      <c r="AF139">
        <v>49.256055942945203</v>
      </c>
      <c r="AG139">
        <v>34.270000000000003</v>
      </c>
      <c r="AH139">
        <v>46.734237446231603</v>
      </c>
      <c r="AI139">
        <v>40.270000000000003</v>
      </c>
      <c r="AJ139">
        <v>12.1903069316858</v>
      </c>
      <c r="AK139">
        <v>45.27</v>
      </c>
      <c r="AL139">
        <v>7.5290480826518804</v>
      </c>
      <c r="AM139">
        <v>49.77</v>
      </c>
      <c r="AN139">
        <v>8.6316872199248404</v>
      </c>
    </row>
    <row r="140" spans="1:40" x14ac:dyDescent="0.25">
      <c r="A140">
        <f t="shared" si="58"/>
        <v>19.271999999999998</v>
      </c>
      <c r="B140" s="191">
        <f t="shared" si="77"/>
        <v>2.2587413789089844E-3</v>
      </c>
      <c r="C140">
        <f t="shared" si="59"/>
        <v>27.771999999999998</v>
      </c>
      <c r="D140" s="191">
        <f t="shared" si="60"/>
        <v>2.8808717256362634E-3</v>
      </c>
      <c r="E140">
        <f t="shared" si="61"/>
        <v>34.271999999999998</v>
      </c>
      <c r="F140" s="191">
        <f t="shared" si="62"/>
        <v>1.9318098891759447E-3</v>
      </c>
      <c r="G140">
        <f t="shared" si="63"/>
        <v>40.271999999999998</v>
      </c>
      <c r="H140" s="191">
        <f t="shared" si="64"/>
        <v>4.3013773774903544E-3</v>
      </c>
      <c r="I140">
        <f t="shared" si="65"/>
        <v>45.271999999999998</v>
      </c>
      <c r="J140" s="191">
        <f t="shared" si="66"/>
        <v>5.4175117823587228E-3</v>
      </c>
      <c r="K140">
        <f t="shared" si="67"/>
        <v>49.771999999999998</v>
      </c>
      <c r="L140" s="191">
        <f t="shared" si="68"/>
        <v>2.5792749618803955E-3</v>
      </c>
      <c r="O140" s="10">
        <f t="shared" si="69"/>
        <v>4.7197483001174474</v>
      </c>
      <c r="P140" s="10">
        <f t="shared" si="70"/>
        <v>2.2587413789089844E-3</v>
      </c>
      <c r="Q140" s="10">
        <f t="shared" si="54"/>
        <v>6.7668817449723777</v>
      </c>
      <c r="R140" s="10">
        <f t="shared" si="55"/>
        <v>2.8808717256362634E-3</v>
      </c>
      <c r="S140" s="10">
        <f t="shared" si="56"/>
        <v>8.3078149078480941</v>
      </c>
      <c r="T140" s="10">
        <f t="shared" si="57"/>
        <v>1.9318098891759447E-3</v>
      </c>
      <c r="U140" s="10">
        <f t="shared" si="71"/>
        <v>9.7066071825230615</v>
      </c>
      <c r="V140" s="10">
        <f t="shared" si="72"/>
        <v>4.3013773774903544E-3</v>
      </c>
      <c r="W140" s="10">
        <f t="shared" si="73"/>
        <v>10.852104632725981</v>
      </c>
      <c r="X140" s="10">
        <f t="shared" si="74"/>
        <v>5.4175117823587228E-3</v>
      </c>
      <c r="Y140" s="10">
        <f t="shared" si="75"/>
        <v>11.865451442601495</v>
      </c>
      <c r="Z140" s="10">
        <f t="shared" si="76"/>
        <v>2.5792749618803955E-3</v>
      </c>
      <c r="AC140">
        <v>19.271999999999998</v>
      </c>
      <c r="AD140">
        <v>135.11861726144201</v>
      </c>
      <c r="AE140">
        <v>27.771999999999998</v>
      </c>
      <c r="AF140">
        <v>49.480426246623402</v>
      </c>
      <c r="AG140">
        <v>34.271999999999998</v>
      </c>
      <c r="AH140">
        <v>46.918953831482298</v>
      </c>
      <c r="AI140">
        <v>40.271999999999998</v>
      </c>
      <c r="AJ140">
        <v>12.260829136088899</v>
      </c>
      <c r="AK140">
        <v>45.271999999999998</v>
      </c>
      <c r="AL140">
        <v>7.5676530419384296</v>
      </c>
      <c r="AM140">
        <v>49.771999999999998</v>
      </c>
      <c r="AN140">
        <v>8.66664366699748</v>
      </c>
    </row>
    <row r="141" spans="1:40" x14ac:dyDescent="0.25">
      <c r="A141">
        <f t="shared" si="58"/>
        <v>19.274000000000001</v>
      </c>
      <c r="B141" s="191">
        <f t="shared" si="77"/>
        <v>2.268909367411713E-3</v>
      </c>
      <c r="C141">
        <f t="shared" si="59"/>
        <v>27.774000000000001</v>
      </c>
      <c r="D141" s="191">
        <f t="shared" si="60"/>
        <v>2.8940244909586199E-3</v>
      </c>
      <c r="E141">
        <f t="shared" si="61"/>
        <v>34.274000000000001</v>
      </c>
      <c r="F141" s="191">
        <f t="shared" si="62"/>
        <v>1.9394604293707942E-3</v>
      </c>
      <c r="G141">
        <f t="shared" si="63"/>
        <v>40.274000000000001</v>
      </c>
      <c r="H141" s="191">
        <f t="shared" si="64"/>
        <v>4.326333170841452E-3</v>
      </c>
      <c r="I141">
        <f t="shared" si="65"/>
        <v>45.274000000000001</v>
      </c>
      <c r="J141" s="191">
        <f t="shared" si="66"/>
        <v>5.4453609139497152E-3</v>
      </c>
      <c r="K141">
        <f t="shared" si="67"/>
        <v>49.774000000000001</v>
      </c>
      <c r="L141" s="191">
        <f t="shared" si="68"/>
        <v>2.5897416008343033E-3</v>
      </c>
      <c r="O141" s="10">
        <f t="shared" si="69"/>
        <v>4.7202334764026332</v>
      </c>
      <c r="P141" s="10">
        <f t="shared" si="70"/>
        <v>2.268909367411713E-3</v>
      </c>
      <c r="Q141" s="10">
        <f t="shared" si="54"/>
        <v>6.7673594821009857</v>
      </c>
      <c r="R141" s="10">
        <f t="shared" si="55"/>
        <v>2.8940244909586199E-3</v>
      </c>
      <c r="S141" s="10">
        <f t="shared" si="56"/>
        <v>8.3082851807158935</v>
      </c>
      <c r="T141" s="10">
        <f t="shared" si="57"/>
        <v>1.9394604293707942E-3</v>
      </c>
      <c r="U141" s="10">
        <f t="shared" si="71"/>
        <v>9.7070692220365977</v>
      </c>
      <c r="V141" s="10">
        <f t="shared" si="72"/>
        <v>4.326333170841452E-3</v>
      </c>
      <c r="W141" s="10">
        <f t="shared" si="73"/>
        <v>10.852558842645646</v>
      </c>
      <c r="X141" s="10">
        <f t="shared" si="74"/>
        <v>5.4453609139497152E-3</v>
      </c>
      <c r="Y141" s="10">
        <f t="shared" si="75"/>
        <v>11.865897866182461</v>
      </c>
      <c r="Z141" s="10">
        <f t="shared" si="76"/>
        <v>2.5897416008343033E-3</v>
      </c>
      <c r="AC141">
        <v>19.274000000000001</v>
      </c>
      <c r="AD141">
        <v>135.72686952070799</v>
      </c>
      <c r="AE141">
        <v>27.774000000000001</v>
      </c>
      <c r="AF141">
        <v>49.706331630983499</v>
      </c>
      <c r="AG141">
        <v>34.274000000000001</v>
      </c>
      <c r="AH141">
        <v>47.104766806247198</v>
      </c>
      <c r="AI141">
        <v>40.274000000000001</v>
      </c>
      <c r="AJ141">
        <v>12.331964191532901</v>
      </c>
      <c r="AK141">
        <v>45.274000000000001</v>
      </c>
      <c r="AL141">
        <v>7.6065551383004903</v>
      </c>
      <c r="AM141">
        <v>49.774000000000001</v>
      </c>
      <c r="AN141">
        <v>8.7018127092846598</v>
      </c>
    </row>
    <row r="142" spans="1:40" x14ac:dyDescent="0.25">
      <c r="A142">
        <f t="shared" si="58"/>
        <v>19.276</v>
      </c>
      <c r="B142" s="191">
        <f t="shared" si="77"/>
        <v>2.279146116846216E-3</v>
      </c>
      <c r="C142">
        <f t="shared" si="59"/>
        <v>27.776</v>
      </c>
      <c r="D142" s="191">
        <f t="shared" si="60"/>
        <v>2.9072674488234006E-3</v>
      </c>
      <c r="E142">
        <f t="shared" si="61"/>
        <v>34.276000000000003</v>
      </c>
      <c r="F142" s="191">
        <f t="shared" si="62"/>
        <v>1.9471564776758475E-3</v>
      </c>
      <c r="G142">
        <f t="shared" si="63"/>
        <v>40.276000000000003</v>
      </c>
      <c r="H142" s="191">
        <f t="shared" si="64"/>
        <v>4.3515064610396247E-3</v>
      </c>
      <c r="I142">
        <f t="shared" si="65"/>
        <v>45.276000000000003</v>
      </c>
      <c r="J142" s="191">
        <f t="shared" si="66"/>
        <v>5.4734249437967987E-3</v>
      </c>
      <c r="K142">
        <f t="shared" si="67"/>
        <v>49.776000000000003</v>
      </c>
      <c r="L142" s="191">
        <f t="shared" si="68"/>
        <v>2.6002720237804995E-3</v>
      </c>
      <c r="O142" s="10">
        <f t="shared" si="69"/>
        <v>4.7207186512499515</v>
      </c>
      <c r="P142" s="10">
        <f t="shared" si="70"/>
        <v>2.279146116846216E-3</v>
      </c>
      <c r="Q142" s="10">
        <f t="shared" si="54"/>
        <v>6.7678372171681369</v>
      </c>
      <c r="R142" s="10">
        <f t="shared" si="55"/>
        <v>2.9072674488234006E-3</v>
      </c>
      <c r="S142" s="10">
        <f t="shared" si="56"/>
        <v>8.3087554510528463</v>
      </c>
      <c r="T142" s="10">
        <f t="shared" si="57"/>
        <v>1.9471564776758475E-3</v>
      </c>
      <c r="U142" s="10">
        <f t="shared" si="71"/>
        <v>9.7075312585931908</v>
      </c>
      <c r="V142" s="10">
        <f t="shared" si="72"/>
        <v>4.3515064610396247E-3</v>
      </c>
      <c r="W142" s="10">
        <f t="shared" si="73"/>
        <v>10.853013049259435</v>
      </c>
      <c r="X142" s="10">
        <f t="shared" si="74"/>
        <v>5.4734249437967987E-3</v>
      </c>
      <c r="Y142" s="10">
        <f t="shared" si="75"/>
        <v>11.866344286148864</v>
      </c>
      <c r="Z142" s="10">
        <f t="shared" si="76"/>
        <v>2.6002720237804995E-3</v>
      </c>
      <c r="AC142">
        <v>19.276</v>
      </c>
      <c r="AD142">
        <v>136.33923508046499</v>
      </c>
      <c r="AE142">
        <v>27.776</v>
      </c>
      <c r="AF142">
        <v>49.933786117791897</v>
      </c>
      <c r="AG142">
        <v>34.276000000000003</v>
      </c>
      <c r="AH142">
        <v>47.291685062092597</v>
      </c>
      <c r="AI142">
        <v>40.276000000000003</v>
      </c>
      <c r="AJ142">
        <v>12.4037192092461</v>
      </c>
      <c r="AK142">
        <v>45.276000000000003</v>
      </c>
      <c r="AL142">
        <v>7.64575742329282</v>
      </c>
      <c r="AM142">
        <v>49.776000000000003</v>
      </c>
      <c r="AN142">
        <v>8.7371960727050997</v>
      </c>
    </row>
    <row r="143" spans="1:40" x14ac:dyDescent="0.25">
      <c r="A143">
        <f t="shared" si="58"/>
        <v>19.277999999999999</v>
      </c>
      <c r="B143" s="191">
        <f t="shared" si="77"/>
        <v>2.2894522481291162E-3</v>
      </c>
      <c r="C143">
        <f t="shared" si="59"/>
        <v>27.777999999999999</v>
      </c>
      <c r="D143" s="191">
        <f t="shared" si="60"/>
        <v>2.9206014249456833E-3</v>
      </c>
      <c r="E143">
        <f t="shared" si="61"/>
        <v>34.277999999999999</v>
      </c>
      <c r="F143" s="191">
        <f t="shared" si="62"/>
        <v>1.954898395502207E-3</v>
      </c>
      <c r="G143">
        <f t="shared" si="63"/>
        <v>40.277999999999999</v>
      </c>
      <c r="H143" s="191">
        <f t="shared" si="64"/>
        <v>4.3768997791022689E-3</v>
      </c>
      <c r="I143">
        <f t="shared" si="65"/>
        <v>45.277999999999999</v>
      </c>
      <c r="J143" s="191">
        <f t="shared" si="66"/>
        <v>5.5017060845015979E-3</v>
      </c>
      <c r="K143">
        <f t="shared" si="67"/>
        <v>49.777999999999999</v>
      </c>
      <c r="L143" s="191">
        <f t="shared" si="68"/>
        <v>2.6108667495869401E-3</v>
      </c>
      <c r="O143" s="10">
        <f t="shared" si="69"/>
        <v>4.7212038246592574</v>
      </c>
      <c r="P143" s="10">
        <f t="shared" si="70"/>
        <v>2.2894522481291162E-3</v>
      </c>
      <c r="Q143" s="10">
        <f t="shared" si="54"/>
        <v>6.7683149501736874</v>
      </c>
      <c r="R143" s="10">
        <f t="shared" si="55"/>
        <v>2.9206014249456833E-3</v>
      </c>
      <c r="S143" s="10">
        <f t="shared" si="56"/>
        <v>8.309225718858805</v>
      </c>
      <c r="T143" s="10">
        <f t="shared" si="57"/>
        <v>1.954898395502207E-3</v>
      </c>
      <c r="U143" s="10">
        <f t="shared" si="71"/>
        <v>9.7079932921926968</v>
      </c>
      <c r="V143" s="10">
        <f t="shared" si="72"/>
        <v>4.3768997791022689E-3</v>
      </c>
      <c r="W143" s="10">
        <f t="shared" si="73"/>
        <v>10.853467252567203</v>
      </c>
      <c r="X143" s="10">
        <f t="shared" si="74"/>
        <v>5.5017060845015979E-3</v>
      </c>
      <c r="Y143" s="10">
        <f t="shared" si="75"/>
        <v>11.866790702500571</v>
      </c>
      <c r="Z143" s="10">
        <f t="shared" si="76"/>
        <v>2.6108667495869401E-3</v>
      </c>
      <c r="AC143">
        <v>19.277999999999999</v>
      </c>
      <c r="AD143">
        <v>136.95575108413999</v>
      </c>
      <c r="AE143">
        <v>27.777999999999999</v>
      </c>
      <c r="AF143">
        <v>50.162803889121903</v>
      </c>
      <c r="AG143">
        <v>34.277999999999999</v>
      </c>
      <c r="AH143">
        <v>47.479717376813298</v>
      </c>
      <c r="AI143">
        <v>40.277999999999999</v>
      </c>
      <c r="AJ143">
        <v>12.476101403748199</v>
      </c>
      <c r="AK143">
        <v>45.277999999999999</v>
      </c>
      <c r="AL143">
        <v>7.68526298767038</v>
      </c>
      <c r="AM143">
        <v>49.777999999999999</v>
      </c>
      <c r="AN143">
        <v>8.7727955007114193</v>
      </c>
    </row>
    <row r="144" spans="1:40" x14ac:dyDescent="0.25">
      <c r="A144">
        <f t="shared" si="58"/>
        <v>19.28</v>
      </c>
      <c r="B144" s="191">
        <f t="shared" si="77"/>
        <v>2.2998283891961734E-3</v>
      </c>
      <c r="C144">
        <f t="shared" si="59"/>
        <v>27.78</v>
      </c>
      <c r="D144" s="191">
        <f t="shared" si="60"/>
        <v>2.9340272545020653E-3</v>
      </c>
      <c r="E144">
        <f t="shared" si="61"/>
        <v>34.28</v>
      </c>
      <c r="F144" s="191">
        <f t="shared" si="62"/>
        <v>1.9626865478534388E-3</v>
      </c>
      <c r="G144">
        <f t="shared" si="63"/>
        <v>40.28</v>
      </c>
      <c r="H144" s="191">
        <f t="shared" si="64"/>
        <v>4.4025156929157214E-3</v>
      </c>
      <c r="I144">
        <f t="shared" si="65"/>
        <v>45.28</v>
      </c>
      <c r="J144" s="191">
        <f t="shared" si="66"/>
        <v>5.5302065771624821E-3</v>
      </c>
      <c r="K144">
        <f t="shared" si="67"/>
        <v>49.78</v>
      </c>
      <c r="L144" s="191">
        <f t="shared" si="68"/>
        <v>2.6215263024040162E-3</v>
      </c>
      <c r="O144" s="10">
        <f t="shared" si="69"/>
        <v>4.7216889966304034</v>
      </c>
      <c r="P144" s="10">
        <f t="shared" si="70"/>
        <v>2.2998283891961734E-3</v>
      </c>
      <c r="Q144" s="10">
        <f t="shared" si="54"/>
        <v>6.7687926811174925</v>
      </c>
      <c r="R144" s="10">
        <f t="shared" si="55"/>
        <v>2.9340272545020653E-3</v>
      </c>
      <c r="S144" s="10">
        <f t="shared" si="56"/>
        <v>8.3096959841336311</v>
      </c>
      <c r="T144" s="10">
        <f t="shared" si="57"/>
        <v>1.9626865478534388E-3</v>
      </c>
      <c r="U144" s="10">
        <f t="shared" si="71"/>
        <v>9.708455322834979</v>
      </c>
      <c r="V144" s="10">
        <f t="shared" si="72"/>
        <v>4.4025156929157214E-3</v>
      </c>
      <c r="W144" s="10">
        <f t="shared" si="73"/>
        <v>10.853921452568818</v>
      </c>
      <c r="X144" s="10">
        <f t="shared" si="74"/>
        <v>5.5302065771624821E-3</v>
      </c>
      <c r="Y144" s="10">
        <f t="shared" si="75"/>
        <v>11.867237115237449</v>
      </c>
      <c r="Z144" s="10">
        <f t="shared" si="76"/>
        <v>2.6215263024040162E-3</v>
      </c>
      <c r="AC144">
        <v>19.28</v>
      </c>
      <c r="AD144">
        <v>137.57645509504701</v>
      </c>
      <c r="AE144">
        <v>27.78</v>
      </c>
      <c r="AF144">
        <v>50.393399289553201</v>
      </c>
      <c r="AG144">
        <v>34.28</v>
      </c>
      <c r="AH144">
        <v>47.668872615456301</v>
      </c>
      <c r="AI144">
        <v>40.28</v>
      </c>
      <c r="AJ144">
        <v>12.5491180946517</v>
      </c>
      <c r="AK144">
        <v>45.28</v>
      </c>
      <c r="AL144">
        <v>7.7250749619948698</v>
      </c>
      <c r="AM144">
        <v>49.78</v>
      </c>
      <c r="AN144">
        <v>8.8086127545057895</v>
      </c>
    </row>
    <row r="145" spans="1:40" x14ac:dyDescent="0.25">
      <c r="A145">
        <f t="shared" si="58"/>
        <v>19.282</v>
      </c>
      <c r="B145" s="191">
        <f t="shared" si="77"/>
        <v>2.3102751750975039E-3</v>
      </c>
      <c r="C145">
        <f t="shared" si="59"/>
        <v>27.782</v>
      </c>
      <c r="D145" s="191">
        <f t="shared" si="60"/>
        <v>2.9475457822610556E-3</v>
      </c>
      <c r="E145">
        <f t="shared" si="61"/>
        <v>34.281999999999996</v>
      </c>
      <c r="F145" s="191">
        <f t="shared" si="62"/>
        <v>1.9705213033685328E-3</v>
      </c>
      <c r="G145">
        <f t="shared" si="63"/>
        <v>40.281999999999996</v>
      </c>
      <c r="H145" s="191">
        <f t="shared" si="64"/>
        <v>4.4283568078808452E-3</v>
      </c>
      <c r="I145">
        <f t="shared" si="65"/>
        <v>45.281999999999996</v>
      </c>
      <c r="J145" s="191">
        <f t="shared" si="66"/>
        <v>5.5589286918140595E-3</v>
      </c>
      <c r="K145">
        <f t="shared" si="67"/>
        <v>49.781999999999996</v>
      </c>
      <c r="L145" s="191">
        <f t="shared" si="68"/>
        <v>2.6322512117286975E-3</v>
      </c>
      <c r="O145" s="10">
        <f t="shared" si="69"/>
        <v>4.7221741671632387</v>
      </c>
      <c r="P145" s="10">
        <f t="shared" si="70"/>
        <v>2.3102751750975039E-3</v>
      </c>
      <c r="Q145" s="10">
        <f t="shared" si="54"/>
        <v>6.7692704099994048</v>
      </c>
      <c r="R145" s="10">
        <f t="shared" si="55"/>
        <v>2.9475457822610556E-3</v>
      </c>
      <c r="S145" s="10">
        <f t="shared" si="56"/>
        <v>8.3101662468771789</v>
      </c>
      <c r="T145" s="10">
        <f t="shared" si="57"/>
        <v>1.9705213033685328E-3</v>
      </c>
      <c r="U145" s="10">
        <f t="shared" si="71"/>
        <v>9.7089173505198989</v>
      </c>
      <c r="V145" s="10">
        <f t="shared" si="72"/>
        <v>4.4283568078808452E-3</v>
      </c>
      <c r="W145" s="10">
        <f t="shared" si="73"/>
        <v>10.854375649264139</v>
      </c>
      <c r="X145" s="10">
        <f t="shared" si="74"/>
        <v>5.5589286918140595E-3</v>
      </c>
      <c r="Y145" s="10">
        <f t="shared" si="75"/>
        <v>11.867683524359355</v>
      </c>
      <c r="Z145" s="10">
        <f t="shared" si="76"/>
        <v>2.6322512117286975E-3</v>
      </c>
      <c r="AC145">
        <v>19.282</v>
      </c>
      <c r="AD145">
        <v>138.20138510208301</v>
      </c>
      <c r="AE145">
        <v>27.782</v>
      </c>
      <c r="AF145">
        <v>50.6255868284114</v>
      </c>
      <c r="AG145">
        <v>34.281999999999996</v>
      </c>
      <c r="AH145">
        <v>47.859159731364201</v>
      </c>
      <c r="AI145">
        <v>40.281999999999996</v>
      </c>
      <c r="AJ145">
        <v>12.6227767085021</v>
      </c>
      <c r="AK145">
        <v>45.281999999999996</v>
      </c>
      <c r="AL145">
        <v>7.7651965172486497</v>
      </c>
      <c r="AM145">
        <v>49.781999999999996</v>
      </c>
      <c r="AN145">
        <v>8.8446496132554699</v>
      </c>
    </row>
    <row r="146" spans="1:40" x14ac:dyDescent="0.25">
      <c r="A146">
        <f t="shared" si="58"/>
        <v>19.283999999999999</v>
      </c>
      <c r="B146" s="191">
        <f t="shared" si="77"/>
        <v>2.3207932480946033E-3</v>
      </c>
      <c r="C146">
        <f t="shared" si="59"/>
        <v>27.783999999999999</v>
      </c>
      <c r="D146" s="191">
        <f t="shared" si="60"/>
        <v>2.9611578627155E-3</v>
      </c>
      <c r="E146">
        <f t="shared" si="61"/>
        <v>34.283999999999999</v>
      </c>
      <c r="F146" s="191">
        <f t="shared" si="62"/>
        <v>1.9784030343655192E-3</v>
      </c>
      <c r="G146">
        <f t="shared" si="63"/>
        <v>40.283999999999999</v>
      </c>
      <c r="H146" s="191">
        <f t="shared" si="64"/>
        <v>4.4544257675718721E-3</v>
      </c>
      <c r="I146">
        <f t="shared" si="65"/>
        <v>45.283999999999999</v>
      </c>
      <c r="J146" s="191">
        <f t="shared" si="66"/>
        <v>5.5878747278766856E-3</v>
      </c>
      <c r="K146">
        <f t="shared" si="67"/>
        <v>49.783999999999999</v>
      </c>
      <c r="L146" s="191">
        <f t="shared" si="68"/>
        <v>2.6430420124704079E-3</v>
      </c>
      <c r="O146" s="10">
        <f t="shared" si="69"/>
        <v>4.7226593362576184</v>
      </c>
      <c r="P146" s="10">
        <f t="shared" si="70"/>
        <v>2.3207932480946033E-3</v>
      </c>
      <c r="Q146" s="10">
        <f t="shared" si="54"/>
        <v>6.7697481368192785</v>
      </c>
      <c r="R146" s="10">
        <f t="shared" si="55"/>
        <v>2.9611578627155E-3</v>
      </c>
      <c r="S146" s="10">
        <f t="shared" si="56"/>
        <v>8.3106365070893045</v>
      </c>
      <c r="T146" s="10">
        <f t="shared" si="57"/>
        <v>1.9784030343655192E-3</v>
      </c>
      <c r="U146" s="10">
        <f t="shared" si="71"/>
        <v>9.7093793752473143</v>
      </c>
      <c r="V146" s="10">
        <f t="shared" si="72"/>
        <v>4.4544257675718721E-3</v>
      </c>
      <c r="W146" s="10">
        <f t="shared" si="73"/>
        <v>10.854829842653027</v>
      </c>
      <c r="X146" s="10">
        <f t="shared" si="74"/>
        <v>5.5878747278766856E-3</v>
      </c>
      <c r="Y146" s="10">
        <f t="shared" si="75"/>
        <v>11.868129929866162</v>
      </c>
      <c r="Z146" s="10">
        <f t="shared" si="76"/>
        <v>2.6430420124704079E-3</v>
      </c>
      <c r="AC146">
        <v>19.283999999999999</v>
      </c>
      <c r="AD146">
        <v>138.83057952553199</v>
      </c>
      <c r="AE146">
        <v>27.783999999999999</v>
      </c>
      <c r="AF146">
        <v>50.859381182042497</v>
      </c>
      <c r="AG146">
        <v>34.283999999999999</v>
      </c>
      <c r="AH146">
        <v>48.050587767234497</v>
      </c>
      <c r="AI146">
        <v>40.283999999999999</v>
      </c>
      <c r="AJ146">
        <v>12.697084780655899</v>
      </c>
      <c r="AK146">
        <v>45.283999999999999</v>
      </c>
      <c r="AL146">
        <v>7.8056308654626596</v>
      </c>
      <c r="AM146">
        <v>49.783999999999999</v>
      </c>
      <c r="AN146">
        <v>8.8809078743141505</v>
      </c>
    </row>
    <row r="147" spans="1:40" x14ac:dyDescent="0.25">
      <c r="A147">
        <f t="shared" si="58"/>
        <v>19.286000000000001</v>
      </c>
      <c r="B147" s="191">
        <f t="shared" si="77"/>
        <v>2.331383257758576E-3</v>
      </c>
      <c r="C147">
        <f t="shared" si="59"/>
        <v>27.786000000000001</v>
      </c>
      <c r="D147" s="191">
        <f t="shared" si="60"/>
        <v>2.9748643602167317E-3</v>
      </c>
      <c r="E147">
        <f t="shared" si="61"/>
        <v>34.286000000000001</v>
      </c>
      <c r="F147" s="191">
        <f t="shared" si="62"/>
        <v>1.9863321168854119E-3</v>
      </c>
      <c r="G147">
        <f t="shared" si="63"/>
        <v>40.286000000000001</v>
      </c>
      <c r="H147" s="191">
        <f t="shared" si="64"/>
        <v>4.4807252544080221E-3</v>
      </c>
      <c r="I147">
        <f t="shared" si="65"/>
        <v>45.286000000000001</v>
      </c>
      <c r="J147" s="191">
        <f t="shared" si="66"/>
        <v>5.6170470146125985E-3</v>
      </c>
      <c r="K147">
        <f t="shared" si="67"/>
        <v>49.786000000000001</v>
      </c>
      <c r="L147" s="191">
        <f t="shared" si="68"/>
        <v>2.6538992450172156E-3</v>
      </c>
      <c r="O147" s="10">
        <f t="shared" si="69"/>
        <v>4.723144503913395</v>
      </c>
      <c r="P147" s="10">
        <f t="shared" si="70"/>
        <v>2.331383257758576E-3</v>
      </c>
      <c r="Q147" s="10">
        <f t="shared" si="54"/>
        <v>6.7702258615769706</v>
      </c>
      <c r="R147" s="10">
        <f t="shared" si="55"/>
        <v>2.9748643602167317E-3</v>
      </c>
      <c r="S147" s="10">
        <f t="shared" si="56"/>
        <v>8.3111067647698675</v>
      </c>
      <c r="T147" s="10">
        <f t="shared" si="57"/>
        <v>1.9863321168854119E-3</v>
      </c>
      <c r="U147" s="10">
        <f t="shared" si="71"/>
        <v>9.7098413970170832</v>
      </c>
      <c r="V147" s="10">
        <f t="shared" si="72"/>
        <v>4.4807252544080221E-3</v>
      </c>
      <c r="W147" s="10">
        <f t="shared" si="73"/>
        <v>10.855284032735348</v>
      </c>
      <c r="X147" s="10">
        <f t="shared" si="74"/>
        <v>5.6170470146125985E-3</v>
      </c>
      <c r="Y147" s="10">
        <f t="shared" si="75"/>
        <v>11.868576331757733</v>
      </c>
      <c r="Z147" s="10">
        <f t="shared" si="76"/>
        <v>2.6538992450172156E-3</v>
      </c>
      <c r="AC147">
        <v>19.286000000000001</v>
      </c>
      <c r="AD147">
        <v>139.464077222941</v>
      </c>
      <c r="AE147">
        <v>27.786000000000001</v>
      </c>
      <c r="AF147">
        <v>51.094797196117</v>
      </c>
      <c r="AG147">
        <v>34.286000000000001</v>
      </c>
      <c r="AH147">
        <v>48.243165856186899</v>
      </c>
      <c r="AI147">
        <v>40.286000000000001</v>
      </c>
      <c r="AJ147">
        <v>12.772049957195</v>
      </c>
      <c r="AK147">
        <v>45.286000000000001</v>
      </c>
      <c r="AL147">
        <v>7.8463812603535796</v>
      </c>
      <c r="AM147">
        <v>49.786000000000001</v>
      </c>
      <c r="AN147">
        <v>8.91738935344436</v>
      </c>
    </row>
    <row r="148" spans="1:40" x14ac:dyDescent="0.25">
      <c r="A148">
        <f t="shared" si="58"/>
        <v>19.288</v>
      </c>
      <c r="B148" s="191">
        <f t="shared" si="77"/>
        <v>2.3420458610703652E-3</v>
      </c>
      <c r="C148">
        <f t="shared" si="59"/>
        <v>27.788</v>
      </c>
      <c r="D148" s="191">
        <f t="shared" si="60"/>
        <v>2.9886661491117547E-3</v>
      </c>
      <c r="E148">
        <f t="shared" si="61"/>
        <v>34.287999999999997</v>
      </c>
      <c r="F148" s="191">
        <f t="shared" si="62"/>
        <v>1.9943089307370454E-3</v>
      </c>
      <c r="G148">
        <f t="shared" si="63"/>
        <v>40.287999999999997</v>
      </c>
      <c r="H148" s="191">
        <f t="shared" si="64"/>
        <v>4.507257990339744E-3</v>
      </c>
      <c r="I148">
        <f t="shared" si="65"/>
        <v>45.287999999999997</v>
      </c>
      <c r="J148" s="191">
        <f t="shared" si="66"/>
        <v>5.6464479115913343E-3</v>
      </c>
      <c r="K148">
        <f t="shared" si="67"/>
        <v>49.787999999999997</v>
      </c>
      <c r="L148" s="191">
        <f t="shared" si="68"/>
        <v>2.6648234553034067E-3</v>
      </c>
      <c r="O148" s="10">
        <f t="shared" si="69"/>
        <v>4.7236296701304177</v>
      </c>
      <c r="P148" s="10">
        <f t="shared" si="70"/>
        <v>2.3420458610703652E-3</v>
      </c>
      <c r="Q148" s="10">
        <f t="shared" si="54"/>
        <v>6.7707035842723329</v>
      </c>
      <c r="R148" s="10">
        <f t="shared" si="55"/>
        <v>2.9886661491117547E-3</v>
      </c>
      <c r="S148" s="10">
        <f t="shared" si="56"/>
        <v>8.3115770199187171</v>
      </c>
      <c r="T148" s="10">
        <f t="shared" si="57"/>
        <v>1.9943089307370454E-3</v>
      </c>
      <c r="U148" s="10">
        <f t="shared" si="71"/>
        <v>9.7103034158290633</v>
      </c>
      <c r="V148" s="10">
        <f t="shared" si="72"/>
        <v>4.507257990339744E-3</v>
      </c>
      <c r="W148" s="10">
        <f t="shared" si="73"/>
        <v>10.855738219510959</v>
      </c>
      <c r="X148" s="10">
        <f t="shared" si="74"/>
        <v>5.6464479115913343E-3</v>
      </c>
      <c r="Y148" s="10">
        <f t="shared" si="75"/>
        <v>11.869022730033922</v>
      </c>
      <c r="Z148" s="10">
        <f t="shared" si="76"/>
        <v>2.6648234553034067E-3</v>
      </c>
      <c r="AC148">
        <v>19.288</v>
      </c>
      <c r="AD148">
        <v>140.101917495116</v>
      </c>
      <c r="AE148">
        <v>27.788</v>
      </c>
      <c r="AF148">
        <v>51.331849887986102</v>
      </c>
      <c r="AG148">
        <v>34.287999999999997</v>
      </c>
      <c r="AH148">
        <v>48.436903222852301</v>
      </c>
      <c r="AI148">
        <v>40.287999999999997</v>
      </c>
      <c r="AJ148">
        <v>12.8476799968828</v>
      </c>
      <c r="AK148">
        <v>45.287999999999997</v>
      </c>
      <c r="AL148">
        <v>7.8874509979739704</v>
      </c>
      <c r="AM148">
        <v>49.787999999999997</v>
      </c>
      <c r="AN148">
        <v>8.95409588504452</v>
      </c>
    </row>
    <row r="149" spans="1:40" x14ac:dyDescent="0.25">
      <c r="A149">
        <f t="shared" si="58"/>
        <v>19.29</v>
      </c>
      <c r="B149" s="191">
        <f t="shared" si="77"/>
        <v>2.3527817225220595E-3</v>
      </c>
      <c r="C149">
        <f t="shared" si="59"/>
        <v>27.79</v>
      </c>
      <c r="D149" s="191">
        <f t="shared" si="60"/>
        <v>3.0025641138816633E-3</v>
      </c>
      <c r="E149">
        <f t="shared" si="61"/>
        <v>34.29</v>
      </c>
      <c r="F149" s="191">
        <f t="shared" si="62"/>
        <v>2.0023338595424045E-3</v>
      </c>
      <c r="G149">
        <f t="shared" si="63"/>
        <v>40.29</v>
      </c>
      <c r="H149" s="191">
        <f t="shared" si="64"/>
        <v>4.5340267375485709E-3</v>
      </c>
      <c r="I149">
        <f t="shared" si="65"/>
        <v>45.29</v>
      </c>
      <c r="J149" s="191">
        <f t="shared" si="66"/>
        <v>5.6760798091630297E-3</v>
      </c>
      <c r="K149">
        <f t="shared" si="67"/>
        <v>49.79</v>
      </c>
      <c r="L149" s="191">
        <f t="shared" si="68"/>
        <v>2.6758151948777834E-3</v>
      </c>
      <c r="O149" s="10">
        <f t="shared" si="69"/>
        <v>4.7241148349085407</v>
      </c>
      <c r="P149" s="10">
        <f t="shared" si="70"/>
        <v>2.3527817225220595E-3</v>
      </c>
      <c r="Q149" s="10">
        <f t="shared" si="54"/>
        <v>6.7711813049052205</v>
      </c>
      <c r="R149" s="10">
        <f t="shared" si="55"/>
        <v>3.0025641138816633E-3</v>
      </c>
      <c r="S149" s="10">
        <f t="shared" si="56"/>
        <v>8.31204727253572</v>
      </c>
      <c r="T149" s="10">
        <f t="shared" si="57"/>
        <v>2.0023338595424045E-3</v>
      </c>
      <c r="U149" s="10">
        <f t="shared" si="71"/>
        <v>9.7107654316831162</v>
      </c>
      <c r="V149" s="10">
        <f t="shared" si="72"/>
        <v>4.5340267375485709E-3</v>
      </c>
      <c r="W149" s="10">
        <f t="shared" si="73"/>
        <v>10.856192402979721</v>
      </c>
      <c r="X149" s="10">
        <f t="shared" si="74"/>
        <v>5.6760798091630297E-3</v>
      </c>
      <c r="Y149" s="10">
        <f t="shared" si="75"/>
        <v>11.869469124694605</v>
      </c>
      <c r="Z149" s="10">
        <f t="shared" si="76"/>
        <v>2.6758151948777834E-3</v>
      </c>
      <c r="AC149">
        <v>19.29</v>
      </c>
      <c r="AD149">
        <v>140.74414009218199</v>
      </c>
      <c r="AE149">
        <v>27.79</v>
      </c>
      <c r="AF149">
        <v>51.570554449059102</v>
      </c>
      <c r="AG149">
        <v>34.29</v>
      </c>
      <c r="AH149">
        <v>48.631809184473703</v>
      </c>
      <c r="AI149">
        <v>40.29</v>
      </c>
      <c r="AJ149">
        <v>12.9239827731591</v>
      </c>
      <c r="AK149">
        <v>45.29</v>
      </c>
      <c r="AL149">
        <v>7.9288434173734199</v>
      </c>
      <c r="AM149">
        <v>49.79</v>
      </c>
      <c r="AN149">
        <v>8.9910293223784397</v>
      </c>
    </row>
    <row r="150" spans="1:40" x14ac:dyDescent="0.25">
      <c r="A150">
        <f t="shared" si="58"/>
        <v>19.292000000000002</v>
      </c>
      <c r="B150" s="191">
        <f t="shared" si="77"/>
        <v>2.3635915142202844E-3</v>
      </c>
      <c r="C150">
        <f t="shared" si="59"/>
        <v>27.792000000000002</v>
      </c>
      <c r="D150" s="191">
        <f t="shared" si="60"/>
        <v>3.0165591492830909E-3</v>
      </c>
      <c r="E150">
        <f t="shared" si="61"/>
        <v>34.292000000000002</v>
      </c>
      <c r="F150" s="191">
        <f t="shared" si="62"/>
        <v>2.0104072907827036E-3</v>
      </c>
      <c r="G150">
        <f t="shared" si="63"/>
        <v>40.292000000000002</v>
      </c>
      <c r="H150" s="191">
        <f t="shared" si="64"/>
        <v>4.561034299162066E-3</v>
      </c>
      <c r="I150">
        <f t="shared" si="65"/>
        <v>45.292000000000002</v>
      </c>
      <c r="J150" s="191">
        <f t="shared" si="66"/>
        <v>5.7059451289410579E-3</v>
      </c>
      <c r="K150">
        <f t="shared" si="67"/>
        <v>49.792000000000002</v>
      </c>
      <c r="L150" s="191">
        <f t="shared" si="68"/>
        <v>2.6868750209732011E-3</v>
      </c>
      <c r="O150" s="10">
        <f t="shared" si="69"/>
        <v>4.7245999982476174</v>
      </c>
      <c r="P150" s="10">
        <f t="shared" si="70"/>
        <v>2.3635915142202844E-3</v>
      </c>
      <c r="Q150" s="10">
        <f t="shared" si="54"/>
        <v>6.7716590234754896</v>
      </c>
      <c r="R150" s="10">
        <f t="shared" si="55"/>
        <v>3.0165591492830909E-3</v>
      </c>
      <c r="S150" s="10">
        <f t="shared" si="56"/>
        <v>8.3125175226207286</v>
      </c>
      <c r="T150" s="10">
        <f t="shared" si="57"/>
        <v>2.0104072907827036E-3</v>
      </c>
      <c r="U150" s="10">
        <f t="shared" si="71"/>
        <v>9.7112274445791034</v>
      </c>
      <c r="V150" s="10">
        <f t="shared" si="72"/>
        <v>4.561034299162066E-3</v>
      </c>
      <c r="W150" s="10">
        <f t="shared" si="73"/>
        <v>10.856646583141501</v>
      </c>
      <c r="X150" s="10">
        <f t="shared" si="74"/>
        <v>5.7059451289410579E-3</v>
      </c>
      <c r="Y150" s="10">
        <f t="shared" si="75"/>
        <v>11.86991551573964</v>
      </c>
      <c r="Z150" s="10">
        <f t="shared" si="76"/>
        <v>2.6868750209732011E-3</v>
      </c>
      <c r="AC150">
        <v>19.292000000000002</v>
      </c>
      <c r="AD150">
        <v>141.39078521976799</v>
      </c>
      <c r="AE150">
        <v>27.792000000000002</v>
      </c>
      <c r="AF150">
        <v>51.810926247232899</v>
      </c>
      <c r="AG150">
        <v>34.292000000000002</v>
      </c>
      <c r="AH150">
        <v>48.827893152025403</v>
      </c>
      <c r="AI150">
        <v>40.292000000000002</v>
      </c>
      <c r="AJ150">
        <v>13.000966276178</v>
      </c>
      <c r="AK150">
        <v>45.292000000000002</v>
      </c>
      <c r="AL150">
        <v>7.9705619012727302</v>
      </c>
      <c r="AM150">
        <v>49.792000000000002</v>
      </c>
      <c r="AN150">
        <v>9.0281915378089597</v>
      </c>
    </row>
    <row r="151" spans="1:40" x14ac:dyDescent="0.25">
      <c r="A151">
        <f t="shared" si="58"/>
        <v>19.294</v>
      </c>
      <c r="B151" s="191">
        <f t="shared" si="77"/>
        <v>2.3744759159909836E-3</v>
      </c>
      <c r="C151">
        <f t="shared" si="59"/>
        <v>27.794</v>
      </c>
      <c r="D151" s="191">
        <f t="shared" si="60"/>
        <v>3.0306521604915289E-3</v>
      </c>
      <c r="E151">
        <f t="shared" si="61"/>
        <v>34.293999999999997</v>
      </c>
      <c r="F151" s="191">
        <f t="shared" si="62"/>
        <v>2.0185296158449005E-3</v>
      </c>
      <c r="G151">
        <f t="shared" si="63"/>
        <v>40.293999999999997</v>
      </c>
      <c r="H151" s="191">
        <f t="shared" si="64"/>
        <v>4.5882835199827585E-3</v>
      </c>
      <c r="I151">
        <f t="shared" si="65"/>
        <v>45.293999999999997</v>
      </c>
      <c r="J151" s="191">
        <f t="shared" si="66"/>
        <v>5.7360463242921737E-3</v>
      </c>
      <c r="K151">
        <f t="shared" si="67"/>
        <v>49.793999999999997</v>
      </c>
      <c r="L151" s="191">
        <f t="shared" si="68"/>
        <v>2.6980034965766652E-3</v>
      </c>
      <c r="O151" s="10">
        <f t="shared" si="69"/>
        <v>4.7250851601474979</v>
      </c>
      <c r="P151" s="10">
        <f t="shared" si="70"/>
        <v>2.3744759159909836E-3</v>
      </c>
      <c r="Q151" s="10">
        <f t="shared" si="54"/>
        <v>6.7721367399829928</v>
      </c>
      <c r="R151" s="10">
        <f t="shared" si="55"/>
        <v>3.0306521604915289E-3</v>
      </c>
      <c r="S151" s="10">
        <f t="shared" si="56"/>
        <v>8.3129877701735992</v>
      </c>
      <c r="T151" s="10">
        <f t="shared" si="57"/>
        <v>2.0185296158449005E-3</v>
      </c>
      <c r="U151" s="10">
        <f t="shared" si="71"/>
        <v>9.7116894545168773</v>
      </c>
      <c r="V151" s="10">
        <f t="shared" si="72"/>
        <v>4.5882835199827585E-3</v>
      </c>
      <c r="W151" s="10">
        <f t="shared" si="73"/>
        <v>10.857100759996154</v>
      </c>
      <c r="X151" s="10">
        <f t="shared" si="74"/>
        <v>5.7360463242921737E-3</v>
      </c>
      <c r="Y151" s="10">
        <f t="shared" si="75"/>
        <v>11.87036190316889</v>
      </c>
      <c r="Z151" s="10">
        <f t="shared" si="76"/>
        <v>2.6980034965766652E-3</v>
      </c>
      <c r="AC151">
        <v>19.294</v>
      </c>
      <c r="AD151">
        <v>142.041893545275</v>
      </c>
      <c r="AE151">
        <v>27.794</v>
      </c>
      <c r="AF151">
        <v>52.052980829353501</v>
      </c>
      <c r="AG151">
        <v>34.293999999999997</v>
      </c>
      <c r="AH151">
        <v>49.025164631342697</v>
      </c>
      <c r="AI151">
        <v>40.293999999999997</v>
      </c>
      <c r="AJ151">
        <v>13.078638614885699</v>
      </c>
      <c r="AK151">
        <v>45.293999999999997</v>
      </c>
      <c r="AL151">
        <v>8.0126098767486003</v>
      </c>
      <c r="AM151">
        <v>49.793999999999997</v>
      </c>
      <c r="AN151">
        <v>9.0655844230334903</v>
      </c>
    </row>
    <row r="152" spans="1:40" x14ac:dyDescent="0.25">
      <c r="A152">
        <f t="shared" si="58"/>
        <v>19.295999999999999</v>
      </c>
      <c r="B152" s="191">
        <f t="shared" si="77"/>
        <v>2.3854356154859855E-3</v>
      </c>
      <c r="C152">
        <f t="shared" si="59"/>
        <v>27.795999999999999</v>
      </c>
      <c r="D152" s="191">
        <f t="shared" si="60"/>
        <v>3.0448440632470171E-3</v>
      </c>
      <c r="E152">
        <f t="shared" si="61"/>
        <v>34.295999999999999</v>
      </c>
      <c r="F152" s="191">
        <f t="shared" si="62"/>
        <v>2.0267012300690646E-3</v>
      </c>
      <c r="G152">
        <f t="shared" si="63"/>
        <v>40.295999999999999</v>
      </c>
      <c r="H152" s="191">
        <f t="shared" si="64"/>
        <v>4.6157772872327313E-3</v>
      </c>
      <c r="I152">
        <f t="shared" si="65"/>
        <v>45.295999999999999</v>
      </c>
      <c r="J152" s="191">
        <f t="shared" si="66"/>
        <v>5.7663858808375355E-3</v>
      </c>
      <c r="K152">
        <f t="shared" si="67"/>
        <v>49.795999999999999</v>
      </c>
      <c r="L152" s="191">
        <f t="shared" si="68"/>
        <v>2.7092011905010612E-3</v>
      </c>
      <c r="O152" s="10">
        <f t="shared" si="69"/>
        <v>4.7255703206080346</v>
      </c>
      <c r="P152" s="10">
        <f t="shared" si="70"/>
        <v>2.3854356154859855E-3</v>
      </c>
      <c r="Q152" s="10">
        <f t="shared" si="54"/>
        <v>6.7726144544275844</v>
      </c>
      <c r="R152" s="10">
        <f t="shared" si="55"/>
        <v>3.0448440632470171E-3</v>
      </c>
      <c r="S152" s="10">
        <f t="shared" si="56"/>
        <v>8.3134580151941879</v>
      </c>
      <c r="T152" s="10">
        <f t="shared" si="57"/>
        <v>2.0267012300690646E-3</v>
      </c>
      <c r="U152" s="10">
        <f t="shared" si="71"/>
        <v>9.7121514614963047</v>
      </c>
      <c r="V152" s="10">
        <f t="shared" si="72"/>
        <v>4.6157772872327313E-3</v>
      </c>
      <c r="W152" s="10">
        <f t="shared" si="73"/>
        <v>10.857554933543547</v>
      </c>
      <c r="X152" s="10">
        <f t="shared" si="74"/>
        <v>5.7663858808375355E-3</v>
      </c>
      <c r="Y152" s="10">
        <f t="shared" si="75"/>
        <v>11.870808286982221</v>
      </c>
      <c r="Z152" s="10">
        <f t="shared" si="76"/>
        <v>2.7092011905010612E-3</v>
      </c>
      <c r="AC152">
        <v>19.295999999999999</v>
      </c>
      <c r="AD152">
        <v>142.697506204251</v>
      </c>
      <c r="AE152">
        <v>27.795999999999999</v>
      </c>
      <c r="AF152">
        <v>52.296733923718399</v>
      </c>
      <c r="AG152">
        <v>34.295999999999999</v>
      </c>
      <c r="AH152">
        <v>49.223633224272298</v>
      </c>
      <c r="AI152">
        <v>40.295999999999999</v>
      </c>
      <c r="AJ152">
        <v>13.1570080191429</v>
      </c>
      <c r="AK152">
        <v>45.295999999999999</v>
      </c>
      <c r="AL152">
        <v>8.0549908159334898</v>
      </c>
      <c r="AM152">
        <v>49.795999999999999</v>
      </c>
      <c r="AN152">
        <v>9.1032098893250293</v>
      </c>
    </row>
    <row r="153" spans="1:40" x14ac:dyDescent="0.25">
      <c r="A153">
        <f t="shared" si="58"/>
        <v>19.297999999999998</v>
      </c>
      <c r="B153" s="191">
        <f t="shared" si="77"/>
        <v>2.396471308291299E-3</v>
      </c>
      <c r="C153">
        <f t="shared" si="59"/>
        <v>27.797999999999998</v>
      </c>
      <c r="D153" s="191">
        <f t="shared" si="60"/>
        <v>3.0591357840025106E-3</v>
      </c>
      <c r="E153">
        <f t="shared" si="61"/>
        <v>34.298000000000002</v>
      </c>
      <c r="F153" s="191">
        <f t="shared" si="62"/>
        <v>2.0349225327964556E-3</v>
      </c>
      <c r="G153">
        <f t="shared" si="63"/>
        <v>40.298000000000002</v>
      </c>
      <c r="H153" s="191">
        <f t="shared" si="64"/>
        <v>4.6435185313142748E-3</v>
      </c>
      <c r="I153">
        <f t="shared" si="65"/>
        <v>45.298000000000002</v>
      </c>
      <c r="J153" s="191">
        <f t="shared" si="66"/>
        <v>5.7969663169605227E-3</v>
      </c>
      <c r="K153">
        <f t="shared" si="67"/>
        <v>49.798000000000002</v>
      </c>
      <c r="L153" s="191">
        <f t="shared" si="68"/>
        <v>2.7204686774571145E-3</v>
      </c>
      <c r="O153" s="10">
        <f t="shared" si="69"/>
        <v>4.7260554796290801</v>
      </c>
      <c r="P153" s="10">
        <f t="shared" si="70"/>
        <v>2.396471308291299E-3</v>
      </c>
      <c r="Q153" s="10">
        <f t="shared" si="54"/>
        <v>6.7730921668091204</v>
      </c>
      <c r="R153" s="10">
        <f t="shared" si="55"/>
        <v>3.0591357840025106E-3</v>
      </c>
      <c r="S153" s="10">
        <f t="shared" si="56"/>
        <v>8.3139282576823543</v>
      </c>
      <c r="T153" s="10">
        <f t="shared" si="57"/>
        <v>2.0349225327964556E-3</v>
      </c>
      <c r="U153" s="10">
        <f t="shared" si="71"/>
        <v>9.7126134655172436</v>
      </c>
      <c r="V153" s="10">
        <f t="shared" si="72"/>
        <v>4.6435185313142748E-3</v>
      </c>
      <c r="W153" s="10">
        <f t="shared" si="73"/>
        <v>10.858009103783541</v>
      </c>
      <c r="X153" s="10">
        <f t="shared" si="74"/>
        <v>5.7969663169605227E-3</v>
      </c>
      <c r="Y153" s="10">
        <f t="shared" si="75"/>
        <v>11.8712546671795</v>
      </c>
      <c r="Z153" s="10">
        <f t="shared" si="76"/>
        <v>2.7204686774571145E-3</v>
      </c>
      <c r="AC153">
        <v>19.297999999999998</v>
      </c>
      <c r="AD153">
        <v>143.357664806869</v>
      </c>
      <c r="AE153">
        <v>27.797999999999998</v>
      </c>
      <c r="AF153">
        <v>52.542201442624801</v>
      </c>
      <c r="AG153">
        <v>34.298000000000002</v>
      </c>
      <c r="AH153">
        <v>49.423308629840101</v>
      </c>
      <c r="AI153">
        <v>40.298000000000002</v>
      </c>
      <c r="AJ153">
        <v>13.236082841892999</v>
      </c>
      <c r="AK153">
        <v>45.298000000000002</v>
      </c>
      <c r="AL153">
        <v>8.0977082367249906</v>
      </c>
      <c r="AM153">
        <v>49.798000000000002</v>
      </c>
      <c r="AN153">
        <v>9.1410698677739592</v>
      </c>
    </row>
    <row r="154" spans="1:40" x14ac:dyDescent="0.25">
      <c r="A154">
        <f t="shared" si="58"/>
        <v>19.3</v>
      </c>
      <c r="B154" s="191">
        <f t="shared" si="77"/>
        <v>2.4075836980371225E-3</v>
      </c>
      <c r="C154">
        <f t="shared" si="59"/>
        <v>27.8</v>
      </c>
      <c r="D154" s="191">
        <f t="shared" si="60"/>
        <v>3.0735282600742311E-3</v>
      </c>
      <c r="E154">
        <f t="shared" si="61"/>
        <v>34.299999999999997</v>
      </c>
      <c r="F154" s="191">
        <f t="shared" si="62"/>
        <v>2.043193927417974E-3</v>
      </c>
      <c r="G154">
        <f t="shared" si="63"/>
        <v>40.299999999999997</v>
      </c>
      <c r="H154" s="191">
        <f t="shared" si="64"/>
        <v>4.6715102265850279E-3</v>
      </c>
      <c r="I154">
        <f t="shared" si="65"/>
        <v>45.3</v>
      </c>
      <c r="J154" s="191">
        <f t="shared" si="66"/>
        <v>5.8277901843266783E-3</v>
      </c>
      <c r="K154">
        <f t="shared" si="67"/>
        <v>49.8</v>
      </c>
      <c r="L154" s="191">
        <f t="shared" si="68"/>
        <v>2.7318065381273845E-3</v>
      </c>
      <c r="O154" s="10">
        <f t="shared" si="69"/>
        <v>4.7265406372104888</v>
      </c>
      <c r="P154" s="10">
        <f t="shared" si="70"/>
        <v>2.4075836980371225E-3</v>
      </c>
      <c r="Q154" s="10">
        <f t="shared" si="54"/>
        <v>6.7735698771274553</v>
      </c>
      <c r="R154" s="10">
        <f t="shared" si="55"/>
        <v>3.0735282600742311E-3</v>
      </c>
      <c r="S154" s="10">
        <f t="shared" si="56"/>
        <v>8.314398497637951</v>
      </c>
      <c r="T154" s="10">
        <f t="shared" si="57"/>
        <v>2.043193927417974E-3</v>
      </c>
      <c r="U154" s="10">
        <f t="shared" si="71"/>
        <v>9.7130754665795465</v>
      </c>
      <c r="V154" s="10">
        <f t="shared" si="72"/>
        <v>4.6715102265850279E-3</v>
      </c>
      <c r="W154" s="10">
        <f t="shared" si="73"/>
        <v>10.858463270715994</v>
      </c>
      <c r="X154" s="10">
        <f t="shared" si="74"/>
        <v>5.8277901843266783E-3</v>
      </c>
      <c r="Y154" s="10">
        <f t="shared" si="75"/>
        <v>11.871701043760586</v>
      </c>
      <c r="Z154" s="10">
        <f t="shared" si="76"/>
        <v>2.7318065381273845E-3</v>
      </c>
      <c r="AC154">
        <v>19.3</v>
      </c>
      <c r="AD154">
        <v>144.02241144450801</v>
      </c>
      <c r="AE154">
        <v>27.8</v>
      </c>
      <c r="AF154">
        <v>52.789399484952</v>
      </c>
      <c r="AG154">
        <v>34.299999999999997</v>
      </c>
      <c r="AH154">
        <v>49.624200645427898</v>
      </c>
      <c r="AI154">
        <v>40.299999999999997</v>
      </c>
      <c r="AJ154">
        <v>13.315871561371599</v>
      </c>
      <c r="AK154">
        <v>45.3</v>
      </c>
      <c r="AL154">
        <v>8.1407657035121197</v>
      </c>
      <c r="AM154">
        <v>49.8</v>
      </c>
      <c r="AN154">
        <v>9.1791663095366705</v>
      </c>
    </row>
    <row r="155" spans="1:40" x14ac:dyDescent="0.25">
      <c r="A155">
        <f t="shared" si="58"/>
        <v>19.302</v>
      </c>
      <c r="B155" s="191">
        <f t="shared" si="77"/>
        <v>2.4187734965095443E-3</v>
      </c>
      <c r="C155">
        <f t="shared" si="59"/>
        <v>27.802</v>
      </c>
      <c r="D155" s="191">
        <f t="shared" si="60"/>
        <v>3.0880224397949099E-3</v>
      </c>
      <c r="E155">
        <f t="shared" si="61"/>
        <v>34.302</v>
      </c>
      <c r="F155" s="191">
        <f t="shared" si="62"/>
        <v>2.0515158214237305E-3</v>
      </c>
      <c r="G155">
        <f t="shared" si="63"/>
        <v>40.302</v>
      </c>
      <c r="H155" s="191">
        <f t="shared" si="64"/>
        <v>4.6997553921511561E-3</v>
      </c>
      <c r="I155">
        <f t="shared" si="65"/>
        <v>45.302</v>
      </c>
      <c r="J155" s="191">
        <f t="shared" si="66"/>
        <v>5.8588600684111262E-3</v>
      </c>
      <c r="K155">
        <f t="shared" si="67"/>
        <v>49.802</v>
      </c>
      <c r="L155" s="191">
        <f t="shared" si="68"/>
        <v>2.7432153592405139E-3</v>
      </c>
      <c r="O155" s="10">
        <f t="shared" si="69"/>
        <v>4.7270257933521087</v>
      </c>
      <c r="P155" s="10">
        <f t="shared" si="70"/>
        <v>2.4187734965095443E-3</v>
      </c>
      <c r="Q155" s="10">
        <f t="shared" si="54"/>
        <v>6.7740475853824407</v>
      </c>
      <c r="R155" s="10">
        <f t="shared" si="55"/>
        <v>3.0880224397949099E-3</v>
      </c>
      <c r="S155" s="10">
        <f t="shared" si="56"/>
        <v>8.3148687350608377</v>
      </c>
      <c r="T155" s="10">
        <f t="shared" si="57"/>
        <v>2.0515158214237305E-3</v>
      </c>
      <c r="U155" s="10">
        <f t="shared" si="71"/>
        <v>9.7135374646830801</v>
      </c>
      <c r="V155" s="10">
        <f t="shared" si="72"/>
        <v>4.6997553921511561E-3</v>
      </c>
      <c r="W155" s="10">
        <f t="shared" si="73"/>
        <v>10.85891743434077</v>
      </c>
      <c r="X155" s="10">
        <f t="shared" si="74"/>
        <v>5.8588600684111262E-3</v>
      </c>
      <c r="Y155" s="10">
        <f t="shared" si="75"/>
        <v>11.872147416725344</v>
      </c>
      <c r="Z155" s="10">
        <f t="shared" si="76"/>
        <v>2.7432153592405139E-3</v>
      </c>
      <c r="AC155">
        <v>19.302</v>
      </c>
      <c r="AD155">
        <v>144.691788696435</v>
      </c>
      <c r="AE155">
        <v>27.802</v>
      </c>
      <c r="AF155">
        <v>53.038344338793401</v>
      </c>
      <c r="AG155">
        <v>34.302</v>
      </c>
      <c r="AH155">
        <v>49.826319167977303</v>
      </c>
      <c r="AI155">
        <v>40.302</v>
      </c>
      <c r="AJ155">
        <v>13.3963827833674</v>
      </c>
      <c r="AK155">
        <v>45.302</v>
      </c>
      <c r="AL155">
        <v>8.1841668279120707</v>
      </c>
      <c r="AM155">
        <v>49.802</v>
      </c>
      <c r="AN155">
        <v>9.21750118608505</v>
      </c>
    </row>
    <row r="156" spans="1:40" x14ac:dyDescent="0.25">
      <c r="A156">
        <f t="shared" si="58"/>
        <v>19.303999999999998</v>
      </c>
      <c r="B156" s="191">
        <f t="shared" si="77"/>
        <v>2.4300414237643552E-3</v>
      </c>
      <c r="C156">
        <f t="shared" si="59"/>
        <v>27.803999999999998</v>
      </c>
      <c r="D156" s="191">
        <f t="shared" si="60"/>
        <v>3.1026192826692982E-3</v>
      </c>
      <c r="E156">
        <f t="shared" si="61"/>
        <v>34.304000000000002</v>
      </c>
      <c r="F156" s="191">
        <f t="shared" si="62"/>
        <v>2.0598886264529205E-3</v>
      </c>
      <c r="G156">
        <f t="shared" si="63"/>
        <v>40.304000000000002</v>
      </c>
      <c r="H156" s="191">
        <f t="shared" si="64"/>
        <v>4.7282570926756445E-3</v>
      </c>
      <c r="I156">
        <f t="shared" si="65"/>
        <v>45.304000000000002</v>
      </c>
      <c r="J156" s="191">
        <f t="shared" si="66"/>
        <v>5.8901785890362211E-3</v>
      </c>
      <c r="K156">
        <f t="shared" si="67"/>
        <v>49.804000000000002</v>
      </c>
      <c r="L156" s="191">
        <f t="shared" si="68"/>
        <v>2.7546957336467949E-3</v>
      </c>
      <c r="O156" s="10">
        <f t="shared" si="69"/>
        <v>4.7275109480537951</v>
      </c>
      <c r="P156" s="10">
        <f t="shared" si="70"/>
        <v>2.4300414237643552E-3</v>
      </c>
      <c r="Q156" s="10">
        <f t="shared" si="54"/>
        <v>6.7745252915739345</v>
      </c>
      <c r="R156" s="10">
        <f t="shared" si="55"/>
        <v>3.1026192826692982E-3</v>
      </c>
      <c r="S156" s="10">
        <f t="shared" si="56"/>
        <v>8.3153389699508704</v>
      </c>
      <c r="T156" s="10">
        <f t="shared" si="57"/>
        <v>2.0598886264529205E-3</v>
      </c>
      <c r="U156" s="10">
        <f t="shared" si="71"/>
        <v>9.7139994598277006</v>
      </c>
      <c r="V156" s="10">
        <f t="shared" si="72"/>
        <v>4.7282570926756445E-3</v>
      </c>
      <c r="W156" s="10">
        <f t="shared" si="73"/>
        <v>10.85937159465773</v>
      </c>
      <c r="X156" s="10">
        <f t="shared" si="74"/>
        <v>5.8901785890362211E-3</v>
      </c>
      <c r="Y156" s="10">
        <f t="shared" si="75"/>
        <v>11.872593786073642</v>
      </c>
      <c r="Z156" s="10">
        <f t="shared" si="76"/>
        <v>2.7546957336467949E-3</v>
      </c>
      <c r="AC156">
        <v>19.303999999999998</v>
      </c>
      <c r="AD156">
        <v>145.365839636613</v>
      </c>
      <c r="AE156">
        <v>27.803999999999998</v>
      </c>
      <c r="AF156">
        <v>53.289052484127502</v>
      </c>
      <c r="AG156">
        <v>34.304000000000002</v>
      </c>
      <c r="AH156">
        <v>50.029674195201103</v>
      </c>
      <c r="AI156">
        <v>40.304000000000002</v>
      </c>
      <c r="AJ156">
        <v>13.4776252435262</v>
      </c>
      <c r="AK156">
        <v>45.304000000000002</v>
      </c>
      <c r="AL156">
        <v>8.2279152695212403</v>
      </c>
      <c r="AM156">
        <v>49.804000000000002</v>
      </c>
      <c r="AN156">
        <v>9.2560764894603906</v>
      </c>
    </row>
    <row r="157" spans="1:40" x14ac:dyDescent="0.25">
      <c r="A157">
        <f t="shared" si="58"/>
        <v>19.306000000000001</v>
      </c>
      <c r="B157" s="191">
        <f t="shared" si="77"/>
        <v>2.4413882082422716E-3</v>
      </c>
      <c r="C157">
        <f t="shared" si="59"/>
        <v>27.806000000000001</v>
      </c>
      <c r="D157" s="191">
        <f t="shared" si="60"/>
        <v>3.117319759532184E-3</v>
      </c>
      <c r="E157">
        <f t="shared" si="61"/>
        <v>34.305999999999997</v>
      </c>
      <c r="F157" s="191">
        <f t="shared" si="62"/>
        <v>2.0683127583446441E-3</v>
      </c>
      <c r="G157">
        <f t="shared" si="63"/>
        <v>40.305999999999997</v>
      </c>
      <c r="H157" s="191">
        <f t="shared" si="64"/>
        <v>4.7570184392046605E-3</v>
      </c>
      <c r="I157">
        <f t="shared" si="65"/>
        <v>45.305999999999997</v>
      </c>
      <c r="J157" s="191">
        <f t="shared" si="66"/>
        <v>5.9217484009203413E-3</v>
      </c>
      <c r="K157">
        <f t="shared" si="67"/>
        <v>49.805999999999997</v>
      </c>
      <c r="L157" s="191">
        <f t="shared" si="68"/>
        <v>2.7662482603952199E-3</v>
      </c>
      <c r="O157" s="10">
        <f t="shared" si="69"/>
        <v>4.7279961013153997</v>
      </c>
      <c r="P157" s="10">
        <f t="shared" si="70"/>
        <v>2.4413882082422716E-3</v>
      </c>
      <c r="Q157" s="10">
        <f t="shared" si="54"/>
        <v>6.775002995701791</v>
      </c>
      <c r="R157" s="10">
        <f t="shared" si="55"/>
        <v>3.117319759532184E-3</v>
      </c>
      <c r="S157" s="10">
        <f t="shared" si="56"/>
        <v>8.3158092023079071</v>
      </c>
      <c r="T157" s="10">
        <f t="shared" si="57"/>
        <v>2.0683127583446441E-3</v>
      </c>
      <c r="U157" s="10">
        <f t="shared" si="71"/>
        <v>9.7144614520132659</v>
      </c>
      <c r="V157" s="10">
        <f t="shared" si="72"/>
        <v>4.7570184392046605E-3</v>
      </c>
      <c r="W157" s="10">
        <f t="shared" si="73"/>
        <v>10.859825751666737</v>
      </c>
      <c r="X157" s="10">
        <f t="shared" si="74"/>
        <v>5.9217484009203413E-3</v>
      </c>
      <c r="Y157" s="10">
        <f t="shared" si="75"/>
        <v>11.873040151805338</v>
      </c>
      <c r="Z157" s="10">
        <f t="shared" si="76"/>
        <v>2.7662482603952199E-3</v>
      </c>
      <c r="AC157">
        <v>19.306000000000001</v>
      </c>
      <c r="AD157">
        <v>146.04460784059401</v>
      </c>
      <c r="AE157">
        <v>27.806000000000001</v>
      </c>
      <c r="AF157">
        <v>53.541540595531899</v>
      </c>
      <c r="AG157">
        <v>34.305999999999997</v>
      </c>
      <c r="AH157">
        <v>50.234275826817502</v>
      </c>
      <c r="AI157">
        <v>40.305999999999997</v>
      </c>
      <c r="AJ157">
        <v>13.559607809706399</v>
      </c>
      <c r="AK157">
        <v>45.305999999999997</v>
      </c>
      <c r="AL157">
        <v>8.2720147366818395</v>
      </c>
      <c r="AM157">
        <v>49.805999999999997</v>
      </c>
      <c r="AN157">
        <v>9.2948942325322896</v>
      </c>
    </row>
    <row r="158" spans="1:40" x14ac:dyDescent="0.25">
      <c r="A158">
        <f t="shared" si="58"/>
        <v>19.308</v>
      </c>
      <c r="B158" s="191">
        <f t="shared" si="77"/>
        <v>2.4528145868866064E-3</v>
      </c>
      <c r="C158">
        <f t="shared" si="59"/>
        <v>27.808</v>
      </c>
      <c r="D158" s="191">
        <f t="shared" si="60"/>
        <v>3.1321248527094833E-3</v>
      </c>
      <c r="E158">
        <f t="shared" si="61"/>
        <v>34.308</v>
      </c>
      <c r="F158" s="191">
        <f t="shared" si="62"/>
        <v>2.0767886371895134E-3</v>
      </c>
      <c r="G158">
        <f t="shared" si="63"/>
        <v>40.308</v>
      </c>
      <c r="H158" s="191">
        <f t="shared" si="64"/>
        <v>4.7860425900113574E-3</v>
      </c>
      <c r="I158">
        <f t="shared" si="65"/>
        <v>45.308</v>
      </c>
      <c r="J158" s="191">
        <f t="shared" si="66"/>
        <v>5.9535721942346725E-3</v>
      </c>
      <c r="K158">
        <f t="shared" si="67"/>
        <v>49.808</v>
      </c>
      <c r="L158" s="191">
        <f t="shared" si="68"/>
        <v>2.7778735448108507E-3</v>
      </c>
      <c r="O158" s="10">
        <f t="shared" si="69"/>
        <v>4.7284812531367733</v>
      </c>
      <c r="P158" s="10">
        <f t="shared" si="70"/>
        <v>2.4528145868866064E-3</v>
      </c>
      <c r="Q158" s="10">
        <f t="shared" si="54"/>
        <v>6.7754806977658619</v>
      </c>
      <c r="R158" s="10">
        <f t="shared" si="55"/>
        <v>3.1321248527094833E-3</v>
      </c>
      <c r="S158" s="10">
        <f t="shared" si="56"/>
        <v>8.3162794321318021</v>
      </c>
      <c r="T158" s="10">
        <f t="shared" si="57"/>
        <v>2.0767886371895134E-3</v>
      </c>
      <c r="U158" s="10">
        <f t="shared" si="71"/>
        <v>9.7149234412396375</v>
      </c>
      <c r="V158" s="10">
        <f t="shared" si="72"/>
        <v>4.7860425900113574E-3</v>
      </c>
      <c r="W158" s="10">
        <f t="shared" si="73"/>
        <v>10.860279905367651</v>
      </c>
      <c r="X158" s="10">
        <f t="shared" si="74"/>
        <v>5.9535721942346725E-3</v>
      </c>
      <c r="Y158" s="10">
        <f t="shared" si="75"/>
        <v>11.8734865139203</v>
      </c>
      <c r="Z158" s="10">
        <f t="shared" si="76"/>
        <v>2.7778735448108507E-3</v>
      </c>
      <c r="AC158">
        <v>19.308</v>
      </c>
      <c r="AD158">
        <v>146.72813739255801</v>
      </c>
      <c r="AE158">
        <v>27.808</v>
      </c>
      <c r="AF158">
        <v>53.795825544950098</v>
      </c>
      <c r="AG158">
        <v>34.308</v>
      </c>
      <c r="AH158">
        <v>50.4401342658036</v>
      </c>
      <c r="AI158">
        <v>40.308</v>
      </c>
      <c r="AJ158">
        <v>13.6423394843842</v>
      </c>
      <c r="AK158">
        <v>45.308</v>
      </c>
      <c r="AL158">
        <v>8.3164689872596504</v>
      </c>
      <c r="AM158">
        <v>49.808</v>
      </c>
      <c r="AN158">
        <v>9.3339564492586202</v>
      </c>
    </row>
    <row r="159" spans="1:40" x14ac:dyDescent="0.25">
      <c r="A159">
        <f t="shared" si="58"/>
        <v>19.309999999999999</v>
      </c>
      <c r="B159" s="191">
        <f t="shared" si="77"/>
        <v>2.4643213052621261E-3</v>
      </c>
      <c r="C159">
        <f t="shared" si="59"/>
        <v>27.81</v>
      </c>
      <c r="D159" s="191">
        <f t="shared" si="60"/>
        <v>3.1470355561811435E-3</v>
      </c>
      <c r="E159">
        <f t="shared" si="61"/>
        <v>34.31</v>
      </c>
      <c r="F159" s="191">
        <f t="shared" si="62"/>
        <v>2.0853166873816857E-3</v>
      </c>
      <c r="G159">
        <f t="shared" si="63"/>
        <v>40.31</v>
      </c>
      <c r="H159" s="191">
        <f t="shared" si="64"/>
        <v>4.8153327514569256E-3</v>
      </c>
      <c r="I159">
        <f t="shared" si="65"/>
        <v>45.31</v>
      </c>
      <c r="J159" s="191">
        <f t="shared" si="66"/>
        <v>5.9856526951732464E-3</v>
      </c>
      <c r="K159">
        <f t="shared" si="67"/>
        <v>49.81</v>
      </c>
      <c r="L159" s="191">
        <f t="shared" si="68"/>
        <v>2.7895721985743997E-3</v>
      </c>
      <c r="O159" s="10">
        <f t="shared" si="69"/>
        <v>4.7289664035177692</v>
      </c>
      <c r="P159" s="10">
        <f t="shared" si="70"/>
        <v>2.4643213052621261E-3</v>
      </c>
      <c r="Q159" s="10">
        <f t="shared" si="54"/>
        <v>6.7759583977660034</v>
      </c>
      <c r="R159" s="10">
        <f t="shared" si="55"/>
        <v>3.1470355561811435E-3</v>
      </c>
      <c r="S159" s="10">
        <f t="shared" si="56"/>
        <v>8.3167496594224151</v>
      </c>
      <c r="T159" s="10">
        <f t="shared" si="57"/>
        <v>2.0853166873816857E-3</v>
      </c>
      <c r="U159" s="10">
        <f t="shared" si="71"/>
        <v>9.7153854275066784</v>
      </c>
      <c r="V159" s="10">
        <f t="shared" si="72"/>
        <v>4.8153327514569256E-3</v>
      </c>
      <c r="W159" s="10">
        <f t="shared" si="73"/>
        <v>10.860734055760339</v>
      </c>
      <c r="X159" s="10">
        <f t="shared" si="74"/>
        <v>5.9856526951732464E-3</v>
      </c>
      <c r="Y159" s="10">
        <f t="shared" si="75"/>
        <v>11.873932872418393</v>
      </c>
      <c r="Z159" s="10">
        <f t="shared" si="76"/>
        <v>2.7895721985743997E-3</v>
      </c>
      <c r="AC159">
        <v>19.309999999999999</v>
      </c>
      <c r="AD159">
        <v>147.416472892423</v>
      </c>
      <c r="AE159">
        <v>27.81</v>
      </c>
      <c r="AF159">
        <v>54.051924404489498</v>
      </c>
      <c r="AG159">
        <v>34.31</v>
      </c>
      <c r="AH159">
        <v>50.647259819659098</v>
      </c>
      <c r="AI159">
        <v>40.31</v>
      </c>
      <c r="AJ159">
        <v>13.725829407108</v>
      </c>
      <c r="AK159">
        <v>45.31</v>
      </c>
      <c r="AL159">
        <v>8.3612818294403102</v>
      </c>
      <c r="AM159">
        <v>49.81</v>
      </c>
      <c r="AN159">
        <v>9.3732651949529302</v>
      </c>
    </row>
    <row r="160" spans="1:40" x14ac:dyDescent="0.25">
      <c r="A160">
        <f t="shared" si="58"/>
        <v>19.312000000000001</v>
      </c>
      <c r="B160" s="191">
        <f t="shared" si="77"/>
        <v>2.4759091176766645E-3</v>
      </c>
      <c r="C160">
        <f t="shared" si="59"/>
        <v>27.812000000000001</v>
      </c>
      <c r="D160" s="191">
        <f t="shared" si="60"/>
        <v>3.1620528757478482E-3</v>
      </c>
      <c r="E160">
        <f t="shared" si="61"/>
        <v>34.311999999999998</v>
      </c>
      <c r="F160" s="191">
        <f t="shared" si="62"/>
        <v>2.0938973376719303E-3</v>
      </c>
      <c r="G160">
        <f t="shared" si="63"/>
        <v>40.311999999999998</v>
      </c>
      <c r="H160" s="191">
        <f t="shared" si="64"/>
        <v>4.8448921788706032E-3</v>
      </c>
      <c r="I160">
        <f t="shared" si="65"/>
        <v>45.311999999999998</v>
      </c>
      <c r="J160" s="191">
        <f t="shared" si="66"/>
        <v>6.0179926665308329E-3</v>
      </c>
      <c r="K160">
        <f t="shared" si="67"/>
        <v>49.811999999999998</v>
      </c>
      <c r="L160" s="191">
        <f t="shared" si="68"/>
        <v>2.8013448398018928E-3</v>
      </c>
      <c r="O160" s="10">
        <f t="shared" si="69"/>
        <v>4.729451552458241</v>
      </c>
      <c r="P160" s="10">
        <f t="shared" si="70"/>
        <v>2.4759091176766645E-3</v>
      </c>
      <c r="Q160" s="10">
        <f t="shared" si="54"/>
        <v>6.7764360957020715</v>
      </c>
      <c r="R160" s="10">
        <f t="shared" si="55"/>
        <v>3.1620528757478482E-3</v>
      </c>
      <c r="S160" s="10">
        <f t="shared" si="56"/>
        <v>8.3172198841795986</v>
      </c>
      <c r="T160" s="10">
        <f t="shared" si="57"/>
        <v>2.0938973376719303E-3</v>
      </c>
      <c r="U160" s="10">
        <f t="shared" si="71"/>
        <v>9.7158474108142396</v>
      </c>
      <c r="V160" s="10">
        <f t="shared" si="72"/>
        <v>4.8448921788706032E-3</v>
      </c>
      <c r="W160" s="10">
        <f t="shared" si="73"/>
        <v>10.861188202844655</v>
      </c>
      <c r="X160" s="10">
        <f t="shared" si="74"/>
        <v>6.0179926665308329E-3</v>
      </c>
      <c r="Y160" s="10">
        <f t="shared" si="75"/>
        <v>11.874379227299478</v>
      </c>
      <c r="Z160" s="10">
        <f t="shared" si="76"/>
        <v>2.8013448398018928E-3</v>
      </c>
      <c r="AC160">
        <v>19.312000000000001</v>
      </c>
      <c r="AD160">
        <v>148.10965946312001</v>
      </c>
      <c r="AE160">
        <v>27.812000000000001</v>
      </c>
      <c r="AF160">
        <v>54.3098544492846</v>
      </c>
      <c r="AG160">
        <v>34.311999999999998</v>
      </c>
      <c r="AH160">
        <v>50.855662901695197</v>
      </c>
      <c r="AI160">
        <v>40.311999999999998</v>
      </c>
      <c r="AJ160">
        <v>13.8100868570068</v>
      </c>
      <c r="AK160">
        <v>45.311999999999998</v>
      </c>
      <c r="AL160">
        <v>8.4064571225365601</v>
      </c>
      <c r="AM160">
        <v>49.811999999999998</v>
      </c>
      <c r="AN160">
        <v>9.4128225465521194</v>
      </c>
    </row>
    <row r="161" spans="1:40" x14ac:dyDescent="0.25">
      <c r="A161">
        <f t="shared" si="58"/>
        <v>19.314</v>
      </c>
      <c r="B161" s="191">
        <f t="shared" si="77"/>
        <v>2.4875787873040378E-3</v>
      </c>
      <c r="C161">
        <f t="shared" si="59"/>
        <v>27.814</v>
      </c>
      <c r="D161" s="191">
        <f t="shared" si="60"/>
        <v>3.1771778291995586E-3</v>
      </c>
      <c r="E161">
        <f t="shared" si="61"/>
        <v>34.314</v>
      </c>
      <c r="F161" s="191">
        <f t="shared" si="62"/>
        <v>2.1025310212214759E-3</v>
      </c>
      <c r="G161">
        <f t="shared" si="63"/>
        <v>40.314</v>
      </c>
      <c r="H161" s="191">
        <f t="shared" si="64"/>
        <v>4.8747241774486569E-3</v>
      </c>
      <c r="I161">
        <f t="shared" si="65"/>
        <v>45.313999999999901</v>
      </c>
      <c r="J161" s="191">
        <f t="shared" si="66"/>
        <v>6.0505949082938016E-3</v>
      </c>
      <c r="K161">
        <f t="shared" si="67"/>
        <v>49.813999999999901</v>
      </c>
      <c r="L161" s="191">
        <f t="shared" si="68"/>
        <v>2.8131920931263434E-3</v>
      </c>
      <c r="O161" s="10">
        <f t="shared" si="69"/>
        <v>4.7299366999580386</v>
      </c>
      <c r="P161" s="10">
        <f t="shared" si="70"/>
        <v>2.4875787873040378E-3</v>
      </c>
      <c r="Q161" s="10">
        <f t="shared" si="54"/>
        <v>6.776913791573917</v>
      </c>
      <c r="R161" s="10">
        <f t="shared" si="55"/>
        <v>3.1771778291995586E-3</v>
      </c>
      <c r="S161" s="10">
        <f t="shared" si="56"/>
        <v>8.317690106403214</v>
      </c>
      <c r="T161" s="10">
        <f t="shared" si="57"/>
        <v>2.1025310212214759E-3</v>
      </c>
      <c r="U161" s="10">
        <f t="shared" si="71"/>
        <v>9.7163093911621843</v>
      </c>
      <c r="V161" s="10">
        <f t="shared" si="72"/>
        <v>4.8747241774486569E-3</v>
      </c>
      <c r="W161" s="10">
        <f t="shared" si="73"/>
        <v>10.861642346620441</v>
      </c>
      <c r="X161" s="10">
        <f t="shared" si="74"/>
        <v>6.0505949082938016E-3</v>
      </c>
      <c r="Y161" s="10">
        <f t="shared" si="75"/>
        <v>11.874825578563398</v>
      </c>
      <c r="Z161" s="10">
        <f t="shared" si="76"/>
        <v>2.8131920931263434E-3</v>
      </c>
      <c r="AC161">
        <v>19.314</v>
      </c>
      <c r="AD161">
        <v>148.80774275794599</v>
      </c>
      <c r="AE161">
        <v>27.814</v>
      </c>
      <c r="AF161">
        <v>54.569633160391803</v>
      </c>
      <c r="AG161">
        <v>34.314</v>
      </c>
      <c r="AH161">
        <v>51.065354032342398</v>
      </c>
      <c r="AI161">
        <v>40.314</v>
      </c>
      <c r="AJ161">
        <v>13.8951212553527</v>
      </c>
      <c r="AK161">
        <v>45.313999999999901</v>
      </c>
      <c r="AL161">
        <v>8.4519987778136105</v>
      </c>
      <c r="AM161">
        <v>49.813999999999901</v>
      </c>
      <c r="AN161">
        <v>9.4526306028908706</v>
      </c>
    </row>
    <row r="162" spans="1:40" x14ac:dyDescent="0.25">
      <c r="A162">
        <f t="shared" si="58"/>
        <v>19.315999999999999</v>
      </c>
      <c r="B162" s="191">
        <f t="shared" si="77"/>
        <v>2.4993310863095099E-3</v>
      </c>
      <c r="C162">
        <f t="shared" si="59"/>
        <v>27.815999999999999</v>
      </c>
      <c r="D162" s="191">
        <f t="shared" si="60"/>
        <v>3.1924114464872582E-3</v>
      </c>
      <c r="E162">
        <f t="shared" si="61"/>
        <v>34.316000000000003</v>
      </c>
      <c r="F162" s="191">
        <f t="shared" si="62"/>
        <v>2.1112181756563252E-3</v>
      </c>
      <c r="G162">
        <f t="shared" si="63"/>
        <v>40.316000000000003</v>
      </c>
      <c r="H162" s="191">
        <f t="shared" si="64"/>
        <v>4.9048321031718509E-3</v>
      </c>
      <c r="I162">
        <f t="shared" si="65"/>
        <v>45.316000000000003</v>
      </c>
      <c r="J162" s="191">
        <f t="shared" si="66"/>
        <v>6.0834622582410973E-3</v>
      </c>
      <c r="K162">
        <f t="shared" si="67"/>
        <v>49.816000000000003</v>
      </c>
      <c r="L162" s="191">
        <f t="shared" si="68"/>
        <v>2.8251145897802282E-3</v>
      </c>
      <c r="O162" s="10">
        <f t="shared" si="69"/>
        <v>4.7304218460170144</v>
      </c>
      <c r="P162" s="10">
        <f t="shared" si="70"/>
        <v>2.4993310863095099E-3</v>
      </c>
      <c r="Q162" s="10">
        <f t="shared" si="54"/>
        <v>6.7773914853813979</v>
      </c>
      <c r="R162" s="10">
        <f t="shared" si="55"/>
        <v>3.1924114464872582E-3</v>
      </c>
      <c r="S162" s="10">
        <f t="shared" si="56"/>
        <v>8.3181603260931176</v>
      </c>
      <c r="T162" s="10">
        <f t="shared" si="57"/>
        <v>2.1112181756563252E-3</v>
      </c>
      <c r="U162" s="10">
        <f t="shared" si="71"/>
        <v>9.7167713685503738</v>
      </c>
      <c r="V162" s="10">
        <f t="shared" si="72"/>
        <v>4.9048321031718509E-3</v>
      </c>
      <c r="W162" s="10">
        <f t="shared" si="73"/>
        <v>10.862096487087626</v>
      </c>
      <c r="X162" s="10">
        <f t="shared" si="74"/>
        <v>6.0834622582410973E-3</v>
      </c>
      <c r="Y162" s="10">
        <f t="shared" si="75"/>
        <v>11.875271926210084</v>
      </c>
      <c r="Z162" s="10">
        <f t="shared" si="76"/>
        <v>2.8251145897802282E-3</v>
      </c>
      <c r="AC162">
        <v>19.315999999999999</v>
      </c>
      <c r="AD162">
        <v>149.51076896806899</v>
      </c>
      <c r="AE162">
        <v>27.815999999999999</v>
      </c>
      <c r="AF162">
        <v>54.831278227739197</v>
      </c>
      <c r="AG162">
        <v>34.316000000000003</v>
      </c>
      <c r="AH162">
        <v>51.2763438404697</v>
      </c>
      <c r="AI162">
        <v>40.316000000000003</v>
      </c>
      <c r="AJ162">
        <v>13.980942168176099</v>
      </c>
      <c r="AK162">
        <v>45.316000000000003</v>
      </c>
      <c r="AL162">
        <v>8.49791075932864</v>
      </c>
      <c r="AM162">
        <v>49.816000000000003</v>
      </c>
      <c r="AN162">
        <v>9.4926914849787796</v>
      </c>
    </row>
    <row r="163" spans="1:40" x14ac:dyDescent="0.25">
      <c r="A163">
        <f t="shared" si="58"/>
        <v>19.318000000000001</v>
      </c>
      <c r="B163" s="191">
        <f t="shared" si="77"/>
        <v>2.5111667959769502E-3</v>
      </c>
      <c r="C163">
        <f t="shared" si="59"/>
        <v>27.818000000000001</v>
      </c>
      <c r="D163" s="191">
        <f t="shared" si="60"/>
        <v>3.2077547698977317E-3</v>
      </c>
      <c r="E163">
        <f t="shared" si="61"/>
        <v>34.317999999999998</v>
      </c>
      <c r="F163" s="191">
        <f t="shared" si="62"/>
        <v>2.1199592431226802E-3</v>
      </c>
      <c r="G163">
        <f t="shared" si="63"/>
        <v>40.317999999999998</v>
      </c>
      <c r="H163" s="191">
        <f t="shared" si="64"/>
        <v>4.9352193637433421E-3</v>
      </c>
      <c r="I163">
        <f t="shared" si="65"/>
        <v>45.317999999999998</v>
      </c>
      <c r="J163" s="191">
        <f t="shared" si="66"/>
        <v>6.1165975925559788E-3</v>
      </c>
      <c r="K163">
        <f t="shared" si="67"/>
        <v>49.817999999999998</v>
      </c>
      <c r="L163" s="191">
        <f t="shared" si="68"/>
        <v>2.8371129676789788E-3</v>
      </c>
      <c r="O163" s="10">
        <f t="shared" si="69"/>
        <v>4.7309069906350221</v>
      </c>
      <c r="P163" s="10">
        <f t="shared" si="70"/>
        <v>2.5111667959769502E-3</v>
      </c>
      <c r="Q163" s="10">
        <f t="shared" si="54"/>
        <v>6.7778691771243675</v>
      </c>
      <c r="R163" s="10">
        <f t="shared" si="55"/>
        <v>3.2077547698977317E-3</v>
      </c>
      <c r="S163" s="10">
        <f t="shared" si="56"/>
        <v>8.3186305432491618</v>
      </c>
      <c r="T163" s="10">
        <f t="shared" si="57"/>
        <v>2.1199592431226802E-3</v>
      </c>
      <c r="U163" s="10">
        <f t="shared" si="71"/>
        <v>9.7172333429786626</v>
      </c>
      <c r="V163" s="10">
        <f t="shared" si="72"/>
        <v>4.9352193637433421E-3</v>
      </c>
      <c r="W163" s="10">
        <f t="shared" si="73"/>
        <v>10.862550624246005</v>
      </c>
      <c r="X163" s="10">
        <f t="shared" si="74"/>
        <v>6.1165975925559788E-3</v>
      </c>
      <c r="Y163" s="10">
        <f t="shared" si="75"/>
        <v>11.87571827023933</v>
      </c>
      <c r="Z163" s="10">
        <f t="shared" si="76"/>
        <v>2.8371129676789788E-3</v>
      </c>
      <c r="AC163">
        <v>19.318000000000001</v>
      </c>
      <c r="AD163">
        <v>150.21878483013501</v>
      </c>
      <c r="AE163">
        <v>27.818000000000001</v>
      </c>
      <c r="AF163">
        <v>55.094807553128497</v>
      </c>
      <c r="AG163">
        <v>34.317999999999998</v>
      </c>
      <c r="AH163">
        <v>51.488643064730702</v>
      </c>
      <c r="AI163">
        <v>40.317999999999998</v>
      </c>
      <c r="AJ163">
        <v>14.067559308939099</v>
      </c>
      <c r="AK163">
        <v>45.317999999999998</v>
      </c>
      <c r="AL163">
        <v>8.5441970847853206</v>
      </c>
      <c r="AM163">
        <v>49.817999999999998</v>
      </c>
      <c r="AN163">
        <v>9.5330073362808996</v>
      </c>
    </row>
    <row r="164" spans="1:40" x14ac:dyDescent="0.25">
      <c r="A164">
        <f t="shared" si="58"/>
        <v>19.32</v>
      </c>
      <c r="B164" s="191">
        <f t="shared" si="77"/>
        <v>2.5230867068383746E-3</v>
      </c>
      <c r="C164">
        <f t="shared" si="59"/>
        <v>27.82</v>
      </c>
      <c r="D164" s="191">
        <f t="shared" si="60"/>
        <v>3.2232088542308748E-3</v>
      </c>
      <c r="E164">
        <f t="shared" si="61"/>
        <v>34.32</v>
      </c>
      <c r="F164" s="191">
        <f t="shared" si="62"/>
        <v>2.1287546703429899E-3</v>
      </c>
      <c r="G164">
        <f t="shared" si="63"/>
        <v>40.32</v>
      </c>
      <c r="H164" s="191">
        <f t="shared" si="64"/>
        <v>4.965889419546456E-3</v>
      </c>
      <c r="I164">
        <f t="shared" si="65"/>
        <v>45.32</v>
      </c>
      <c r="J164" s="191">
        <f t="shared" si="66"/>
        <v>6.1500038264510355E-3</v>
      </c>
      <c r="K164">
        <f t="shared" si="67"/>
        <v>49.82</v>
      </c>
      <c r="L164" s="191">
        <f t="shared" si="68"/>
        <v>2.8491878715063445E-3</v>
      </c>
      <c r="O164" s="10">
        <f t="shared" si="69"/>
        <v>4.7313921338119131</v>
      </c>
      <c r="P164" s="10">
        <f t="shared" si="70"/>
        <v>2.5230867068383746E-3</v>
      </c>
      <c r="Q164" s="10">
        <f t="shared" si="54"/>
        <v>6.7783468668026794</v>
      </c>
      <c r="R164" s="10">
        <f t="shared" si="55"/>
        <v>3.2232088542308748E-3</v>
      </c>
      <c r="S164" s="10">
        <f t="shared" si="56"/>
        <v>8.3191007578712082</v>
      </c>
      <c r="T164" s="10">
        <f t="shared" si="57"/>
        <v>2.1287546703429899E-3</v>
      </c>
      <c r="U164" s="10">
        <f t="shared" si="71"/>
        <v>9.7176953144469156</v>
      </c>
      <c r="V164" s="10">
        <f t="shared" si="72"/>
        <v>4.965889419546456E-3</v>
      </c>
      <c r="W164" s="10">
        <f t="shared" si="73"/>
        <v>10.863004758095464</v>
      </c>
      <c r="X164" s="10">
        <f t="shared" si="74"/>
        <v>6.1500038264510355E-3</v>
      </c>
      <c r="Y164" s="10">
        <f t="shared" si="75"/>
        <v>11.876164610651029</v>
      </c>
      <c r="Z164" s="10">
        <f t="shared" si="76"/>
        <v>2.8491878715063445E-3</v>
      </c>
      <c r="AC164">
        <v>19.32</v>
      </c>
      <c r="AD164">
        <v>150.931837634017</v>
      </c>
      <c r="AE164">
        <v>27.82</v>
      </c>
      <c r="AF164">
        <v>55.360239253280398</v>
      </c>
      <c r="AG164">
        <v>34.32</v>
      </c>
      <c r="AH164">
        <v>51.7022625549249</v>
      </c>
      <c r="AI164">
        <v>40.32</v>
      </c>
      <c r="AJ164">
        <v>14.1549825412656</v>
      </c>
      <c r="AK164">
        <v>45.32</v>
      </c>
      <c r="AL164">
        <v>8.5908618264069005</v>
      </c>
      <c r="AM164">
        <v>49.82</v>
      </c>
      <c r="AN164">
        <v>9.5735803230045597</v>
      </c>
    </row>
    <row r="165" spans="1:40" x14ac:dyDescent="0.25">
      <c r="A165">
        <f t="shared" si="58"/>
        <v>19.321999999999999</v>
      </c>
      <c r="B165" s="191">
        <f t="shared" si="77"/>
        <v>2.53509161880534E-3</v>
      </c>
      <c r="C165">
        <f t="shared" si="59"/>
        <v>27.821999999999999</v>
      </c>
      <c r="D165" s="191">
        <f t="shared" si="60"/>
        <v>3.2387747669803809E-3</v>
      </c>
      <c r="E165">
        <f t="shared" si="61"/>
        <v>34.322000000000003</v>
      </c>
      <c r="F165" s="191">
        <f t="shared" si="62"/>
        <v>2.1376049086729563E-3</v>
      </c>
      <c r="G165">
        <f t="shared" si="63"/>
        <v>40.322000000000003</v>
      </c>
      <c r="H165" s="191">
        <f t="shared" si="64"/>
        <v>4.9968457846236601E-3</v>
      </c>
      <c r="I165">
        <f t="shared" si="65"/>
        <v>45.322000000000003</v>
      </c>
      <c r="J165" s="191">
        <f t="shared" si="66"/>
        <v>6.1836839148038522E-3</v>
      </c>
      <c r="K165">
        <f t="shared" si="67"/>
        <v>49.822000000000003</v>
      </c>
      <c r="L165" s="191">
        <f t="shared" si="68"/>
        <v>2.8613399528005694E-3</v>
      </c>
      <c r="O165" s="10">
        <f t="shared" si="69"/>
        <v>4.7318772755475385</v>
      </c>
      <c r="P165" s="10">
        <f t="shared" si="70"/>
        <v>2.53509161880534E-3</v>
      </c>
      <c r="Q165" s="10">
        <f t="shared" si="54"/>
        <v>6.7788245544161887</v>
      </c>
      <c r="R165" s="10">
        <f t="shared" si="55"/>
        <v>3.2387747669803809E-3</v>
      </c>
      <c r="S165" s="10">
        <f t="shared" si="56"/>
        <v>8.3195709699591109</v>
      </c>
      <c r="T165" s="10">
        <f t="shared" si="57"/>
        <v>2.1376049086729563E-3</v>
      </c>
      <c r="U165" s="10">
        <f t="shared" si="71"/>
        <v>9.7181572829549889</v>
      </c>
      <c r="V165" s="10">
        <f t="shared" si="72"/>
        <v>4.9968457846236601E-3</v>
      </c>
      <c r="W165" s="10">
        <f t="shared" si="73"/>
        <v>10.863458888635861</v>
      </c>
      <c r="X165" s="10">
        <f t="shared" si="74"/>
        <v>6.1836839148038522E-3</v>
      </c>
      <c r="Y165" s="10">
        <f t="shared" si="75"/>
        <v>11.876610947445043</v>
      </c>
      <c r="Z165" s="10">
        <f t="shared" si="76"/>
        <v>2.8613399528005694E-3</v>
      </c>
      <c r="AC165">
        <v>19.321999999999999</v>
      </c>
      <c r="AD165">
        <v>151.64997523067501</v>
      </c>
      <c r="AE165">
        <v>27.821999999999999</v>
      </c>
      <c r="AF165">
        <v>55.627591662938002</v>
      </c>
      <c r="AG165">
        <v>34.322000000000003</v>
      </c>
      <c r="AH165">
        <v>51.917213273382202</v>
      </c>
      <c r="AI165">
        <v>40.322000000000003</v>
      </c>
      <c r="AJ165">
        <v>14.243221881731801</v>
      </c>
      <c r="AK165">
        <v>45.322000000000003</v>
      </c>
      <c r="AL165">
        <v>8.6379091118241504</v>
      </c>
      <c r="AM165">
        <v>49.822000000000003</v>
      </c>
      <c r="AN165">
        <v>9.6144126343889393</v>
      </c>
    </row>
    <row r="166" spans="1:40" x14ac:dyDescent="0.25">
      <c r="A166">
        <f t="shared" si="58"/>
        <v>19.324000000000002</v>
      </c>
      <c r="B166" s="191">
        <f t="shared" si="77"/>
        <v>2.5471823413028756E-3</v>
      </c>
      <c r="C166">
        <f t="shared" si="59"/>
        <v>27.824000000000002</v>
      </c>
      <c r="D166" s="191">
        <f t="shared" si="60"/>
        <v>3.2544535885172129E-3</v>
      </c>
      <c r="E166">
        <f t="shared" si="61"/>
        <v>34.323999999999998</v>
      </c>
      <c r="F166" s="191">
        <f t="shared" si="62"/>
        <v>2.1465104141592029E-3</v>
      </c>
      <c r="G166">
        <f t="shared" si="63"/>
        <v>40.323999999999998</v>
      </c>
      <c r="H166" s="191">
        <f t="shared" si="64"/>
        <v>5.0280920276761258E-3</v>
      </c>
      <c r="I166">
        <f t="shared" si="65"/>
        <v>45.323999999999998</v>
      </c>
      <c r="J166" s="191">
        <f t="shared" si="66"/>
        <v>6.2176408528049057E-3</v>
      </c>
      <c r="K166">
        <f t="shared" si="67"/>
        <v>49.823999999999998</v>
      </c>
      <c r="L166" s="191">
        <f t="shared" si="68"/>
        <v>2.8735698700419073E-3</v>
      </c>
      <c r="O166" s="10">
        <f t="shared" si="69"/>
        <v>4.7323624158417541</v>
      </c>
      <c r="P166" s="10">
        <f t="shared" si="70"/>
        <v>2.5471823413028756E-3</v>
      </c>
      <c r="Q166" s="10">
        <f t="shared" si="54"/>
        <v>6.7793022399647507</v>
      </c>
      <c r="R166" s="10">
        <f t="shared" si="55"/>
        <v>3.2544535885172129E-3</v>
      </c>
      <c r="S166" s="10">
        <f t="shared" si="56"/>
        <v>8.3200411795127263</v>
      </c>
      <c r="T166" s="10">
        <f t="shared" si="57"/>
        <v>2.1465104141592029E-3</v>
      </c>
      <c r="U166" s="10">
        <f t="shared" si="71"/>
        <v>9.7186192485027423</v>
      </c>
      <c r="V166" s="10">
        <f t="shared" si="72"/>
        <v>5.0280920276761258E-3</v>
      </c>
      <c r="W166" s="10">
        <f t="shared" si="73"/>
        <v>10.863913015867059</v>
      </c>
      <c r="X166" s="10">
        <f t="shared" si="74"/>
        <v>6.2176408528049057E-3</v>
      </c>
      <c r="Y166" s="10">
        <f t="shared" si="75"/>
        <v>11.87705728062123</v>
      </c>
      <c r="Z166" s="10">
        <f t="shared" si="76"/>
        <v>2.8735698700419073E-3</v>
      </c>
      <c r="AC166">
        <v>19.324000000000002</v>
      </c>
      <c r="AD166">
        <v>152.373246040168</v>
      </c>
      <c r="AE166">
        <v>27.824000000000002</v>
      </c>
      <c r="AF166">
        <v>55.896883338018</v>
      </c>
      <c r="AG166">
        <v>34.323999999999998</v>
      </c>
      <c r="AH166">
        <v>52.133506296363599</v>
      </c>
      <c r="AI166">
        <v>40.323999999999998</v>
      </c>
      <c r="AJ166">
        <v>14.332287502715401</v>
      </c>
      <c r="AK166">
        <v>45.323999999999998</v>
      </c>
      <c r="AL166">
        <v>8.6853431249804096</v>
      </c>
      <c r="AM166">
        <v>49.823999999999998</v>
      </c>
      <c r="AN166">
        <v>9.6555064829991206</v>
      </c>
    </row>
    <row r="167" spans="1:40" x14ac:dyDescent="0.25">
      <c r="A167">
        <f t="shared" si="58"/>
        <v>19.326000000000001</v>
      </c>
      <c r="B167" s="191">
        <f t="shared" si="77"/>
        <v>2.5593596934053095E-3</v>
      </c>
      <c r="C167">
        <f t="shared" si="59"/>
        <v>27.826000000000001</v>
      </c>
      <c r="D167" s="191">
        <f t="shared" si="60"/>
        <v>3.2702464122761955E-3</v>
      </c>
      <c r="E167">
        <f t="shared" si="61"/>
        <v>34.326000000000001</v>
      </c>
      <c r="F167" s="191">
        <f t="shared" si="62"/>
        <v>2.1554716475978191E-3</v>
      </c>
      <c r="G167">
        <f t="shared" si="63"/>
        <v>40.326000000000001</v>
      </c>
      <c r="H167" s="191">
        <f t="shared" si="64"/>
        <v>5.0596317730852219E-3</v>
      </c>
      <c r="I167">
        <f t="shared" si="65"/>
        <v>45.326000000000001</v>
      </c>
      <c r="J167" s="191">
        <f t="shared" si="66"/>
        <v>6.2518776766176572E-3</v>
      </c>
      <c r="K167">
        <f t="shared" si="67"/>
        <v>49.826000000000001</v>
      </c>
      <c r="L167" s="191">
        <f t="shared" si="68"/>
        <v>2.8858782887414007E-3</v>
      </c>
      <c r="O167" s="10">
        <f t="shared" si="69"/>
        <v>4.7328475546944073</v>
      </c>
      <c r="P167" s="10">
        <f t="shared" si="70"/>
        <v>2.5593596934053095E-3</v>
      </c>
      <c r="Q167" s="10">
        <f t="shared" si="54"/>
        <v>6.7797799234482179</v>
      </c>
      <c r="R167" s="10">
        <f t="shared" si="55"/>
        <v>3.2702464122761955E-3</v>
      </c>
      <c r="S167" s="10">
        <f t="shared" si="56"/>
        <v>8.320511386531912</v>
      </c>
      <c r="T167" s="10">
        <f t="shared" si="57"/>
        <v>2.1554716475978191E-3</v>
      </c>
      <c r="U167" s="10">
        <f t="shared" si="71"/>
        <v>9.7190812110900335</v>
      </c>
      <c r="V167" s="10">
        <f t="shared" si="72"/>
        <v>5.0596317730852219E-3</v>
      </c>
      <c r="W167" s="10">
        <f t="shared" si="73"/>
        <v>10.86436713978892</v>
      </c>
      <c r="X167" s="10">
        <f t="shared" si="74"/>
        <v>6.2518776766176572E-3</v>
      </c>
      <c r="Y167" s="10">
        <f t="shared" si="75"/>
        <v>11.87750361017946</v>
      </c>
      <c r="Z167" s="10">
        <f t="shared" si="76"/>
        <v>2.8858782887414007E-3</v>
      </c>
      <c r="AC167">
        <v>19.326000000000001</v>
      </c>
      <c r="AD167">
        <v>153.10169905977901</v>
      </c>
      <c r="AE167">
        <v>27.826000000000001</v>
      </c>
      <c r="AF167">
        <v>56.168133058815499</v>
      </c>
      <c r="AG167">
        <v>34.326000000000001</v>
      </c>
      <c r="AH167">
        <v>52.351152815482997</v>
      </c>
      <c r="AI167">
        <v>40.326000000000001</v>
      </c>
      <c r="AJ167">
        <v>14.422189735307301</v>
      </c>
      <c r="AK167">
        <v>45.326000000000001</v>
      </c>
      <c r="AL167">
        <v>8.7331681070536504</v>
      </c>
      <c r="AM167">
        <v>49.826000000000001</v>
      </c>
      <c r="AN167">
        <v>9.6968641050243995</v>
      </c>
    </row>
    <row r="168" spans="1:40" x14ac:dyDescent="0.25">
      <c r="A168">
        <f t="shared" si="58"/>
        <v>19.327999999999999</v>
      </c>
      <c r="B168" s="191">
        <f t="shared" si="77"/>
        <v>2.5716245039746639E-3</v>
      </c>
      <c r="C168">
        <f t="shared" si="59"/>
        <v>27.827999999999999</v>
      </c>
      <c r="D168" s="191">
        <f t="shared" si="60"/>
        <v>3.2861543449459567E-3</v>
      </c>
      <c r="E168">
        <f t="shared" si="61"/>
        <v>34.328000000000003</v>
      </c>
      <c r="F168" s="191">
        <f t="shared" si="62"/>
        <v>2.1644890745938614E-3</v>
      </c>
      <c r="G168">
        <f t="shared" si="63"/>
        <v>40.328000000000003</v>
      </c>
      <c r="H168" s="191">
        <f t="shared" si="64"/>
        <v>5.0914687019566664E-3</v>
      </c>
      <c r="I168">
        <f t="shared" si="65"/>
        <v>45.328000000000003</v>
      </c>
      <c r="J168" s="191">
        <f t="shared" si="66"/>
        <v>6.2863974640519219E-3</v>
      </c>
      <c r="K168">
        <f t="shared" si="67"/>
        <v>49.828000000000003</v>
      </c>
      <c r="L168" s="191">
        <f t="shared" si="68"/>
        <v>2.8982658815311997E-3</v>
      </c>
      <c r="O168" s="10">
        <f t="shared" si="69"/>
        <v>4.7333326921053525</v>
      </c>
      <c r="P168" s="10">
        <f t="shared" si="70"/>
        <v>2.5716245039746639E-3</v>
      </c>
      <c r="Q168" s="10">
        <f t="shared" si="54"/>
        <v>6.7802576048664465</v>
      </c>
      <c r="R168" s="10">
        <f t="shared" si="55"/>
        <v>3.2861543449459567E-3</v>
      </c>
      <c r="S168" s="10">
        <f t="shared" si="56"/>
        <v>8.3209815910165279</v>
      </c>
      <c r="T168" s="10">
        <f t="shared" si="57"/>
        <v>2.1644890745938614E-3</v>
      </c>
      <c r="U168" s="10">
        <f t="shared" si="71"/>
        <v>9.7195431707167241</v>
      </c>
      <c r="V168" s="10">
        <f t="shared" si="72"/>
        <v>5.0914687019566664E-3</v>
      </c>
      <c r="W168" s="10">
        <f t="shared" si="73"/>
        <v>10.864821260401305</v>
      </c>
      <c r="X168" s="10">
        <f t="shared" si="74"/>
        <v>6.2863974640519219E-3</v>
      </c>
      <c r="Y168" s="10">
        <f t="shared" si="75"/>
        <v>11.877949936119597</v>
      </c>
      <c r="Z168" s="10">
        <f t="shared" si="76"/>
        <v>2.8982658815311997E-3</v>
      </c>
      <c r="AC168">
        <v>19.327999999999999</v>
      </c>
      <c r="AD168">
        <v>153.83538387229399</v>
      </c>
      <c r="AE168">
        <v>27.827999999999999</v>
      </c>
      <c r="AF168">
        <v>56.441359833266397</v>
      </c>
      <c r="AG168">
        <v>34.328000000000003</v>
      </c>
      <c r="AH168">
        <v>52.570164139152403</v>
      </c>
      <c r="AI168">
        <v>40.328000000000003</v>
      </c>
      <c r="AJ168">
        <v>14.512939072287899</v>
      </c>
      <c r="AK168">
        <v>45.328000000000003</v>
      </c>
      <c r="AL168">
        <v>8.7813883573971108</v>
      </c>
      <c r="AM168">
        <v>49.828000000000003</v>
      </c>
      <c r="AN168">
        <v>9.7384877605817692</v>
      </c>
    </row>
    <row r="169" spans="1:40" x14ac:dyDescent="0.25">
      <c r="A169">
        <f t="shared" si="58"/>
        <v>19.329999999999998</v>
      </c>
      <c r="B169" s="191">
        <f t="shared" si="77"/>
        <v>2.5839776118010945E-3</v>
      </c>
      <c r="C169">
        <f t="shared" si="59"/>
        <v>27.83</v>
      </c>
      <c r="D169" s="191">
        <f t="shared" si="60"/>
        <v>3.3021785066618004E-3</v>
      </c>
      <c r="E169">
        <f t="shared" si="61"/>
        <v>34.33</v>
      </c>
      <c r="F169" s="191">
        <f t="shared" si="62"/>
        <v>2.173563165621614E-3</v>
      </c>
      <c r="G169">
        <f t="shared" si="63"/>
        <v>40.33</v>
      </c>
      <c r="H169" s="191">
        <f t="shared" si="64"/>
        <v>5.1236065531872045E-3</v>
      </c>
      <c r="I169">
        <f t="shared" si="65"/>
        <v>45.33</v>
      </c>
      <c r="J169" s="191">
        <f t="shared" si="66"/>
        <v>6.3212033352494689E-3</v>
      </c>
      <c r="K169">
        <f t="shared" si="67"/>
        <v>49.83</v>
      </c>
      <c r="L169" s="191">
        <f t="shared" si="68"/>
        <v>2.9107333282560022E-3</v>
      </c>
      <c r="O169" s="10">
        <f t="shared" si="69"/>
        <v>4.7338178280744438</v>
      </c>
      <c r="P169" s="10">
        <f t="shared" si="70"/>
        <v>2.5839776118010945E-3</v>
      </c>
      <c r="Q169" s="10">
        <f t="shared" si="54"/>
        <v>6.7807352842192916</v>
      </c>
      <c r="R169" s="10">
        <f t="shared" si="55"/>
        <v>3.3021785066618004E-3</v>
      </c>
      <c r="S169" s="10">
        <f t="shared" si="56"/>
        <v>8.3214517929664265</v>
      </c>
      <c r="T169" s="10">
        <f t="shared" si="57"/>
        <v>2.173563165621614E-3</v>
      </c>
      <c r="U169" s="10">
        <f t="shared" si="71"/>
        <v>9.7200051273826702</v>
      </c>
      <c r="V169" s="10">
        <f t="shared" si="72"/>
        <v>5.1236065531872045E-3</v>
      </c>
      <c r="W169" s="10">
        <f t="shared" si="73"/>
        <v>10.865275377704075</v>
      </c>
      <c r="X169" s="10">
        <f t="shared" si="74"/>
        <v>6.3212033352494689E-3</v>
      </c>
      <c r="Y169" s="10">
        <f t="shared" si="75"/>
        <v>11.878396258441501</v>
      </c>
      <c r="Z169" s="10">
        <f t="shared" si="76"/>
        <v>2.9107333282560022E-3</v>
      </c>
      <c r="AC169">
        <v>19.329999999999998</v>
      </c>
      <c r="AD169">
        <v>154.57435065440299</v>
      </c>
      <c r="AE169">
        <v>27.83</v>
      </c>
      <c r="AF169">
        <v>56.716582900260001</v>
      </c>
      <c r="AG169">
        <v>34.33</v>
      </c>
      <c r="AH169">
        <v>52.790551694045497</v>
      </c>
      <c r="AI169">
        <v>40.33</v>
      </c>
      <c r="AJ169">
        <v>14.6045461711676</v>
      </c>
      <c r="AK169">
        <v>45.33</v>
      </c>
      <c r="AL169">
        <v>8.8300082344969901</v>
      </c>
      <c r="AM169">
        <v>49.83</v>
      </c>
      <c r="AN169">
        <v>9.7803797340231604</v>
      </c>
    </row>
    <row r="170" spans="1:40" x14ac:dyDescent="0.25">
      <c r="A170">
        <f t="shared" si="58"/>
        <v>19.332000000000001</v>
      </c>
      <c r="B170" s="191">
        <f t="shared" si="77"/>
        <v>2.5964198657458843E-3</v>
      </c>
      <c r="C170">
        <f t="shared" si="59"/>
        <v>27.832000000000001</v>
      </c>
      <c r="D170" s="191">
        <f t="shared" si="60"/>
        <v>3.318320031202237E-3</v>
      </c>
      <c r="E170">
        <f t="shared" si="61"/>
        <v>34.332000000000001</v>
      </c>
      <c r="F170" s="191">
        <f t="shared" si="62"/>
        <v>2.1826943960859065E-3</v>
      </c>
      <c r="G170">
        <f t="shared" si="63"/>
        <v>40.332000000000001</v>
      </c>
      <c r="H170" s="191">
        <f t="shared" si="64"/>
        <v>5.1560491245553472E-3</v>
      </c>
      <c r="I170">
        <f t="shared" si="65"/>
        <v>45.332000000000001</v>
      </c>
      <c r="J170" s="191">
        <f t="shared" si="66"/>
        <v>6.3562984533836282E-3</v>
      </c>
      <c r="K170">
        <f t="shared" si="67"/>
        <v>49.832000000000001</v>
      </c>
      <c r="L170" s="191">
        <f t="shared" si="68"/>
        <v>2.9232813160661674E-3</v>
      </c>
      <c r="O170" s="10">
        <f t="shared" si="69"/>
        <v>4.7343029626015314</v>
      </c>
      <c r="P170" s="10">
        <f t="shared" si="70"/>
        <v>2.5964198657458843E-3</v>
      </c>
      <c r="Q170" s="10">
        <f t="shared" si="54"/>
        <v>6.781212961506605</v>
      </c>
      <c r="R170" s="10">
        <f t="shared" si="55"/>
        <v>3.318320031202237E-3</v>
      </c>
      <c r="S170" s="10">
        <f t="shared" si="56"/>
        <v>8.3219219923814656</v>
      </c>
      <c r="T170" s="10">
        <f t="shared" si="57"/>
        <v>2.1826943960859065E-3</v>
      </c>
      <c r="U170" s="10">
        <f t="shared" si="71"/>
        <v>9.7204670810877367</v>
      </c>
      <c r="V170" s="10">
        <f t="shared" si="72"/>
        <v>5.1560491245553472E-3</v>
      </c>
      <c r="W170" s="10">
        <f t="shared" si="73"/>
        <v>10.865729491697095</v>
      </c>
      <c r="X170" s="10">
        <f t="shared" si="74"/>
        <v>6.3562984533836282E-3</v>
      </c>
      <c r="Y170" s="10">
        <f t="shared" si="75"/>
        <v>11.878842577145042</v>
      </c>
      <c r="Z170" s="10">
        <f t="shared" si="76"/>
        <v>2.9232813160661674E-3</v>
      </c>
      <c r="AC170">
        <v>19.332000000000001</v>
      </c>
      <c r="AD170">
        <v>155.318650185254</v>
      </c>
      <c r="AE170">
        <v>27.832000000000001</v>
      </c>
      <c r="AF170">
        <v>56.993821733014599</v>
      </c>
      <c r="AG170">
        <v>34.332000000000001</v>
      </c>
      <c r="AH170">
        <v>53.012327026586902</v>
      </c>
      <c r="AI170">
        <v>40.332000000000001</v>
      </c>
      <c r="AJ170">
        <v>14.697021857295899</v>
      </c>
      <c r="AK170">
        <v>45.332000000000001</v>
      </c>
      <c r="AL170">
        <v>8.8790321569497301</v>
      </c>
      <c r="AM170">
        <v>49.832000000000001</v>
      </c>
      <c r="AN170">
        <v>9.82254233424832</v>
      </c>
    </row>
    <row r="171" spans="1:40" x14ac:dyDescent="0.25">
      <c r="A171">
        <f t="shared" si="58"/>
        <v>19.334</v>
      </c>
      <c r="B171" s="191">
        <f t="shared" si="77"/>
        <v>2.6089521248866777E-3</v>
      </c>
      <c r="C171">
        <f t="shared" si="59"/>
        <v>27.834</v>
      </c>
      <c r="D171" s="191">
        <f t="shared" si="60"/>
        <v>3.3345800661884802E-3</v>
      </c>
      <c r="E171">
        <f t="shared" si="61"/>
        <v>34.334000000000003</v>
      </c>
      <c r="F171" s="191">
        <f t="shared" si="62"/>
        <v>2.1918832463840078E-3</v>
      </c>
      <c r="G171">
        <f t="shared" si="63"/>
        <v>40.334000000000003</v>
      </c>
      <c r="H171" s="191">
        <f t="shared" si="64"/>
        <v>5.1888002738347122E-3</v>
      </c>
      <c r="I171">
        <f t="shared" si="65"/>
        <v>45.334000000000003</v>
      </c>
      <c r="J171" s="191">
        <f t="shared" si="66"/>
        <v>6.3916860253709386E-3</v>
      </c>
      <c r="K171">
        <f t="shared" si="67"/>
        <v>49.834000000000003</v>
      </c>
      <c r="L171" s="191">
        <f t="shared" si="68"/>
        <v>2.9359105395117056E-3</v>
      </c>
      <c r="O171" s="10">
        <f t="shared" si="69"/>
        <v>4.7347880956864676</v>
      </c>
      <c r="P171" s="10">
        <f t="shared" si="70"/>
        <v>2.6089521248866777E-3</v>
      </c>
      <c r="Q171" s="10">
        <f t="shared" si="54"/>
        <v>6.7816906367282446</v>
      </c>
      <c r="R171" s="10">
        <f t="shared" si="55"/>
        <v>3.3345800661884802E-3</v>
      </c>
      <c r="S171" s="10">
        <f t="shared" si="56"/>
        <v>8.3223921892615014</v>
      </c>
      <c r="T171" s="10">
        <f t="shared" si="57"/>
        <v>2.1918832463840078E-3</v>
      </c>
      <c r="U171" s="10">
        <f t="shared" si="71"/>
        <v>9.7209290318317816</v>
      </c>
      <c r="V171" s="10">
        <f t="shared" si="72"/>
        <v>5.1888002738347122E-3</v>
      </c>
      <c r="W171" s="10">
        <f t="shared" si="73"/>
        <v>10.866183602380225</v>
      </c>
      <c r="X171" s="10">
        <f t="shared" si="74"/>
        <v>6.3916860253709386E-3</v>
      </c>
      <c r="Y171" s="10">
        <f t="shared" si="75"/>
        <v>11.879288892230079</v>
      </c>
      <c r="Z171" s="10">
        <f t="shared" si="76"/>
        <v>2.9359105395117056E-3</v>
      </c>
      <c r="AC171">
        <v>19.334</v>
      </c>
      <c r="AD171">
        <v>156.06833385514099</v>
      </c>
      <c r="AE171">
        <v>27.834</v>
      </c>
      <c r="AF171">
        <v>57.273096042503902</v>
      </c>
      <c r="AG171">
        <v>34.334000000000003</v>
      </c>
      <c r="AH171">
        <v>53.235501804455403</v>
      </c>
      <c r="AI171">
        <v>40.334000000000003</v>
      </c>
      <c r="AJ171">
        <v>14.790377127034899</v>
      </c>
      <c r="AK171">
        <v>45.334000000000003</v>
      </c>
      <c r="AL171">
        <v>8.9284646044560994</v>
      </c>
      <c r="AM171">
        <v>49.834000000000003</v>
      </c>
      <c r="AN171">
        <v>9.8649778950206297</v>
      </c>
    </row>
    <row r="172" spans="1:40" x14ac:dyDescent="0.25">
      <c r="A172">
        <f t="shared" si="58"/>
        <v>19.335999999999999</v>
      </c>
      <c r="B172" s="191">
        <f t="shared" si="77"/>
        <v>2.621575258665393E-3</v>
      </c>
      <c r="C172">
        <f t="shared" si="59"/>
        <v>27.835999999999999</v>
      </c>
      <c r="D172" s="191">
        <f t="shared" si="60"/>
        <v>3.3509597732874845E-3</v>
      </c>
      <c r="E172">
        <f t="shared" si="61"/>
        <v>34.335999999999999</v>
      </c>
      <c r="F172" s="191">
        <f t="shared" si="62"/>
        <v>2.2011302019687086E-3</v>
      </c>
      <c r="G172">
        <f t="shared" si="63"/>
        <v>40.335999999999999</v>
      </c>
      <c r="H172" s="191">
        <f t="shared" si="64"/>
        <v>5.2218639199335315E-3</v>
      </c>
      <c r="I172">
        <f t="shared" si="65"/>
        <v>45.335999999999999</v>
      </c>
      <c r="J172" s="191">
        <f t="shared" si="66"/>
        <v>6.4273693025986168E-3</v>
      </c>
      <c r="K172">
        <f t="shared" si="67"/>
        <v>49.835999999999999</v>
      </c>
      <c r="L172" s="191">
        <f t="shared" si="68"/>
        <v>2.9486217006384195E-3</v>
      </c>
      <c r="O172" s="10">
        <f t="shared" si="69"/>
        <v>4.7352732273291052</v>
      </c>
      <c r="P172" s="10">
        <f t="shared" si="70"/>
        <v>2.621575258665393E-3</v>
      </c>
      <c r="Q172" s="10">
        <f t="shared" si="54"/>
        <v>6.7821683098840619</v>
      </c>
      <c r="R172" s="10">
        <f t="shared" si="55"/>
        <v>3.3509597732874845E-3</v>
      </c>
      <c r="S172" s="10">
        <f t="shared" si="56"/>
        <v>8.3228623836063917</v>
      </c>
      <c r="T172" s="10">
        <f t="shared" si="57"/>
        <v>2.2011302019687086E-3</v>
      </c>
      <c r="U172" s="10">
        <f t="shared" si="71"/>
        <v>9.7213909796146574</v>
      </c>
      <c r="V172" s="10">
        <f t="shared" si="72"/>
        <v>5.2218639199335315E-3</v>
      </c>
      <c r="W172" s="10">
        <f t="shared" si="73"/>
        <v>10.866637709753325</v>
      </c>
      <c r="X172" s="10">
        <f t="shared" si="74"/>
        <v>6.4273693025986168E-3</v>
      </c>
      <c r="Y172" s="10">
        <f t="shared" si="75"/>
        <v>11.879735203696477</v>
      </c>
      <c r="Z172" s="10">
        <f t="shared" si="76"/>
        <v>2.9486217006384195E-3</v>
      </c>
      <c r="AC172">
        <v>19.335999999999999</v>
      </c>
      <c r="AD172">
        <v>156.82345367435201</v>
      </c>
      <c r="AE172">
        <v>27.835999999999999</v>
      </c>
      <c r="AF172">
        <v>57.5544257809443</v>
      </c>
      <c r="AG172">
        <v>34.335999999999999</v>
      </c>
      <c r="AH172">
        <v>53.460087818116101</v>
      </c>
      <c r="AI172">
        <v>40.335999999999999</v>
      </c>
      <c r="AJ172">
        <v>14.8846231510074</v>
      </c>
      <c r="AK172">
        <v>45.335999999999999</v>
      </c>
      <c r="AL172">
        <v>8.9783101188373902</v>
      </c>
      <c r="AM172">
        <v>49.835999999999999</v>
      </c>
      <c r="AN172">
        <v>9.9076887752901399</v>
      </c>
    </row>
    <row r="173" spans="1:40" x14ac:dyDescent="0.25">
      <c r="A173">
        <f t="shared" si="58"/>
        <v>19.338000000000001</v>
      </c>
      <c r="B173" s="191">
        <f t="shared" si="77"/>
        <v>2.6342901470384349E-3</v>
      </c>
      <c r="C173">
        <f t="shared" si="59"/>
        <v>27.838000000000001</v>
      </c>
      <c r="D173" s="191">
        <f t="shared" si="60"/>
        <v>3.3674603284187185E-3</v>
      </c>
      <c r="E173">
        <f t="shared" si="61"/>
        <v>34.338000000000001</v>
      </c>
      <c r="F173" s="191">
        <f t="shared" si="62"/>
        <v>2.210435753412383E-3</v>
      </c>
      <c r="G173">
        <f t="shared" si="63"/>
        <v>40.338000000000001</v>
      </c>
      <c r="H173" s="191">
        <f t="shared" si="64"/>
        <v>5.2552440440590247E-3</v>
      </c>
      <c r="I173">
        <f t="shared" si="65"/>
        <v>45.338000000000001</v>
      </c>
      <c r="J173" s="191">
        <f t="shared" si="66"/>
        <v>6.4633515816634041E-3</v>
      </c>
      <c r="K173">
        <f t="shared" si="67"/>
        <v>49.838000000000001</v>
      </c>
      <c r="L173" s="191">
        <f t="shared" si="68"/>
        <v>2.9614155090845438E-3</v>
      </c>
      <c r="O173" s="10">
        <f t="shared" si="69"/>
        <v>4.7357583575292947</v>
      </c>
      <c r="P173" s="10">
        <f t="shared" si="70"/>
        <v>2.6342901470384349E-3</v>
      </c>
      <c r="Q173" s="10">
        <f t="shared" si="54"/>
        <v>6.7826459809739124</v>
      </c>
      <c r="R173" s="10">
        <f t="shared" si="55"/>
        <v>3.3674603284187185E-3</v>
      </c>
      <c r="S173" s="10">
        <f t="shared" si="56"/>
        <v>8.3233325754159946</v>
      </c>
      <c r="T173" s="10">
        <f t="shared" si="57"/>
        <v>2.210435753412383E-3</v>
      </c>
      <c r="U173" s="10">
        <f t="shared" si="71"/>
        <v>9.7218529244362308</v>
      </c>
      <c r="V173" s="10">
        <f t="shared" si="72"/>
        <v>5.2552440440590247E-3</v>
      </c>
      <c r="W173" s="10">
        <f t="shared" si="73"/>
        <v>10.867091813816259</v>
      </c>
      <c r="X173" s="10">
        <f t="shared" si="74"/>
        <v>6.4633515816634041E-3</v>
      </c>
      <c r="Y173" s="10">
        <f t="shared" si="75"/>
        <v>11.8801815115441</v>
      </c>
      <c r="Z173" s="10">
        <f t="shared" si="76"/>
        <v>2.9614155090845438E-3</v>
      </c>
      <c r="AC173">
        <v>19.338000000000001</v>
      </c>
      <c r="AD173">
        <v>157.584062282155</v>
      </c>
      <c r="AE173">
        <v>27.838000000000001</v>
      </c>
      <c r="AF173">
        <v>57.8378311453463</v>
      </c>
      <c r="AG173">
        <v>34.338000000000001</v>
      </c>
      <c r="AH173">
        <v>53.686096982376299</v>
      </c>
      <c r="AI173">
        <v>40.338000000000001</v>
      </c>
      <c r="AJ173">
        <v>14.9797712774159</v>
      </c>
      <c r="AK173">
        <v>45.338000000000001</v>
      </c>
      <c r="AL173">
        <v>9.0285733050674999</v>
      </c>
      <c r="AM173">
        <v>49.838000000000001</v>
      </c>
      <c r="AN173">
        <v>9.9506773595183002</v>
      </c>
    </row>
    <row r="174" spans="1:40" x14ac:dyDescent="0.25">
      <c r="A174">
        <f t="shared" si="58"/>
        <v>19.34</v>
      </c>
      <c r="B174" s="191">
        <f t="shared" si="77"/>
        <v>2.6470976806293881E-3</v>
      </c>
      <c r="C174">
        <f t="shared" si="59"/>
        <v>27.84</v>
      </c>
      <c r="D174" s="191">
        <f t="shared" si="60"/>
        <v>3.3840829219640364E-3</v>
      </c>
      <c r="E174">
        <f t="shared" si="61"/>
        <v>34.340000000000003</v>
      </c>
      <c r="F174" s="191">
        <f t="shared" si="62"/>
        <v>2.2198003964716264E-3</v>
      </c>
      <c r="G174">
        <f t="shared" si="63"/>
        <v>40.340000000000003</v>
      </c>
      <c r="H174" s="191">
        <f t="shared" si="64"/>
        <v>5.288944690906767E-3</v>
      </c>
      <c r="I174">
        <f t="shared" si="65"/>
        <v>45.34</v>
      </c>
      <c r="J174" s="191">
        <f t="shared" si="66"/>
        <v>6.499636205128171E-3</v>
      </c>
      <c r="K174">
        <f t="shared" si="67"/>
        <v>49.84</v>
      </c>
      <c r="L174" s="191">
        <f t="shared" si="68"/>
        <v>2.9742926821800407E-3</v>
      </c>
      <c r="O174" s="10">
        <f t="shared" si="69"/>
        <v>4.7362434862868916</v>
      </c>
      <c r="P174" s="10">
        <f t="shared" si="70"/>
        <v>2.6470976806293881E-3</v>
      </c>
      <c r="Q174" s="10">
        <f t="shared" si="54"/>
        <v>6.7831236499976519</v>
      </c>
      <c r="R174" s="10">
        <f t="shared" si="55"/>
        <v>3.3840829219640364E-3</v>
      </c>
      <c r="S174" s="10">
        <f t="shared" si="56"/>
        <v>8.3238027646901642</v>
      </c>
      <c r="T174" s="10">
        <f t="shared" si="57"/>
        <v>2.2198003964716264E-3</v>
      </c>
      <c r="U174" s="10">
        <f t="shared" si="71"/>
        <v>9.7223148662963581</v>
      </c>
      <c r="V174" s="10">
        <f t="shared" si="72"/>
        <v>5.288944690906767E-3</v>
      </c>
      <c r="W174" s="10">
        <f t="shared" si="73"/>
        <v>10.867545914568886</v>
      </c>
      <c r="X174" s="10">
        <f t="shared" si="74"/>
        <v>6.499636205128171E-3</v>
      </c>
      <c r="Y174" s="10">
        <f t="shared" si="75"/>
        <v>11.880627815772813</v>
      </c>
      <c r="Z174" s="10">
        <f t="shared" si="76"/>
        <v>2.9742926821800407E-3</v>
      </c>
      <c r="AC174">
        <v>19.34</v>
      </c>
      <c r="AD174">
        <v>158.35021295593199</v>
      </c>
      <c r="AE174">
        <v>27.84</v>
      </c>
      <c r="AF174">
        <v>58.1233325811192</v>
      </c>
      <c r="AG174">
        <v>34.340000000000003</v>
      </c>
      <c r="AH174">
        <v>53.913541337955401</v>
      </c>
      <c r="AI174">
        <v>40.340000000000003</v>
      </c>
      <c r="AJ174">
        <v>15.075833035432799</v>
      </c>
      <c r="AK174">
        <v>45.34</v>
      </c>
      <c r="AL174">
        <v>9.0792588323298293</v>
      </c>
      <c r="AM174">
        <v>49.84</v>
      </c>
      <c r="AN174">
        <v>9.9939460580116002</v>
      </c>
    </row>
    <row r="175" spans="1:40" x14ac:dyDescent="0.25">
      <c r="A175">
        <f t="shared" si="58"/>
        <v>19.341999999999999</v>
      </c>
      <c r="B175" s="191">
        <f t="shared" si="77"/>
        <v>2.6599987608846836E-3</v>
      </c>
      <c r="C175">
        <f t="shared" si="59"/>
        <v>27.841999999999999</v>
      </c>
      <c r="D175" s="191">
        <f t="shared" si="60"/>
        <v>3.400828758981584E-3</v>
      </c>
      <c r="E175">
        <f t="shared" si="61"/>
        <v>34.341999999999999</v>
      </c>
      <c r="F175" s="191">
        <f t="shared" si="62"/>
        <v>2.2292246321532236E-3</v>
      </c>
      <c r="G175">
        <f t="shared" si="63"/>
        <v>40.341999999999999</v>
      </c>
      <c r="H175" s="191">
        <f t="shared" si="64"/>
        <v>5.3229699698776195E-3</v>
      </c>
      <c r="I175">
        <f t="shared" si="65"/>
        <v>45.341999999999999</v>
      </c>
      <c r="J175" s="191">
        <f t="shared" si="66"/>
        <v>6.5362265622898284E-3</v>
      </c>
      <c r="K175">
        <f t="shared" si="67"/>
        <v>49.841999999999999</v>
      </c>
      <c r="L175" s="191">
        <f t="shared" si="68"/>
        <v>2.9872539450461907E-3</v>
      </c>
      <c r="O175" s="10">
        <f t="shared" si="69"/>
        <v>4.7367286136017448</v>
      </c>
      <c r="P175" s="10">
        <f t="shared" si="70"/>
        <v>2.6599987608846836E-3</v>
      </c>
      <c r="Q175" s="10">
        <f t="shared" si="54"/>
        <v>6.7836013169551315</v>
      </c>
      <c r="R175" s="10">
        <f t="shared" si="55"/>
        <v>3.400828758981584E-3</v>
      </c>
      <c r="S175" s="10">
        <f t="shared" si="56"/>
        <v>8.3242729514287603</v>
      </c>
      <c r="T175" s="10">
        <f t="shared" si="57"/>
        <v>2.2292246321532236E-3</v>
      </c>
      <c r="U175" s="10">
        <f t="shared" si="71"/>
        <v>9.7227768051948971</v>
      </c>
      <c r="V175" s="10">
        <f t="shared" si="72"/>
        <v>5.3229699698776195E-3</v>
      </c>
      <c r="W175" s="10">
        <f t="shared" si="73"/>
        <v>10.86800001201107</v>
      </c>
      <c r="X175" s="10">
        <f t="shared" si="74"/>
        <v>6.5362265622898284E-3</v>
      </c>
      <c r="Y175" s="10">
        <f t="shared" si="75"/>
        <v>11.88107411638248</v>
      </c>
      <c r="Z175" s="10">
        <f t="shared" si="76"/>
        <v>2.9872539450461907E-3</v>
      </c>
      <c r="AC175">
        <v>19.341999999999999</v>
      </c>
      <c r="AD175">
        <v>159.121959620491</v>
      </c>
      <c r="AE175">
        <v>27.841999999999999</v>
      </c>
      <c r="AF175">
        <v>58.410950785745001</v>
      </c>
      <c r="AG175">
        <v>34.341999999999999</v>
      </c>
      <c r="AH175">
        <v>54.142433053087103</v>
      </c>
      <c r="AI175">
        <v>40.341999999999999</v>
      </c>
      <c r="AJ175">
        <v>15.1728201386692</v>
      </c>
      <c r="AK175">
        <v>45.341999999999999</v>
      </c>
      <c r="AL175">
        <v>9.1303714350899607</v>
      </c>
      <c r="AM175">
        <v>49.841999999999999</v>
      </c>
      <c r="AN175">
        <v>10.037497307256199</v>
      </c>
    </row>
    <row r="176" spans="1:40" x14ac:dyDescent="0.25">
      <c r="A176">
        <f t="shared" si="58"/>
        <v>19.344000000000001</v>
      </c>
      <c r="B176" s="191">
        <f t="shared" si="77"/>
        <v>2.6729943002314696E-3</v>
      </c>
      <c r="C176">
        <f t="shared" si="59"/>
        <v>27.844000000000001</v>
      </c>
      <c r="D176" s="191">
        <f t="shared" si="60"/>
        <v>3.4176990594231588E-3</v>
      </c>
      <c r="E176">
        <f t="shared" si="61"/>
        <v>34.344000000000001</v>
      </c>
      <c r="F176" s="191">
        <f t="shared" si="62"/>
        <v>2.238708966781034E-3</v>
      </c>
      <c r="G176">
        <f t="shared" si="63"/>
        <v>40.344000000000001</v>
      </c>
      <c r="H176" s="191">
        <f t="shared" si="64"/>
        <v>5.3573240563220582E-3</v>
      </c>
      <c r="I176">
        <f t="shared" si="65"/>
        <v>45.344000000000001</v>
      </c>
      <c r="J176" s="191">
        <f t="shared" si="66"/>
        <v>6.5731260899649238E-3</v>
      </c>
      <c r="K176">
        <f t="shared" si="67"/>
        <v>49.844000000000001</v>
      </c>
      <c r="L176" s="191">
        <f t="shared" si="68"/>
        <v>3.0003000306976619E-3</v>
      </c>
      <c r="O176" s="10">
        <f t="shared" si="69"/>
        <v>4.7372137394737095</v>
      </c>
      <c r="P176" s="10">
        <f t="shared" si="70"/>
        <v>2.6729943002314696E-3</v>
      </c>
      <c r="Q176" s="10">
        <f t="shared" si="54"/>
        <v>6.7840789818462106</v>
      </c>
      <c r="R176" s="10">
        <f t="shared" si="55"/>
        <v>3.4176990594231588E-3</v>
      </c>
      <c r="S176" s="10">
        <f t="shared" si="56"/>
        <v>8.3247431356316373</v>
      </c>
      <c r="T176" s="10">
        <f t="shared" si="57"/>
        <v>2.238708966781034E-3</v>
      </c>
      <c r="U176" s="10">
        <f t="shared" si="71"/>
        <v>9.7232387411317109</v>
      </c>
      <c r="V176" s="10">
        <f t="shared" si="72"/>
        <v>5.3573240563220582E-3</v>
      </c>
      <c r="W176" s="10">
        <f t="shared" si="73"/>
        <v>10.868454106142671</v>
      </c>
      <c r="X176" s="10">
        <f t="shared" si="74"/>
        <v>6.5731260899649238E-3</v>
      </c>
      <c r="Y176" s="10">
        <f t="shared" si="75"/>
        <v>11.881520413372966</v>
      </c>
      <c r="Z176" s="10">
        <f t="shared" si="76"/>
        <v>3.0003000306976619E-3</v>
      </c>
      <c r="AC176">
        <v>19.344000000000001</v>
      </c>
      <c r="AD176">
        <v>159.89935685751001</v>
      </c>
      <c r="AE176">
        <v>27.844000000000001</v>
      </c>
      <c r="AF176">
        <v>58.700706712511703</v>
      </c>
      <c r="AG176">
        <v>34.344000000000001</v>
      </c>
      <c r="AH176">
        <v>54.372784425143898</v>
      </c>
      <c r="AI176">
        <v>40.344000000000001</v>
      </c>
      <c r="AJ176">
        <v>15.2707444887218</v>
      </c>
      <c r="AK176">
        <v>45.344000000000001</v>
      </c>
      <c r="AL176">
        <v>9.1819159141930502</v>
      </c>
      <c r="AM176">
        <v>49.844000000000001</v>
      </c>
      <c r="AN176">
        <v>10.081333570260901</v>
      </c>
    </row>
    <row r="177" spans="1:40" x14ac:dyDescent="0.25">
      <c r="A177">
        <f t="shared" si="58"/>
        <v>19.346</v>
      </c>
      <c r="B177" s="191">
        <f t="shared" si="77"/>
        <v>2.6860852222383761E-3</v>
      </c>
      <c r="C177">
        <f t="shared" si="59"/>
        <v>27.846</v>
      </c>
      <c r="D177" s="191">
        <f t="shared" si="60"/>
        <v>3.4346950583552644E-3</v>
      </c>
      <c r="E177">
        <f t="shared" si="61"/>
        <v>34.345999999999997</v>
      </c>
      <c r="F177" s="191">
        <f t="shared" si="62"/>
        <v>2.2482539120635835E-3</v>
      </c>
      <c r="G177">
        <f t="shared" si="63"/>
        <v>40.345999999999997</v>
      </c>
      <c r="H177" s="191">
        <f t="shared" si="64"/>
        <v>5.3920111928109334E-3</v>
      </c>
      <c r="I177">
        <f t="shared" si="65"/>
        <v>45.345999999999997</v>
      </c>
      <c r="J177" s="191">
        <f t="shared" si="66"/>
        <v>6.6103382732892717E-3</v>
      </c>
      <c r="K177">
        <f t="shared" si="67"/>
        <v>49.845999999999997</v>
      </c>
      <c r="L177" s="191">
        <f t="shared" si="68"/>
        <v>3.0134316801456187E-3</v>
      </c>
      <c r="O177" s="10">
        <f t="shared" si="69"/>
        <v>4.7376988639026347</v>
      </c>
      <c r="P177" s="10">
        <f t="shared" si="70"/>
        <v>2.6860852222383761E-3</v>
      </c>
      <c r="Q177" s="10">
        <f t="shared" si="54"/>
        <v>6.7845566446707402</v>
      </c>
      <c r="R177" s="10">
        <f t="shared" si="55"/>
        <v>3.4346950583552644E-3</v>
      </c>
      <c r="S177" s="10">
        <f t="shared" si="56"/>
        <v>8.3252133172986493</v>
      </c>
      <c r="T177" s="10">
        <f t="shared" si="57"/>
        <v>2.2482539120635835E-3</v>
      </c>
      <c r="U177" s="10">
        <f t="shared" si="71"/>
        <v>9.7237006741066558</v>
      </c>
      <c r="V177" s="10">
        <f t="shared" si="72"/>
        <v>5.3920111928109334E-3</v>
      </c>
      <c r="W177" s="10">
        <f t="shared" si="73"/>
        <v>10.868908196963552</v>
      </c>
      <c r="X177" s="10">
        <f t="shared" si="74"/>
        <v>6.6103382732892717E-3</v>
      </c>
      <c r="Y177" s="10">
        <f t="shared" si="75"/>
        <v>11.881966706744132</v>
      </c>
      <c r="Z177" s="10">
        <f t="shared" si="76"/>
        <v>3.0134316801456187E-3</v>
      </c>
      <c r="AC177">
        <v>19.346</v>
      </c>
      <c r="AD177">
        <v>160.682459915154</v>
      </c>
      <c r="AE177">
        <v>27.846</v>
      </c>
      <c r="AF177">
        <v>58.99262157431</v>
      </c>
      <c r="AG177">
        <v>34.345999999999997</v>
      </c>
      <c r="AH177">
        <v>54.6046078822787</v>
      </c>
      <c r="AI177">
        <v>40.345999999999997</v>
      </c>
      <c r="AJ177">
        <v>15.369618178795101</v>
      </c>
      <c r="AK177">
        <v>45.345999999999997</v>
      </c>
      <c r="AL177">
        <v>9.2338971379808203</v>
      </c>
      <c r="AM177">
        <v>49.845999999999997</v>
      </c>
      <c r="AN177">
        <v>10.125457336903599</v>
      </c>
    </row>
    <row r="178" spans="1:40" x14ac:dyDescent="0.25">
      <c r="A178">
        <f t="shared" si="58"/>
        <v>19.347999999999999</v>
      </c>
      <c r="B178" s="191">
        <f t="shared" si="77"/>
        <v>2.6992724617791249E-3</v>
      </c>
      <c r="C178">
        <f t="shared" si="59"/>
        <v>27.847999999999999</v>
      </c>
      <c r="D178" s="191">
        <f t="shared" si="60"/>
        <v>3.4518180061843665E-3</v>
      </c>
      <c r="E178">
        <f t="shared" si="61"/>
        <v>34.347999999999999</v>
      </c>
      <c r="F178" s="191">
        <f t="shared" si="62"/>
        <v>2.257859985163143E-3</v>
      </c>
      <c r="G178">
        <f t="shared" si="63"/>
        <v>40.347999999999999</v>
      </c>
      <c r="H178" s="191">
        <f t="shared" si="64"/>
        <v>5.4270356904370116E-3</v>
      </c>
      <c r="I178">
        <f t="shared" si="65"/>
        <v>45.347999999999999</v>
      </c>
      <c r="J178" s="191">
        <f t="shared" si="66"/>
        <v>6.6478666465326422E-3</v>
      </c>
      <c r="K178">
        <f t="shared" si="67"/>
        <v>49.847999999999999</v>
      </c>
      <c r="L178" s="191">
        <f t="shared" si="68"/>
        <v>3.0266496425021871E-3</v>
      </c>
      <c r="O178" s="10">
        <f t="shared" si="69"/>
        <v>4.7381839868883748</v>
      </c>
      <c r="P178" s="10">
        <f t="shared" si="70"/>
        <v>2.6992724617791249E-3</v>
      </c>
      <c r="Q178" s="10">
        <f t="shared" si="54"/>
        <v>6.7850343054285744</v>
      </c>
      <c r="R178" s="10">
        <f t="shared" si="55"/>
        <v>3.4518180061843665E-3</v>
      </c>
      <c r="S178" s="10">
        <f t="shared" si="56"/>
        <v>8.3256834964296598</v>
      </c>
      <c r="T178" s="10">
        <f t="shared" si="57"/>
        <v>2.257859985163143E-3</v>
      </c>
      <c r="U178" s="10">
        <f t="shared" si="71"/>
        <v>9.7241626041195932</v>
      </c>
      <c r="V178" s="10">
        <f t="shared" si="72"/>
        <v>5.4270356904370116E-3</v>
      </c>
      <c r="W178" s="10">
        <f t="shared" si="73"/>
        <v>10.869362284473576</v>
      </c>
      <c r="X178" s="10">
        <f t="shared" si="74"/>
        <v>6.6478666465326422E-3</v>
      </c>
      <c r="Y178" s="10">
        <f t="shared" si="75"/>
        <v>11.882412996495848</v>
      </c>
      <c r="Z178" s="10">
        <f t="shared" si="76"/>
        <v>3.0266496425021871E-3</v>
      </c>
      <c r="AC178">
        <v>19.347999999999999</v>
      </c>
      <c r="AD178">
        <v>161.47132471786199</v>
      </c>
      <c r="AE178">
        <v>27.847999999999999</v>
      </c>
      <c r="AF178">
        <v>59.286716847502198</v>
      </c>
      <c r="AG178">
        <v>34.347999999999999</v>
      </c>
      <c r="AH178">
        <v>54.837915985102597</v>
      </c>
      <c r="AI178">
        <v>40.347999999999999</v>
      </c>
      <c r="AJ178">
        <v>15.469453497411401</v>
      </c>
      <c r="AK178">
        <v>45.347999999999999</v>
      </c>
      <c r="AL178">
        <v>9.2863200434295905</v>
      </c>
      <c r="AM178">
        <v>49.847999999999999</v>
      </c>
      <c r="AN178">
        <v>10.169871124282301</v>
      </c>
    </row>
    <row r="179" spans="1:40" x14ac:dyDescent="0.25">
      <c r="A179">
        <f t="shared" si="58"/>
        <v>19.350000000000001</v>
      </c>
      <c r="B179" s="191">
        <f t="shared" si="77"/>
        <v>2.7125569651987747E-3</v>
      </c>
      <c r="C179">
        <f t="shared" si="59"/>
        <v>27.85</v>
      </c>
      <c r="D179" s="191">
        <f t="shared" si="60"/>
        <v>3.4690691688855631E-3</v>
      </c>
      <c r="E179">
        <f t="shared" si="61"/>
        <v>34.35</v>
      </c>
      <c r="F179" s="191">
        <f t="shared" si="62"/>
        <v>2.2675277087653095E-3</v>
      </c>
      <c r="G179">
        <f t="shared" si="63"/>
        <v>40.35</v>
      </c>
      <c r="H179" s="191">
        <f t="shared" si="64"/>
        <v>5.4624019301438642E-3</v>
      </c>
      <c r="I179">
        <f t="shared" si="65"/>
        <v>45.35</v>
      </c>
      <c r="J179" s="191">
        <f t="shared" si="66"/>
        <v>6.685714793932181E-3</v>
      </c>
      <c r="K179">
        <f t="shared" si="67"/>
        <v>49.85</v>
      </c>
      <c r="L179" s="191">
        <f t="shared" si="68"/>
        <v>3.0399546750874986E-3</v>
      </c>
      <c r="O179" s="10">
        <f t="shared" si="69"/>
        <v>4.7386691084307815</v>
      </c>
      <c r="P179" s="10">
        <f t="shared" si="70"/>
        <v>2.7125569651987747E-3</v>
      </c>
      <c r="Q179" s="10">
        <f t="shared" si="54"/>
        <v>6.7855119641195705</v>
      </c>
      <c r="R179" s="10">
        <f t="shared" si="55"/>
        <v>3.4690691688855631E-3</v>
      </c>
      <c r="S179" s="10">
        <f t="shared" si="56"/>
        <v>8.3261536730245211</v>
      </c>
      <c r="T179" s="10">
        <f t="shared" si="57"/>
        <v>2.2675277087653095E-3</v>
      </c>
      <c r="U179" s="10">
        <f t="shared" si="71"/>
        <v>9.7246245311703809</v>
      </c>
      <c r="V179" s="10">
        <f t="shared" si="72"/>
        <v>5.4624019301438642E-3</v>
      </c>
      <c r="W179" s="10">
        <f t="shared" si="73"/>
        <v>10.8698163686726</v>
      </c>
      <c r="X179" s="10">
        <f t="shared" si="74"/>
        <v>6.685714793932181E-3</v>
      </c>
      <c r="Y179" s="10">
        <f t="shared" si="75"/>
        <v>11.882859282627971</v>
      </c>
      <c r="Z179" s="10">
        <f t="shared" si="76"/>
        <v>3.0399546750874986E-3</v>
      </c>
      <c r="AC179">
        <v>19.350000000000001</v>
      </c>
      <c r="AD179">
        <v>162.26600787629201</v>
      </c>
      <c r="AE179">
        <v>27.85</v>
      </c>
      <c r="AF179">
        <v>59.583014275849699</v>
      </c>
      <c r="AG179">
        <v>34.35</v>
      </c>
      <c r="AH179">
        <v>55.072721428374798</v>
      </c>
      <c r="AI179">
        <v>40.35</v>
      </c>
      <c r="AJ179">
        <v>15.5702629321987</v>
      </c>
      <c r="AK179">
        <v>45.35</v>
      </c>
      <c r="AL179">
        <v>9.3391896373144707</v>
      </c>
      <c r="AM179">
        <v>49.85</v>
      </c>
      <c r="AN179">
        <v>10.214577477074799</v>
      </c>
    </row>
    <row r="180" spans="1:40" x14ac:dyDescent="0.25">
      <c r="A180">
        <f t="shared" si="58"/>
        <v>19.352</v>
      </c>
      <c r="B180" s="191">
        <f t="shared" si="77"/>
        <v>2.7259396904828594E-3</v>
      </c>
      <c r="C180">
        <f t="shared" si="59"/>
        <v>27.852</v>
      </c>
      <c r="D180" s="191">
        <f t="shared" si="60"/>
        <v>3.486449828235687E-3</v>
      </c>
      <c r="E180">
        <f t="shared" si="61"/>
        <v>34.351999999999997</v>
      </c>
      <c r="F180" s="191">
        <f t="shared" si="62"/>
        <v>2.2772576111500446E-3</v>
      </c>
      <c r="G180">
        <f t="shared" si="63"/>
        <v>40.351999999999997</v>
      </c>
      <c r="H180" s="191">
        <f t="shared" si="64"/>
        <v>5.4981143640862491E-3</v>
      </c>
      <c r="I180">
        <f t="shared" si="65"/>
        <v>45.351999999999997</v>
      </c>
      <c r="J180" s="191">
        <f t="shared" si="66"/>
        <v>6.7238863505389018E-3</v>
      </c>
      <c r="K180">
        <f t="shared" si="67"/>
        <v>49.851999999999997</v>
      </c>
      <c r="L180" s="191">
        <f t="shared" si="68"/>
        <v>3.0533475435371329E-3</v>
      </c>
      <c r="O180" s="10">
        <f t="shared" si="69"/>
        <v>4.7391542285297072</v>
      </c>
      <c r="P180" s="10">
        <f t="shared" si="70"/>
        <v>2.7259396904828594E-3</v>
      </c>
      <c r="Q180" s="10">
        <f t="shared" si="54"/>
        <v>6.7859896207435817</v>
      </c>
      <c r="R180" s="10">
        <f t="shared" si="55"/>
        <v>3.486449828235687E-3</v>
      </c>
      <c r="S180" s="10">
        <f t="shared" si="56"/>
        <v>8.3266238470830896</v>
      </c>
      <c r="T180" s="10">
        <f t="shared" si="57"/>
        <v>2.2772576111500446E-3</v>
      </c>
      <c r="U180" s="10">
        <f t="shared" si="71"/>
        <v>9.7250864552588769</v>
      </c>
      <c r="V180" s="10">
        <f t="shared" si="72"/>
        <v>5.4981143640862491E-3</v>
      </c>
      <c r="W180" s="10">
        <f t="shared" si="73"/>
        <v>10.87027044956049</v>
      </c>
      <c r="X180" s="10">
        <f t="shared" si="74"/>
        <v>6.7238863505389018E-3</v>
      </c>
      <c r="Y180" s="10">
        <f t="shared" si="75"/>
        <v>11.883305565140367</v>
      </c>
      <c r="Z180" s="10">
        <f t="shared" si="76"/>
        <v>3.0533475435371329E-3</v>
      </c>
      <c r="AC180">
        <v>19.352</v>
      </c>
      <c r="AD180">
        <v>163.06656669743899</v>
      </c>
      <c r="AE180">
        <v>27.852</v>
      </c>
      <c r="AF180">
        <v>59.8815358745167</v>
      </c>
      <c r="AG180">
        <v>34.351999999999997</v>
      </c>
      <c r="AH180">
        <v>55.309037042728001</v>
      </c>
      <c r="AI180">
        <v>40.351999999999997</v>
      </c>
      <c r="AJ180">
        <v>15.6720591737684</v>
      </c>
      <c r="AK180">
        <v>45.351999999999997</v>
      </c>
      <c r="AL180">
        <v>9.3925109973918097</v>
      </c>
      <c r="AM180">
        <v>49.851999999999997</v>
      </c>
      <c r="AN180">
        <v>10.259578967899699</v>
      </c>
    </row>
    <row r="181" spans="1:40" x14ac:dyDescent="0.25">
      <c r="A181">
        <f t="shared" si="58"/>
        <v>19.353999999999999</v>
      </c>
      <c r="B181" s="191">
        <f t="shared" si="77"/>
        <v>2.7394216074295426E-3</v>
      </c>
      <c r="C181">
        <f t="shared" si="59"/>
        <v>27.853999999999999</v>
      </c>
      <c r="D181" s="191">
        <f t="shared" si="60"/>
        <v>3.5039612820503205E-3</v>
      </c>
      <c r="E181">
        <f t="shared" si="61"/>
        <v>34.353999999999999</v>
      </c>
      <c r="F181" s="191">
        <f t="shared" si="62"/>
        <v>2.2870502262636785E-3</v>
      </c>
      <c r="G181">
        <f t="shared" si="63"/>
        <v>40.353999999999999</v>
      </c>
      <c r="H181" s="191">
        <f t="shared" si="64"/>
        <v>5.5341775170213367E-3</v>
      </c>
      <c r="I181">
        <f t="shared" si="65"/>
        <v>45.353999999999999</v>
      </c>
      <c r="J181" s="191">
        <f t="shared" si="66"/>
        <v>6.7623850030838536E-3</v>
      </c>
      <c r="K181">
        <f t="shared" si="67"/>
        <v>49.853999999999999</v>
      </c>
      <c r="L181" s="191">
        <f t="shared" si="68"/>
        <v>3.0668290219122902E-3</v>
      </c>
      <c r="O181" s="10">
        <f t="shared" si="69"/>
        <v>4.7396393471850038</v>
      </c>
      <c r="P181" s="10">
        <f t="shared" si="70"/>
        <v>2.7394216074295426E-3</v>
      </c>
      <c r="Q181" s="10">
        <f t="shared" si="54"/>
        <v>6.7864672753004607</v>
      </c>
      <c r="R181" s="10">
        <f t="shared" si="55"/>
        <v>3.5039612820503205E-3</v>
      </c>
      <c r="S181" s="10">
        <f t="shared" si="56"/>
        <v>8.3270940186052265</v>
      </c>
      <c r="T181" s="10">
        <f t="shared" si="57"/>
        <v>2.2870502262636785E-3</v>
      </c>
      <c r="U181" s="10">
        <f t="shared" si="71"/>
        <v>9.7255483763849444</v>
      </c>
      <c r="V181" s="10">
        <f t="shared" si="72"/>
        <v>5.5341775170213367E-3</v>
      </c>
      <c r="W181" s="10">
        <f t="shared" si="73"/>
        <v>10.870724527137106</v>
      </c>
      <c r="X181" s="10">
        <f t="shared" si="74"/>
        <v>6.7623850030838536E-3</v>
      </c>
      <c r="Y181" s="10">
        <f t="shared" si="75"/>
        <v>11.883751844032902</v>
      </c>
      <c r="Z181" s="10">
        <f t="shared" si="76"/>
        <v>3.0668290219122902E-3</v>
      </c>
      <c r="AC181">
        <v>19.353999999999999</v>
      </c>
      <c r="AD181">
        <v>163.87305919493301</v>
      </c>
      <c r="AE181">
        <v>27.853999999999999</v>
      </c>
      <c r="AF181">
        <v>60.182303934140997</v>
      </c>
      <c r="AG181">
        <v>34.353999999999999</v>
      </c>
      <c r="AH181">
        <v>55.546875796417197</v>
      </c>
      <c r="AI181">
        <v>40.353999999999999</v>
      </c>
      <c r="AJ181">
        <v>15.7748551196809</v>
      </c>
      <c r="AK181">
        <v>45.353999999999999</v>
      </c>
      <c r="AL181">
        <v>9.4462892736091408</v>
      </c>
      <c r="AM181">
        <v>49.853999999999999</v>
      </c>
      <c r="AN181">
        <v>10.3048781976866</v>
      </c>
    </row>
    <row r="182" spans="1:40" x14ac:dyDescent="0.25">
      <c r="A182">
        <f t="shared" si="58"/>
        <v>19.356000000000002</v>
      </c>
      <c r="B182" s="191">
        <f t="shared" si="77"/>
        <v>2.7530036978246509E-3</v>
      </c>
      <c r="C182">
        <f t="shared" si="59"/>
        <v>27.856000000000002</v>
      </c>
      <c r="D182" s="191">
        <f t="shared" si="60"/>
        <v>3.5216048444246893E-3</v>
      </c>
      <c r="E182">
        <f t="shared" si="61"/>
        <v>34.356000000000002</v>
      </c>
      <c r="F182" s="191">
        <f t="shared" si="62"/>
        <v>2.2969060937917691E-3</v>
      </c>
      <c r="G182">
        <f t="shared" si="63"/>
        <v>40.356000000000002</v>
      </c>
      <c r="H182" s="191">
        <f t="shared" si="64"/>
        <v>5.570595987730625E-3</v>
      </c>
      <c r="I182">
        <f t="shared" si="65"/>
        <v>45.356000000000002</v>
      </c>
      <c r="J182" s="191">
        <f t="shared" si="66"/>
        <v>6.8012144908592516E-3</v>
      </c>
      <c r="K182">
        <f t="shared" si="67"/>
        <v>49.856000000000002</v>
      </c>
      <c r="L182" s="191">
        <f t="shared" si="68"/>
        <v>3.0803998928107985E-3</v>
      </c>
      <c r="O182" s="10">
        <f t="shared" si="69"/>
        <v>4.7401244643965246</v>
      </c>
      <c r="P182" s="10">
        <f t="shared" si="70"/>
        <v>2.7530036978246509E-3</v>
      </c>
      <c r="Q182" s="10">
        <f t="shared" si="54"/>
        <v>6.7869449277900644</v>
      </c>
      <c r="R182" s="10">
        <f t="shared" si="55"/>
        <v>3.5216048444246893E-3</v>
      </c>
      <c r="S182" s="10">
        <f t="shared" si="56"/>
        <v>8.3275641875907844</v>
      </c>
      <c r="T182" s="10">
        <f t="shared" si="57"/>
        <v>2.2969060937917691E-3</v>
      </c>
      <c r="U182" s="10">
        <f t="shared" si="71"/>
        <v>9.7260102945484395</v>
      </c>
      <c r="V182" s="10">
        <f t="shared" si="72"/>
        <v>5.570595987730625E-3</v>
      </c>
      <c r="W182" s="10">
        <f t="shared" si="73"/>
        <v>10.871178601402312</v>
      </c>
      <c r="X182" s="10">
        <f t="shared" si="74"/>
        <v>6.8012144908592516E-3</v>
      </c>
      <c r="Y182" s="10">
        <f t="shared" si="75"/>
        <v>11.88419811930544</v>
      </c>
      <c r="Z182" s="10">
        <f t="shared" si="76"/>
        <v>3.0803998928107985E-3</v>
      </c>
      <c r="AC182">
        <v>19.356000000000002</v>
      </c>
      <c r="AD182">
        <v>164.68554409951</v>
      </c>
      <c r="AE182">
        <v>27.856000000000002</v>
      </c>
      <c r="AF182">
        <v>60.485341024971497</v>
      </c>
      <c r="AG182">
        <v>34.356000000000002</v>
      </c>
      <c r="AH182">
        <v>55.786250797089203</v>
      </c>
      <c r="AI182">
        <v>40.356000000000002</v>
      </c>
      <c r="AJ182">
        <v>15.878663878498701</v>
      </c>
      <c r="AK182">
        <v>45.356000000000002</v>
      </c>
      <c r="AL182">
        <v>9.5005296893360196</v>
      </c>
      <c r="AM182">
        <v>49.856000000000002</v>
      </c>
      <c r="AN182">
        <v>10.3504777960491</v>
      </c>
    </row>
    <row r="183" spans="1:40" x14ac:dyDescent="0.25">
      <c r="A183">
        <f t="shared" si="58"/>
        <v>19.358000000000001</v>
      </c>
      <c r="B183" s="191">
        <f t="shared" si="77"/>
        <v>2.7666869556197816E-3</v>
      </c>
      <c r="C183">
        <f t="shared" si="59"/>
        <v>27.858000000000001</v>
      </c>
      <c r="D183" s="191">
        <f t="shared" si="60"/>
        <v>3.5393818459793325E-3</v>
      </c>
      <c r="E183">
        <f t="shared" si="61"/>
        <v>34.357999999999997</v>
      </c>
      <c r="F183" s="191">
        <f t="shared" si="62"/>
        <v>2.3068257592333448E-3</v>
      </c>
      <c r="G183">
        <f t="shared" si="63"/>
        <v>40.357999999999997</v>
      </c>
      <c r="H183" s="191">
        <f t="shared" si="64"/>
        <v>5.6073744504756802E-3</v>
      </c>
      <c r="I183">
        <f t="shared" si="65"/>
        <v>45.357999999999997</v>
      </c>
      <c r="J183" s="191">
        <f t="shared" si="66"/>
        <v>6.8403786066186982E-3</v>
      </c>
      <c r="K183">
        <f t="shared" si="67"/>
        <v>49.857999999999997</v>
      </c>
      <c r="L183" s="191">
        <f t="shared" si="68"/>
        <v>3.0940609474804162E-3</v>
      </c>
      <c r="O183" s="10">
        <f t="shared" si="69"/>
        <v>4.7406095801641195</v>
      </c>
      <c r="P183" s="10">
        <f t="shared" si="70"/>
        <v>2.7666869556197816E-3</v>
      </c>
      <c r="Q183" s="10">
        <f t="shared" si="54"/>
        <v>6.7874225782122464</v>
      </c>
      <c r="R183" s="10">
        <f t="shared" si="55"/>
        <v>3.5393818459793325E-3</v>
      </c>
      <c r="S183" s="10">
        <f t="shared" si="56"/>
        <v>8.3280343540396196</v>
      </c>
      <c r="T183" s="10">
        <f t="shared" si="57"/>
        <v>2.3068257592333448E-3</v>
      </c>
      <c r="U183" s="10">
        <f t="shared" si="71"/>
        <v>9.7264722097492218</v>
      </c>
      <c r="V183" s="10">
        <f t="shared" si="72"/>
        <v>5.6073744504756802E-3</v>
      </c>
      <c r="W183" s="10">
        <f t="shared" si="73"/>
        <v>10.871632672355963</v>
      </c>
      <c r="X183" s="10">
        <f t="shared" si="74"/>
        <v>6.8403786066186982E-3</v>
      </c>
      <c r="Y183" s="10">
        <f t="shared" si="75"/>
        <v>11.884644390957842</v>
      </c>
      <c r="Z183" s="10">
        <f t="shared" si="76"/>
        <v>3.0940609474804162E-3</v>
      </c>
      <c r="AC183">
        <v>19.358000000000001</v>
      </c>
      <c r="AD183">
        <v>165.50408086966601</v>
      </c>
      <c r="AE183">
        <v>27.858000000000001</v>
      </c>
      <c r="AF183">
        <v>60.790670001087697</v>
      </c>
      <c r="AG183">
        <v>34.357999999999997</v>
      </c>
      <c r="AH183">
        <v>56.027175293585898</v>
      </c>
      <c r="AI183">
        <v>40.357999999999997</v>
      </c>
      <c r="AJ183">
        <v>15.983498773935899</v>
      </c>
      <c r="AK183">
        <v>45.357999999999997</v>
      </c>
      <c r="AL183">
        <v>9.5552375426215299</v>
      </c>
      <c r="AM183">
        <v>49.857999999999997</v>
      </c>
      <c r="AN183">
        <v>10.3963804216655</v>
      </c>
    </row>
    <row r="184" spans="1:40" x14ac:dyDescent="0.25">
      <c r="A184">
        <f t="shared" si="58"/>
        <v>19.36</v>
      </c>
      <c r="B184" s="191">
        <f t="shared" si="77"/>
        <v>2.7804723871133552E-3</v>
      </c>
      <c r="C184">
        <f t="shared" si="59"/>
        <v>27.86</v>
      </c>
      <c r="D184" s="191">
        <f t="shared" si="60"/>
        <v>3.5572936341095626E-3</v>
      </c>
      <c r="E184">
        <f t="shared" si="61"/>
        <v>34.36</v>
      </c>
      <c r="F184" s="191">
        <f t="shared" si="62"/>
        <v>2.3168097739761136E-3</v>
      </c>
      <c r="G184">
        <f t="shared" si="63"/>
        <v>40.36</v>
      </c>
      <c r="H184" s="191">
        <f t="shared" si="64"/>
        <v>5.6445176564864355E-3</v>
      </c>
      <c r="I184">
        <f t="shared" si="65"/>
        <v>45.36</v>
      </c>
      <c r="J184" s="191">
        <f t="shared" si="66"/>
        <v>6.8798811974945624E-3</v>
      </c>
      <c r="K184">
        <f t="shared" si="67"/>
        <v>49.86</v>
      </c>
      <c r="L184" s="191">
        <f t="shared" si="68"/>
        <v>3.1078129859335888E-3</v>
      </c>
      <c r="O184" s="10">
        <f t="shared" si="69"/>
        <v>4.7410946944876429</v>
      </c>
      <c r="P184" s="10">
        <f t="shared" si="70"/>
        <v>2.7804723871133552E-3</v>
      </c>
      <c r="Q184" s="10">
        <f t="shared" si="54"/>
        <v>6.7879002265668609</v>
      </c>
      <c r="R184" s="10">
        <f t="shared" si="55"/>
        <v>3.5572936341095626E-3</v>
      </c>
      <c r="S184" s="10">
        <f t="shared" si="56"/>
        <v>8.3285045179515915</v>
      </c>
      <c r="T184" s="10">
        <f t="shared" si="57"/>
        <v>2.3168097739761136E-3</v>
      </c>
      <c r="U184" s="10">
        <f t="shared" si="71"/>
        <v>9.7269341219871528</v>
      </c>
      <c r="V184" s="10">
        <f t="shared" si="72"/>
        <v>5.6445176564864355E-3</v>
      </c>
      <c r="W184" s="10">
        <f t="shared" si="73"/>
        <v>10.872086739997929</v>
      </c>
      <c r="X184" s="10">
        <f t="shared" si="74"/>
        <v>6.8798811974945624E-3</v>
      </c>
      <c r="Y184" s="10">
        <f t="shared" si="75"/>
        <v>11.885090658989979</v>
      </c>
      <c r="Z184" s="10">
        <f t="shared" si="76"/>
        <v>3.1078129859335888E-3</v>
      </c>
      <c r="AC184">
        <v>19.36</v>
      </c>
      <c r="AD184">
        <v>166.328729702488</v>
      </c>
      <c r="AE184">
        <v>27.86</v>
      </c>
      <c r="AF184">
        <v>61.098314004684298</v>
      </c>
      <c r="AG184">
        <v>34.36</v>
      </c>
      <c r="AH184">
        <v>56.269662677770803</v>
      </c>
      <c r="AI184">
        <v>40.36</v>
      </c>
      <c r="AJ184">
        <v>16.089373349100502</v>
      </c>
      <c r="AK184">
        <v>45.36</v>
      </c>
      <c r="AL184">
        <v>9.6104182074757603</v>
      </c>
      <c r="AM184">
        <v>49.86</v>
      </c>
      <c r="AN184">
        <v>10.4425887626644</v>
      </c>
    </row>
    <row r="185" spans="1:40" x14ac:dyDescent="0.25">
      <c r="A185">
        <f t="shared" si="58"/>
        <v>19.361999999999998</v>
      </c>
      <c r="B185" s="191">
        <f t="shared" si="77"/>
        <v>2.7943610111351735E-3</v>
      </c>
      <c r="C185">
        <f t="shared" si="59"/>
        <v>27.861999999999998</v>
      </c>
      <c r="D185" s="191">
        <f t="shared" si="60"/>
        <v>3.5753415732397687E-3</v>
      </c>
      <c r="E185">
        <f t="shared" si="61"/>
        <v>34.361999999999902</v>
      </c>
      <c r="F185" s="191">
        <f t="shared" si="62"/>
        <v>2.3268586953729244E-3</v>
      </c>
      <c r="G185">
        <f t="shared" si="63"/>
        <v>40.362000000000002</v>
      </c>
      <c r="H185" s="191">
        <f t="shared" si="64"/>
        <v>5.682030435484456E-3</v>
      </c>
      <c r="I185">
        <f t="shared" si="65"/>
        <v>45.362000000000002</v>
      </c>
      <c r="J185" s="191">
        <f t="shared" si="66"/>
        <v>6.9197261659344434E-3</v>
      </c>
      <c r="K185">
        <f t="shared" si="67"/>
        <v>49.862000000000002</v>
      </c>
      <c r="L185" s="191">
        <f t="shared" si="68"/>
        <v>3.1216568170643493E-3</v>
      </c>
      <c r="O185" s="10">
        <f t="shared" si="69"/>
        <v>4.7415798073669464</v>
      </c>
      <c r="P185" s="10">
        <f t="shared" si="70"/>
        <v>2.7943610111351735E-3</v>
      </c>
      <c r="Q185" s="10">
        <f t="shared" si="54"/>
        <v>6.7883778728537632</v>
      </c>
      <c r="R185" s="10">
        <f t="shared" si="55"/>
        <v>3.5753415732397687E-3</v>
      </c>
      <c r="S185" s="10">
        <f t="shared" si="56"/>
        <v>8.3289746793265333</v>
      </c>
      <c r="T185" s="10">
        <f t="shared" si="57"/>
        <v>2.3268586953729244E-3</v>
      </c>
      <c r="U185" s="10">
        <f t="shared" si="71"/>
        <v>9.7273960312620904</v>
      </c>
      <c r="V185" s="10">
        <f t="shared" si="72"/>
        <v>5.682030435484456E-3</v>
      </c>
      <c r="W185" s="10">
        <f t="shared" si="73"/>
        <v>10.872540804328068</v>
      </c>
      <c r="X185" s="10">
        <f t="shared" si="74"/>
        <v>6.9197261659344434E-3</v>
      </c>
      <c r="Y185" s="10">
        <f t="shared" si="75"/>
        <v>11.885536923401707</v>
      </c>
      <c r="Z185" s="10">
        <f t="shared" si="76"/>
        <v>3.1216568170643493E-3</v>
      </c>
      <c r="AC185">
        <v>19.361999999999998</v>
      </c>
      <c r="AD185">
        <v>167.15955154469401</v>
      </c>
      <c r="AE185">
        <v>27.861999999999998</v>
      </c>
      <c r="AF185">
        <v>61.408296470438998</v>
      </c>
      <c r="AG185">
        <v>34.361999999999902</v>
      </c>
      <c r="AH185">
        <v>56.513726486386197</v>
      </c>
      <c r="AI185">
        <v>40.362000000000002</v>
      </c>
      <c r="AJ185">
        <v>16.196301370836402</v>
      </c>
      <c r="AK185">
        <v>45.362000000000002</v>
      </c>
      <c r="AL185">
        <v>9.6660771351779395</v>
      </c>
      <c r="AM185">
        <v>49.862000000000002</v>
      </c>
      <c r="AN185">
        <v>10.489105537017499</v>
      </c>
    </row>
    <row r="186" spans="1:40" x14ac:dyDescent="0.25">
      <c r="A186">
        <f t="shared" si="58"/>
        <v>19.364000000000001</v>
      </c>
      <c r="B186" s="191">
        <f t="shared" si="77"/>
        <v>2.8083538592337419E-3</v>
      </c>
      <c r="C186">
        <f t="shared" si="59"/>
        <v>27.864000000000001</v>
      </c>
      <c r="D186" s="191">
        <f t="shared" si="60"/>
        <v>3.5935270450819265E-3</v>
      </c>
      <c r="E186">
        <f t="shared" si="61"/>
        <v>34.363999999999997</v>
      </c>
      <c r="F186" s="191">
        <f t="shared" si="62"/>
        <v>2.3369730868193096E-3</v>
      </c>
      <c r="G186">
        <f t="shared" si="63"/>
        <v>40.363999999999997</v>
      </c>
      <c r="H186" s="191">
        <f t="shared" si="64"/>
        <v>5.7199176972411604E-3</v>
      </c>
      <c r="I186">
        <f t="shared" si="65"/>
        <v>45.363999999999997</v>
      </c>
      <c r="J186" s="191">
        <f t="shared" si="66"/>
        <v>6.9599174706557266E-3</v>
      </c>
      <c r="K186">
        <f t="shared" si="67"/>
        <v>49.863999999999997</v>
      </c>
      <c r="L186" s="191">
        <f t="shared" si="68"/>
        <v>3.1355932587664717E-3</v>
      </c>
      <c r="O186" s="10">
        <f t="shared" si="69"/>
        <v>4.7420649188018817</v>
      </c>
      <c r="P186" s="10">
        <f t="shared" si="70"/>
        <v>2.8083538592337419E-3</v>
      </c>
      <c r="Q186" s="10">
        <f t="shared" si="54"/>
        <v>6.7888555170728075</v>
      </c>
      <c r="R186" s="10">
        <f t="shared" si="55"/>
        <v>3.5935270450819265E-3</v>
      </c>
      <c r="S186" s="10">
        <f t="shared" si="56"/>
        <v>8.3294448381643669</v>
      </c>
      <c r="T186" s="10">
        <f t="shared" si="57"/>
        <v>2.3369730868193096E-3</v>
      </c>
      <c r="U186" s="10">
        <f t="shared" si="71"/>
        <v>9.7278579375738925</v>
      </c>
      <c r="V186" s="10">
        <f t="shared" si="72"/>
        <v>5.7199176972411604E-3</v>
      </c>
      <c r="W186" s="10">
        <f t="shared" si="73"/>
        <v>10.872994865346239</v>
      </c>
      <c r="X186" s="10">
        <f t="shared" si="74"/>
        <v>6.9599174706557266E-3</v>
      </c>
      <c r="Y186" s="10">
        <f t="shared" si="75"/>
        <v>11.885983184192893</v>
      </c>
      <c r="Z186" s="10">
        <f t="shared" si="76"/>
        <v>3.1355932587664717E-3</v>
      </c>
      <c r="AC186">
        <v>19.364000000000001</v>
      </c>
      <c r="AD186">
        <v>167.99660810383901</v>
      </c>
      <c r="AE186">
        <v>27.864000000000001</v>
      </c>
      <c r="AF186">
        <v>61.720641129952497</v>
      </c>
      <c r="AG186">
        <v>34.363999999999997</v>
      </c>
      <c r="AH186">
        <v>56.759380402936401</v>
      </c>
      <c r="AI186">
        <v>40.363999999999997</v>
      </c>
      <c r="AJ186">
        <v>16.304296834165001</v>
      </c>
      <c r="AK186">
        <v>45.363999999999997</v>
      </c>
      <c r="AL186">
        <v>9.7222198556098398</v>
      </c>
      <c r="AM186">
        <v>49.863999999999997</v>
      </c>
      <c r="AN186">
        <v>10.5359334929366</v>
      </c>
    </row>
    <row r="187" spans="1:40" x14ac:dyDescent="0.25">
      <c r="A187">
        <f t="shared" si="58"/>
        <v>19.366</v>
      </c>
      <c r="B187" s="191">
        <f t="shared" si="77"/>
        <v>2.8224519758672461E-3</v>
      </c>
      <c r="C187">
        <f t="shared" si="59"/>
        <v>27.866</v>
      </c>
      <c r="D187" s="191">
        <f t="shared" si="60"/>
        <v>3.611851448898697E-3</v>
      </c>
      <c r="E187">
        <f t="shared" si="61"/>
        <v>34.366</v>
      </c>
      <c r="F187" s="191">
        <f t="shared" si="62"/>
        <v>2.347153517831933E-3</v>
      </c>
      <c r="G187">
        <f t="shared" si="63"/>
        <v>40.366</v>
      </c>
      <c r="H187" s="191">
        <f t="shared" si="64"/>
        <v>5.7581844331707974E-3</v>
      </c>
      <c r="I187">
        <f t="shared" si="65"/>
        <v>45.366</v>
      </c>
      <c r="J187" s="191">
        <f t="shared" si="66"/>
        <v>7.0004591276195127E-3</v>
      </c>
      <c r="K187">
        <f t="shared" si="67"/>
        <v>49.866</v>
      </c>
      <c r="L187" s="191">
        <f t="shared" si="68"/>
        <v>3.1496231380539084E-3</v>
      </c>
      <c r="O187" s="10">
        <f t="shared" si="69"/>
        <v>4.7425500287923024</v>
      </c>
      <c r="P187" s="10">
        <f t="shared" si="70"/>
        <v>2.8224519758672461E-3</v>
      </c>
      <c r="Q187" s="10">
        <f t="shared" si="54"/>
        <v>6.7893331592238475</v>
      </c>
      <c r="R187" s="10">
        <f t="shared" si="55"/>
        <v>3.611851448898697E-3</v>
      </c>
      <c r="S187" s="10">
        <f t="shared" si="56"/>
        <v>8.3299149944648878</v>
      </c>
      <c r="T187" s="10">
        <f t="shared" si="57"/>
        <v>2.347153517831933E-3</v>
      </c>
      <c r="U187" s="10">
        <f t="shared" si="71"/>
        <v>9.7283198409224205</v>
      </c>
      <c r="V187" s="10">
        <f t="shared" si="72"/>
        <v>5.7581844331707974E-3</v>
      </c>
      <c r="W187" s="10">
        <f t="shared" si="73"/>
        <v>10.87344892305231</v>
      </c>
      <c r="X187" s="10">
        <f t="shared" si="74"/>
        <v>7.0004591276195127E-3</v>
      </c>
      <c r="Y187" s="10">
        <f t="shared" si="75"/>
        <v>11.886429441363402</v>
      </c>
      <c r="Z187" s="10">
        <f t="shared" si="76"/>
        <v>3.1496231380539084E-3</v>
      </c>
      <c r="AC187">
        <v>19.366</v>
      </c>
      <c r="AD187">
        <v>168.83996185973899</v>
      </c>
      <c r="AE187">
        <v>27.866</v>
      </c>
      <c r="AF187">
        <v>62.035372016267402</v>
      </c>
      <c r="AG187">
        <v>34.366</v>
      </c>
      <c r="AH187">
        <v>57.006638259593103</v>
      </c>
      <c r="AI187">
        <v>40.366</v>
      </c>
      <c r="AJ187">
        <v>16.413373966825901</v>
      </c>
      <c r="AK187">
        <v>45.366</v>
      </c>
      <c r="AL187">
        <v>9.7788519786162507</v>
      </c>
      <c r="AM187">
        <v>49.866</v>
      </c>
      <c r="AN187">
        <v>10.583075409278299</v>
      </c>
    </row>
    <row r="188" spans="1:40" x14ac:dyDescent="0.25">
      <c r="A188">
        <f t="shared" si="58"/>
        <v>19.367999999999999</v>
      </c>
      <c r="B188" s="191">
        <f t="shared" si="77"/>
        <v>2.8366564185976807E-3</v>
      </c>
      <c r="C188">
        <f t="shared" si="59"/>
        <v>27.867999999999999</v>
      </c>
      <c r="D188" s="191">
        <f t="shared" si="60"/>
        <v>3.6303162017715181E-3</v>
      </c>
      <c r="E188">
        <f t="shared" si="61"/>
        <v>34.368000000000002</v>
      </c>
      <c r="F188" s="191">
        <f t="shared" si="62"/>
        <v>2.3574005641289783E-3</v>
      </c>
      <c r="G188">
        <f t="shared" si="63"/>
        <v>40.368000000000002</v>
      </c>
      <c r="H188" s="191">
        <f t="shared" si="64"/>
        <v>5.7968357179638752E-3</v>
      </c>
      <c r="I188">
        <f t="shared" si="65"/>
        <v>45.368000000000002</v>
      </c>
      <c r="J188" s="191">
        <f t="shared" si="66"/>
        <v>7.0413552110240862E-3</v>
      </c>
      <c r="K188">
        <f t="shared" si="67"/>
        <v>49.868000000000002</v>
      </c>
      <c r="L188" s="191">
        <f t="shared" si="68"/>
        <v>3.1637472911827582E-3</v>
      </c>
      <c r="O188" s="10">
        <f t="shared" si="69"/>
        <v>4.7430351373380581</v>
      </c>
      <c r="P188" s="10">
        <f t="shared" si="70"/>
        <v>2.8366564185976807E-3</v>
      </c>
      <c r="Q188" s="10">
        <f t="shared" si="54"/>
        <v>6.7898107993067383</v>
      </c>
      <c r="R188" s="10">
        <f t="shared" si="55"/>
        <v>3.6303162017715181E-3</v>
      </c>
      <c r="S188" s="10">
        <f t="shared" si="56"/>
        <v>8.3303851482279718</v>
      </c>
      <c r="T188" s="10">
        <f t="shared" si="57"/>
        <v>2.3574005641289783E-3</v>
      </c>
      <c r="U188" s="10">
        <f t="shared" si="71"/>
        <v>9.7287817413075306</v>
      </c>
      <c r="V188" s="10">
        <f t="shared" si="72"/>
        <v>5.7968357179638752E-3</v>
      </c>
      <c r="W188" s="10">
        <f t="shared" si="73"/>
        <v>10.873902977446138</v>
      </c>
      <c r="X188" s="10">
        <f t="shared" si="74"/>
        <v>7.0413552110240862E-3</v>
      </c>
      <c r="Y188" s="10">
        <f t="shared" si="75"/>
        <v>11.886875694913099</v>
      </c>
      <c r="Z188" s="10">
        <f t="shared" si="76"/>
        <v>3.1637472911827582E-3</v>
      </c>
      <c r="AC188">
        <v>19.367999999999999</v>
      </c>
      <c r="AD188">
        <v>169.689676076084</v>
      </c>
      <c r="AE188">
        <v>27.867999999999999</v>
      </c>
      <c r="AF188">
        <v>62.3525134684728</v>
      </c>
      <c r="AG188">
        <v>34.368000000000002</v>
      </c>
      <c r="AH188">
        <v>57.255514039147798</v>
      </c>
      <c r="AI188">
        <v>40.368000000000002</v>
      </c>
      <c r="AJ188">
        <v>16.523547233932899</v>
      </c>
      <c r="AK188">
        <v>45.368000000000002</v>
      </c>
      <c r="AL188">
        <v>9.8359791953927402</v>
      </c>
      <c r="AM188">
        <v>49.868000000000002</v>
      </c>
      <c r="AN188">
        <v>10.6305340959538</v>
      </c>
    </row>
    <row r="189" spans="1:40" x14ac:dyDescent="0.25">
      <c r="A189">
        <f t="shared" si="58"/>
        <v>19.37</v>
      </c>
      <c r="B189" s="191">
        <f t="shared" si="77"/>
        <v>2.8509682582884589E-3</v>
      </c>
      <c r="C189">
        <f t="shared" si="59"/>
        <v>27.87</v>
      </c>
      <c r="D189" s="191">
        <f t="shared" si="60"/>
        <v>3.648922738872989E-3</v>
      </c>
      <c r="E189">
        <f t="shared" si="61"/>
        <v>34.369999999999997</v>
      </c>
      <c r="F189" s="191">
        <f t="shared" si="62"/>
        <v>2.3677148077108786E-3</v>
      </c>
      <c r="G189">
        <f t="shared" si="63"/>
        <v>40.369999999999997</v>
      </c>
      <c r="H189" s="191">
        <f t="shared" si="64"/>
        <v>5.8358767112546292E-3</v>
      </c>
      <c r="I189">
        <f t="shared" si="65"/>
        <v>45.37</v>
      </c>
      <c r="J189" s="191">
        <f t="shared" si="66"/>
        <v>7.0826098543199847E-3</v>
      </c>
      <c r="K189">
        <f t="shared" si="67"/>
        <v>49.87</v>
      </c>
      <c r="L189" s="191">
        <f t="shared" si="68"/>
        <v>3.1779665637757478E-3</v>
      </c>
      <c r="O189" s="10">
        <f t="shared" si="69"/>
        <v>4.7435202444390034</v>
      </c>
      <c r="P189" s="10">
        <f t="shared" si="70"/>
        <v>2.8509682582884589E-3</v>
      </c>
      <c r="Q189" s="10">
        <f t="shared" si="54"/>
        <v>6.7902884373213359</v>
      </c>
      <c r="R189" s="10">
        <f t="shared" si="55"/>
        <v>3.648922738872989E-3</v>
      </c>
      <c r="S189" s="10">
        <f t="shared" si="56"/>
        <v>8.3308552994534715</v>
      </c>
      <c r="T189" s="10">
        <f t="shared" si="57"/>
        <v>2.3677148077108786E-3</v>
      </c>
      <c r="U189" s="10">
        <f t="shared" si="71"/>
        <v>9.7292436387290859</v>
      </c>
      <c r="V189" s="10">
        <f t="shared" si="72"/>
        <v>5.8358767112546292E-3</v>
      </c>
      <c r="W189" s="10">
        <f t="shared" si="73"/>
        <v>10.874357028527582</v>
      </c>
      <c r="X189" s="10">
        <f t="shared" si="74"/>
        <v>7.0826098543199847E-3</v>
      </c>
      <c r="Y189" s="10">
        <f t="shared" si="75"/>
        <v>11.887321944841844</v>
      </c>
      <c r="Z189" s="10">
        <f t="shared" si="76"/>
        <v>3.1779665637757478E-3</v>
      </c>
      <c r="AC189">
        <v>19.37</v>
      </c>
      <c r="AD189">
        <v>170.54581481225901</v>
      </c>
      <c r="AE189">
        <v>27.87</v>
      </c>
      <c r="AF189">
        <v>62.6720901363826</v>
      </c>
      <c r="AG189">
        <v>34.369999999999997</v>
      </c>
      <c r="AH189">
        <v>57.506021876972497</v>
      </c>
      <c r="AI189">
        <v>40.369999999999997</v>
      </c>
      <c r="AJ189">
        <v>16.634831342727001</v>
      </c>
      <c r="AK189">
        <v>45.37</v>
      </c>
      <c r="AL189">
        <v>9.8936072799035895</v>
      </c>
      <c r="AM189">
        <v>49.87</v>
      </c>
      <c r="AN189">
        <v>10.6783123943472</v>
      </c>
    </row>
    <row r="190" spans="1:40" x14ac:dyDescent="0.25">
      <c r="A190">
        <f t="shared" si="58"/>
        <v>19.372</v>
      </c>
      <c r="B190" s="191">
        <f t="shared" si="77"/>
        <v>2.8653885793053623E-3</v>
      </c>
      <c r="C190">
        <f t="shared" si="59"/>
        <v>27.872</v>
      </c>
      <c r="D190" s="191">
        <f t="shared" si="60"/>
        <v>3.6676725137446179E-3</v>
      </c>
      <c r="E190">
        <f t="shared" si="61"/>
        <v>34.372</v>
      </c>
      <c r="F190" s="191">
        <f t="shared" si="62"/>
        <v>2.3780968369430068E-3</v>
      </c>
      <c r="G190">
        <f t="shared" si="63"/>
        <v>40.372</v>
      </c>
      <c r="H190" s="191">
        <f t="shared" si="64"/>
        <v>5.87531265933106E-3</v>
      </c>
      <c r="I190">
        <f t="shared" si="65"/>
        <v>45.372</v>
      </c>
      <c r="J190" s="191">
        <f t="shared" si="66"/>
        <v>7.1242272512435905E-3</v>
      </c>
      <c r="K190">
        <f t="shared" si="67"/>
        <v>49.872</v>
      </c>
      <c r="L190" s="191">
        <f t="shared" si="68"/>
        <v>3.1922818109481285E-3</v>
      </c>
      <c r="O190" s="10">
        <f t="shared" si="69"/>
        <v>4.7440053500949908</v>
      </c>
      <c r="P190" s="10">
        <f t="shared" si="70"/>
        <v>2.8653885793053623E-3</v>
      </c>
      <c r="Q190" s="10">
        <f t="shared" si="54"/>
        <v>6.7907660732674922</v>
      </c>
      <c r="R190" s="10">
        <f t="shared" si="55"/>
        <v>3.6676725137446179E-3</v>
      </c>
      <c r="S190" s="10">
        <f t="shared" si="56"/>
        <v>8.33132544814125</v>
      </c>
      <c r="T190" s="10">
        <f t="shared" si="57"/>
        <v>2.3780968369430068E-3</v>
      </c>
      <c r="U190" s="10">
        <f t="shared" si="71"/>
        <v>9.7297055331869462</v>
      </c>
      <c r="V190" s="10">
        <f t="shared" si="72"/>
        <v>5.87531265933106E-3</v>
      </c>
      <c r="W190" s="10">
        <f t="shared" si="73"/>
        <v>10.874811076296513</v>
      </c>
      <c r="X190" s="10">
        <f t="shared" si="74"/>
        <v>7.1242272512435905E-3</v>
      </c>
      <c r="Y190" s="10">
        <f t="shared" si="75"/>
        <v>11.887768191149508</v>
      </c>
      <c r="Z190" s="10">
        <f t="shared" si="76"/>
        <v>3.1922818109481285E-3</v>
      </c>
      <c r="AC190">
        <v>19.372</v>
      </c>
      <c r="AD190">
        <v>171.408442935365</v>
      </c>
      <c r="AE190">
        <v>27.872</v>
      </c>
      <c r="AF190">
        <v>62.994126985306004</v>
      </c>
      <c r="AG190">
        <v>34.372</v>
      </c>
      <c r="AH190">
        <v>57.758176063028102</v>
      </c>
      <c r="AI190">
        <v>40.372</v>
      </c>
      <c r="AJ190">
        <v>16.747241247450798</v>
      </c>
      <c r="AK190">
        <v>45.372</v>
      </c>
      <c r="AL190">
        <v>9.9517420903256095</v>
      </c>
      <c r="AM190">
        <v>49.872</v>
      </c>
      <c r="AN190">
        <v>10.7264131777385</v>
      </c>
    </row>
    <row r="191" spans="1:40" x14ac:dyDescent="0.25">
      <c r="A191">
        <f t="shared" si="58"/>
        <v>19.373999999999999</v>
      </c>
      <c r="B191" s="191">
        <f t="shared" si="77"/>
        <v>2.8799184797213572E-3</v>
      </c>
      <c r="C191">
        <f t="shared" si="59"/>
        <v>27.873999999999999</v>
      </c>
      <c r="D191" s="191">
        <f t="shared" si="60"/>
        <v>3.6865669985792129E-3</v>
      </c>
      <c r="E191">
        <f t="shared" si="61"/>
        <v>34.374000000000002</v>
      </c>
      <c r="F191" s="191">
        <f t="shared" si="62"/>
        <v>2.3885472466390529E-3</v>
      </c>
      <c r="G191">
        <f t="shared" si="63"/>
        <v>40.374000000000002</v>
      </c>
      <c r="H191" s="191">
        <f t="shared" si="64"/>
        <v>5.9151488968824297E-3</v>
      </c>
      <c r="I191">
        <f t="shared" si="65"/>
        <v>45.374000000000002</v>
      </c>
      <c r="J191" s="191">
        <f t="shared" si="66"/>
        <v>7.1662116568724501E-3</v>
      </c>
      <c r="K191">
        <f t="shared" si="67"/>
        <v>49.874000000000002</v>
      </c>
      <c r="L191" s="191">
        <f t="shared" si="68"/>
        <v>3.2066938974353435E-3</v>
      </c>
      <c r="O191" s="10">
        <f t="shared" si="69"/>
        <v>4.7444904543058701</v>
      </c>
      <c r="P191" s="10">
        <f t="shared" si="70"/>
        <v>2.8799184797213572E-3</v>
      </c>
      <c r="Q191" s="10">
        <f t="shared" si="54"/>
        <v>6.7912437071450622</v>
      </c>
      <c r="R191" s="10">
        <f t="shared" si="55"/>
        <v>3.6865669985792129E-3</v>
      </c>
      <c r="S191" s="10">
        <f t="shared" si="56"/>
        <v>8.3317955942911617</v>
      </c>
      <c r="T191" s="10">
        <f t="shared" si="57"/>
        <v>2.3885472466390529E-3</v>
      </c>
      <c r="U191" s="10">
        <f t="shared" si="71"/>
        <v>9.7301674246809657</v>
      </c>
      <c r="V191" s="10">
        <f t="shared" si="72"/>
        <v>5.9151488968824297E-3</v>
      </c>
      <c r="W191" s="10">
        <f t="shared" si="73"/>
        <v>10.875265120752784</v>
      </c>
      <c r="X191" s="10">
        <f t="shared" si="74"/>
        <v>7.1662116568724501E-3</v>
      </c>
      <c r="Y191" s="10">
        <f t="shared" si="75"/>
        <v>11.888214433835946</v>
      </c>
      <c r="Z191" s="10">
        <f t="shared" si="76"/>
        <v>3.2066938974353435E-3</v>
      </c>
      <c r="AC191">
        <v>19.373999999999999</v>
      </c>
      <c r="AD191">
        <v>172.277626132471</v>
      </c>
      <c r="AE191">
        <v>27.873999999999999</v>
      </c>
      <c r="AF191">
        <v>63.318649300897697</v>
      </c>
      <c r="AG191">
        <v>34.374000000000002</v>
      </c>
      <c r="AH191">
        <v>58.011991043889402</v>
      </c>
      <c r="AI191">
        <v>40.374000000000002</v>
      </c>
      <c r="AJ191">
        <v>16.860792154329602</v>
      </c>
      <c r="AK191">
        <v>45.374000000000002</v>
      </c>
      <c r="AL191">
        <v>10.0103895705223</v>
      </c>
      <c r="AM191">
        <v>49.874000000000002</v>
      </c>
      <c r="AN191">
        <v>10.7748393517326</v>
      </c>
    </row>
    <row r="192" spans="1:40" x14ac:dyDescent="0.25">
      <c r="A192">
        <f t="shared" si="58"/>
        <v>19.376000000000001</v>
      </c>
      <c r="B192" s="191">
        <f t="shared" si="77"/>
        <v>2.8945590715246331E-3</v>
      </c>
      <c r="C192">
        <f t="shared" si="59"/>
        <v>27.876000000000001</v>
      </c>
      <c r="D192" s="191">
        <f t="shared" si="60"/>
        <v>3.7056076845083399E-3</v>
      </c>
      <c r="E192">
        <f t="shared" si="61"/>
        <v>34.375999999999998</v>
      </c>
      <c r="F192" s="191">
        <f t="shared" si="62"/>
        <v>2.3990666381460842E-3</v>
      </c>
      <c r="G192">
        <f t="shared" si="63"/>
        <v>40.375999999999998</v>
      </c>
      <c r="H192" s="191">
        <f t="shared" si="64"/>
        <v>5.9553908487896389E-3</v>
      </c>
      <c r="I192">
        <f t="shared" si="65"/>
        <v>45.375999999999998</v>
      </c>
      <c r="J192" s="191">
        <f t="shared" si="66"/>
        <v>7.2085673887035667E-3</v>
      </c>
      <c r="K192">
        <f t="shared" si="67"/>
        <v>49.875999999999998</v>
      </c>
      <c r="L192" s="191">
        <f t="shared" si="68"/>
        <v>3.2212036977236256E-3</v>
      </c>
      <c r="O192" s="10">
        <f t="shared" si="69"/>
        <v>4.7449755570714958</v>
      </c>
      <c r="P192" s="10">
        <f t="shared" si="70"/>
        <v>2.8945590715246331E-3</v>
      </c>
      <c r="Q192" s="10">
        <f t="shared" si="54"/>
        <v>6.7917213389539031</v>
      </c>
      <c r="R192" s="10">
        <f t="shared" si="55"/>
        <v>3.7056076845083399E-3</v>
      </c>
      <c r="S192" s="10">
        <f t="shared" si="56"/>
        <v>8.3322657379030609</v>
      </c>
      <c r="T192" s="10">
        <f t="shared" si="57"/>
        <v>2.3990666381460842E-3</v>
      </c>
      <c r="U192" s="10">
        <f t="shared" si="71"/>
        <v>9.730629313211006</v>
      </c>
      <c r="V192" s="10">
        <f t="shared" si="72"/>
        <v>5.9553908487896389E-3</v>
      </c>
      <c r="W192" s="10">
        <f t="shared" si="73"/>
        <v>10.875719161896258</v>
      </c>
      <c r="X192" s="10">
        <f t="shared" si="74"/>
        <v>7.2085673887035667E-3</v>
      </c>
      <c r="Y192" s="10">
        <f t="shared" si="75"/>
        <v>11.888660672901029</v>
      </c>
      <c r="Z192" s="10">
        <f t="shared" si="76"/>
        <v>3.2212036977236256E-3</v>
      </c>
      <c r="AC192">
        <v>19.376000000000001</v>
      </c>
      <c r="AD192">
        <v>173.15343092305901</v>
      </c>
      <c r="AE192">
        <v>27.876000000000001</v>
      </c>
      <c r="AF192">
        <v>63.6456826940951</v>
      </c>
      <c r="AG192">
        <v>34.375999999999998</v>
      </c>
      <c r="AH192">
        <v>58.267481424811002</v>
      </c>
      <c r="AI192">
        <v>40.375999999999998</v>
      </c>
      <c r="AJ192">
        <v>16.975499526674799</v>
      </c>
      <c r="AK192">
        <v>45.375999999999998</v>
      </c>
      <c r="AL192">
        <v>10.0695557515501</v>
      </c>
      <c r="AM192">
        <v>49.875999999999998</v>
      </c>
      <c r="AN192">
        <v>10.8235938546981</v>
      </c>
    </row>
    <row r="193" spans="1:40" x14ac:dyDescent="0.25">
      <c r="A193">
        <f t="shared" si="58"/>
        <v>19.378</v>
      </c>
      <c r="B193" s="191">
        <f t="shared" si="77"/>
        <v>2.9093114808307536E-3</v>
      </c>
      <c r="C193">
        <f t="shared" si="59"/>
        <v>27.878</v>
      </c>
      <c r="D193" s="191">
        <f t="shared" si="60"/>
        <v>3.7247960818953996E-3</v>
      </c>
      <c r="E193">
        <f t="shared" si="61"/>
        <v>34.378</v>
      </c>
      <c r="F193" s="191">
        <f t="shared" si="62"/>
        <v>2.4096556194308717E-3</v>
      </c>
      <c r="G193">
        <f t="shared" si="63"/>
        <v>40.378</v>
      </c>
      <c r="H193" s="191">
        <f t="shared" si="64"/>
        <v>5.9960440319578295E-3</v>
      </c>
      <c r="I193">
        <f t="shared" si="65"/>
        <v>45.378</v>
      </c>
      <c r="J193" s="191">
        <f t="shared" si="66"/>
        <v>7.2512988277508442E-3</v>
      </c>
      <c r="K193">
        <f t="shared" si="67"/>
        <v>49.878</v>
      </c>
      <c r="L193" s="191">
        <f t="shared" si="68"/>
        <v>3.2358120961814758E-3</v>
      </c>
      <c r="O193" s="10">
        <f t="shared" si="69"/>
        <v>4.7454606583917194</v>
      </c>
      <c r="P193" s="10">
        <f t="shared" si="70"/>
        <v>2.9093114808307536E-3</v>
      </c>
      <c r="Q193" s="10">
        <f t="shared" si="54"/>
        <v>6.7921989686938655</v>
      </c>
      <c r="R193" s="10">
        <f t="shared" si="55"/>
        <v>3.7247960818953996E-3</v>
      </c>
      <c r="S193" s="10">
        <f t="shared" si="56"/>
        <v>8.3327358789768091</v>
      </c>
      <c r="T193" s="10">
        <f t="shared" si="57"/>
        <v>2.4096556194308717E-3</v>
      </c>
      <c r="U193" s="10">
        <f t="shared" si="71"/>
        <v>9.7310911987769284</v>
      </c>
      <c r="V193" s="10">
        <f t="shared" si="72"/>
        <v>5.9960440319578295E-3</v>
      </c>
      <c r="W193" s="10">
        <f t="shared" si="73"/>
        <v>10.876173199726802</v>
      </c>
      <c r="X193" s="10">
        <f t="shared" si="74"/>
        <v>7.2512988277508442E-3</v>
      </c>
      <c r="Y193" s="10">
        <f t="shared" si="75"/>
        <v>11.889106908344619</v>
      </c>
      <c r="Z193" s="10">
        <f t="shared" si="76"/>
        <v>3.2358120961814758E-3</v>
      </c>
      <c r="AC193">
        <v>19.378</v>
      </c>
      <c r="AD193">
        <v>174.03592467171501</v>
      </c>
      <c r="AE193">
        <v>27.878</v>
      </c>
      <c r="AF193">
        <v>63.975253106152103</v>
      </c>
      <c r="AG193">
        <v>34.378</v>
      </c>
      <c r="AH193">
        <v>58.524661971824003</v>
      </c>
      <c r="AI193">
        <v>40.378</v>
      </c>
      <c r="AJ193">
        <v>17.091379090107601</v>
      </c>
      <c r="AK193">
        <v>45.378</v>
      </c>
      <c r="AL193">
        <v>10.129246753191399</v>
      </c>
      <c r="AM193">
        <v>49.878</v>
      </c>
      <c r="AN193">
        <v>10.872679658209099</v>
      </c>
    </row>
    <row r="194" spans="1:40" x14ac:dyDescent="0.25">
      <c r="A194">
        <f t="shared" si="58"/>
        <v>19.38</v>
      </c>
      <c r="B194" s="191">
        <f t="shared" si="77"/>
        <v>2.9241768480981192E-3</v>
      </c>
      <c r="C194">
        <f t="shared" si="59"/>
        <v>27.88</v>
      </c>
      <c r="D194" s="191">
        <f t="shared" si="60"/>
        <v>3.744133720633216E-3</v>
      </c>
      <c r="E194">
        <f t="shared" si="61"/>
        <v>34.380000000000003</v>
      </c>
      <c r="F194" s="191">
        <f t="shared" si="62"/>
        <v>2.4203148051672387E-3</v>
      </c>
      <c r="G194">
        <f t="shared" si="63"/>
        <v>40.380000000000003</v>
      </c>
      <c r="H194" s="191">
        <f t="shared" si="64"/>
        <v>6.0371140571912427E-3</v>
      </c>
      <c r="I194">
        <f t="shared" si="65"/>
        <v>45.38</v>
      </c>
      <c r="J194" s="191">
        <f t="shared" si="66"/>
        <v>7.2944104196690611E-3</v>
      </c>
      <c r="K194">
        <f t="shared" si="67"/>
        <v>49.88</v>
      </c>
      <c r="L194" s="191">
        <f t="shared" si="68"/>
        <v>3.2505199871944532E-3</v>
      </c>
      <c r="O194" s="10">
        <f t="shared" si="69"/>
        <v>4.7459457582663926</v>
      </c>
      <c r="P194" s="10">
        <f t="shared" si="70"/>
        <v>2.9241768480981192E-3</v>
      </c>
      <c r="Q194" s="10">
        <f t="shared" si="54"/>
        <v>6.7926765963648066</v>
      </c>
      <c r="R194" s="10">
        <f t="shared" si="55"/>
        <v>3.744133720633216E-3</v>
      </c>
      <c r="S194" s="10">
        <f t="shared" si="56"/>
        <v>8.3332060175122624</v>
      </c>
      <c r="T194" s="10">
        <f t="shared" si="57"/>
        <v>2.4203148051672387E-3</v>
      </c>
      <c r="U194" s="10">
        <f t="shared" si="71"/>
        <v>9.7315530813785927</v>
      </c>
      <c r="V194" s="10">
        <f t="shared" si="72"/>
        <v>6.0371140571912427E-3</v>
      </c>
      <c r="W194" s="10">
        <f t="shared" si="73"/>
        <v>10.876627234244275</v>
      </c>
      <c r="X194" s="10">
        <f t="shared" si="74"/>
        <v>7.2944104196690611E-3</v>
      </c>
      <c r="Y194" s="10">
        <f t="shared" si="75"/>
        <v>11.88955314016658</v>
      </c>
      <c r="Z194" s="10">
        <f t="shared" si="76"/>
        <v>3.2505199871944532E-3</v>
      </c>
      <c r="AC194">
        <v>19.38</v>
      </c>
      <c r="AD194">
        <v>174.925175601018</v>
      </c>
      <c r="AE194">
        <v>27.88</v>
      </c>
      <c r="AF194">
        <v>64.307386813750298</v>
      </c>
      <c r="AG194">
        <v>34.380000000000003</v>
      </c>
      <c r="AH194">
        <v>58.783547613857401</v>
      </c>
      <c r="AI194">
        <v>40.380000000000003</v>
      </c>
      <c r="AJ194">
        <v>17.2084468379032</v>
      </c>
      <c r="AK194">
        <v>45.38</v>
      </c>
      <c r="AL194">
        <v>10.1894687855246</v>
      </c>
      <c r="AM194">
        <v>49.88</v>
      </c>
      <c r="AN194">
        <v>10.9220997674981</v>
      </c>
    </row>
    <row r="195" spans="1:40" x14ac:dyDescent="0.25">
      <c r="A195">
        <f t="shared" si="58"/>
        <v>19.382000000000001</v>
      </c>
      <c r="B195" s="191">
        <f t="shared" si="77"/>
        <v>2.9391563283477765E-3</v>
      </c>
      <c r="C195">
        <f t="shared" si="59"/>
        <v>27.882000000000001</v>
      </c>
      <c r="D195" s="191">
        <f t="shared" si="60"/>
        <v>3.7636221504478255E-3</v>
      </c>
      <c r="E195">
        <f t="shared" si="61"/>
        <v>34.381999999999998</v>
      </c>
      <c r="F195" s="191">
        <f t="shared" si="62"/>
        <v>2.4310448168250853E-3</v>
      </c>
      <c r="G195">
        <f t="shared" si="63"/>
        <v>40.381999999999998</v>
      </c>
      <c r="H195" s="191">
        <f t="shared" si="64"/>
        <v>6.0786066311140146E-3</v>
      </c>
      <c r="I195">
        <f t="shared" si="65"/>
        <v>45.381999999999998</v>
      </c>
      <c r="J195" s="191">
        <f t="shared" si="66"/>
        <v>7.3379066758968298E-3</v>
      </c>
      <c r="K195">
        <f t="shared" si="67"/>
        <v>49.881999999999998</v>
      </c>
      <c r="L195" s="191">
        <f t="shared" si="68"/>
        <v>3.2653282753009739E-3</v>
      </c>
      <c r="O195" s="10">
        <f t="shared" si="69"/>
        <v>4.7464308566953672</v>
      </c>
      <c r="P195" s="10">
        <f t="shared" si="70"/>
        <v>2.9391563283477765E-3</v>
      </c>
      <c r="Q195" s="10">
        <f t="shared" si="54"/>
        <v>6.7931542219665797</v>
      </c>
      <c r="R195" s="10">
        <f t="shared" si="55"/>
        <v>3.7636221504478255E-3</v>
      </c>
      <c r="S195" s="10">
        <f t="shared" si="56"/>
        <v>8.3336761535092716</v>
      </c>
      <c r="T195" s="10">
        <f t="shared" si="57"/>
        <v>2.4310448168250853E-3</v>
      </c>
      <c r="U195" s="10">
        <f t="shared" si="71"/>
        <v>9.7320149610158531</v>
      </c>
      <c r="V195" s="10">
        <f t="shared" si="72"/>
        <v>6.0786066311140146E-3</v>
      </c>
      <c r="W195" s="10">
        <f t="shared" si="73"/>
        <v>10.877081265448535</v>
      </c>
      <c r="X195" s="10">
        <f t="shared" si="74"/>
        <v>7.3379066758968298E-3</v>
      </c>
      <c r="Y195" s="10">
        <f t="shared" si="75"/>
        <v>11.889999368366773</v>
      </c>
      <c r="Z195" s="10">
        <f t="shared" si="76"/>
        <v>3.2653282753009739E-3</v>
      </c>
      <c r="AC195">
        <v>19.382000000000001</v>
      </c>
      <c r="AD195">
        <v>175.82125280468901</v>
      </c>
      <c r="AE195">
        <v>27.882000000000001</v>
      </c>
      <c r="AF195">
        <v>64.642110434216704</v>
      </c>
      <c r="AG195">
        <v>34.381999999999998</v>
      </c>
      <c r="AH195">
        <v>59.044153444900402</v>
      </c>
      <c r="AI195">
        <v>40.381999999999998</v>
      </c>
      <c r="AJ195">
        <v>17.326719036465899</v>
      </c>
      <c r="AK195">
        <v>45.381999999999998</v>
      </c>
      <c r="AL195">
        <v>10.2502281505207</v>
      </c>
      <c r="AM195">
        <v>49.881999999999998</v>
      </c>
      <c r="AN195">
        <v>10.9718572219123</v>
      </c>
    </row>
    <row r="196" spans="1:40" x14ac:dyDescent="0.25">
      <c r="A196">
        <f t="shared" si="58"/>
        <v>19.384</v>
      </c>
      <c r="B196" s="191">
        <f t="shared" si="77"/>
        <v>2.954251091386668E-3</v>
      </c>
      <c r="C196">
        <f t="shared" si="59"/>
        <v>27.884</v>
      </c>
      <c r="D196" s="191">
        <f t="shared" si="60"/>
        <v>3.7832629412072887E-3</v>
      </c>
      <c r="E196">
        <f t="shared" si="61"/>
        <v>34.384</v>
      </c>
      <c r="F196" s="191">
        <f t="shared" si="62"/>
        <v>2.4418462827608014E-3</v>
      </c>
      <c r="G196">
        <f t="shared" si="63"/>
        <v>40.384</v>
      </c>
      <c r="H196" s="191">
        <f t="shared" si="64"/>
        <v>6.1205275581368854E-3</v>
      </c>
      <c r="I196">
        <f t="shared" si="65"/>
        <v>45.383999999999901</v>
      </c>
      <c r="J196" s="191">
        <f t="shared" si="66"/>
        <v>7.3817921748267007E-3</v>
      </c>
      <c r="K196">
        <f t="shared" si="67"/>
        <v>49.883999999999901</v>
      </c>
      <c r="L196" s="191">
        <f t="shared" si="68"/>
        <v>3.2802378753311453E-3</v>
      </c>
      <c r="O196" s="10">
        <f t="shared" si="69"/>
        <v>4.7469159536784984</v>
      </c>
      <c r="P196" s="10">
        <f t="shared" si="70"/>
        <v>2.954251091386668E-3</v>
      </c>
      <c r="Q196" s="10">
        <f t="shared" ref="Q196:Q259" si="78">2*SIN(RADIANS(C196/2))/0.070931</f>
        <v>6.7936318454990401</v>
      </c>
      <c r="R196" s="10">
        <f t="shared" ref="R196:R259" si="79">D196</f>
        <v>3.7832629412072887E-3</v>
      </c>
      <c r="S196" s="10">
        <f t="shared" ref="S196:S259" si="80">2*SIN(RADIANS(E196/2))/0.070931</f>
        <v>8.3341462869677017</v>
      </c>
      <c r="T196" s="10">
        <f t="shared" ref="T196:T259" si="81">F196</f>
        <v>2.4418462827608014E-3</v>
      </c>
      <c r="U196" s="10">
        <f t="shared" si="71"/>
        <v>9.7324768376885764</v>
      </c>
      <c r="V196" s="10">
        <f t="shared" si="72"/>
        <v>6.1205275581368854E-3</v>
      </c>
      <c r="W196" s="10">
        <f t="shared" si="73"/>
        <v>10.877535293339426</v>
      </c>
      <c r="X196" s="10">
        <f t="shared" si="74"/>
        <v>7.3817921748267007E-3</v>
      </c>
      <c r="Y196" s="10">
        <f t="shared" si="75"/>
        <v>11.890445592945047</v>
      </c>
      <c r="Z196" s="10">
        <f t="shared" si="76"/>
        <v>3.2802378753311453E-3</v>
      </c>
      <c r="AC196">
        <v>19.384</v>
      </c>
      <c r="AD196">
        <v>176.72422626094601</v>
      </c>
      <c r="AE196">
        <v>27.884</v>
      </c>
      <c r="AF196">
        <v>64.979450930827795</v>
      </c>
      <c r="AG196">
        <v>34.384</v>
      </c>
      <c r="AH196">
        <v>59.306494726198203</v>
      </c>
      <c r="AI196">
        <v>40.384</v>
      </c>
      <c r="AJ196">
        <v>17.4462122309351</v>
      </c>
      <c r="AK196">
        <v>45.383999999999901</v>
      </c>
      <c r="AL196">
        <v>10.3115312436778</v>
      </c>
      <c r="AM196">
        <v>49.883999999999901</v>
      </c>
      <c r="AN196">
        <v>11.0219550953801</v>
      </c>
    </row>
    <row r="197" spans="1:40" x14ac:dyDescent="0.25">
      <c r="A197">
        <f t="shared" ref="A197:A260" si="82">AC197</f>
        <v>19.385999999999999</v>
      </c>
      <c r="B197" s="191">
        <f t="shared" si="77"/>
        <v>2.9694623220353493E-3</v>
      </c>
      <c r="C197">
        <f t="shared" ref="C197:C260" si="83">AE197</f>
        <v>27.885999999999999</v>
      </c>
      <c r="D197" s="191">
        <f t="shared" ref="D197:D260" si="84">AF197/$AR$3</f>
        <v>3.8030576832361286E-3</v>
      </c>
      <c r="E197">
        <f t="shared" ref="E197:E260" si="85">AG197</f>
        <v>34.386000000000003</v>
      </c>
      <c r="F197" s="191">
        <f t="shared" ref="F197:F260" si="86">AH197/$AS$3</f>
        <v>2.4527198383086793E-3</v>
      </c>
      <c r="G197">
        <f t="shared" ref="G197:G260" si="87">AI197</f>
        <v>40.386000000000003</v>
      </c>
      <c r="H197" s="191">
        <f t="shared" ref="H197:H260" si="88">AJ197/$AT$3</f>
        <v>6.1628827424693097E-3</v>
      </c>
      <c r="I197">
        <f t="shared" ref="I197:I260" si="89">AK197</f>
        <v>45.386000000000003</v>
      </c>
      <c r="J197" s="191">
        <f t="shared" ref="J197:J260" si="90">AL197/$AU$3</f>
        <v>7.4260715629973122E-3</v>
      </c>
      <c r="K197">
        <f t="shared" ref="K197:K260" si="91">AM197</f>
        <v>49.886000000000003</v>
      </c>
      <c r="L197" s="191">
        <f t="shared" ref="L197:L260" si="92">AN197/$AV$3</f>
        <v>3.2952497125472674E-3</v>
      </c>
      <c r="O197" s="10">
        <f t="shared" ref="O197:O260" si="93">2*SIN(RADIANS(A197/2))/0.070931</f>
        <v>4.7474010492156342</v>
      </c>
      <c r="P197" s="10">
        <f t="shared" ref="P197:P260" si="94">B197</f>
        <v>2.9694623220353493E-3</v>
      </c>
      <c r="Q197" s="10">
        <f t="shared" si="78"/>
        <v>6.7941094669620412</v>
      </c>
      <c r="R197" s="10">
        <f t="shared" si="79"/>
        <v>3.8030576832361286E-3</v>
      </c>
      <c r="S197" s="10">
        <f t="shared" si="80"/>
        <v>8.3346164178874051</v>
      </c>
      <c r="T197" s="10">
        <f t="shared" si="81"/>
        <v>2.4527198383086793E-3</v>
      </c>
      <c r="U197" s="10">
        <f t="shared" ref="U197:U260" si="95">2*SIN(RADIANS(G197/2))/0.070931</f>
        <v>9.7329387113966153</v>
      </c>
      <c r="V197" s="10">
        <f t="shared" ref="V197:V260" si="96">H197</f>
        <v>6.1628827424693097E-3</v>
      </c>
      <c r="W197" s="10">
        <f t="shared" ref="W197:W260" si="97">2*SIN(RADIANS(I197/2))/0.070931</f>
        <v>10.877989317916873</v>
      </c>
      <c r="X197" s="10">
        <f t="shared" ref="X197:X260" si="98">J197</f>
        <v>7.4260715629973122E-3</v>
      </c>
      <c r="Y197" s="10">
        <f t="shared" ref="Y197:Y260" si="99">2*SIN(RADIANS(K197/2))/0.070931</f>
        <v>11.890891813901327</v>
      </c>
      <c r="Z197" s="10">
        <f t="shared" ref="Z197:Z260" si="100">L197</f>
        <v>3.2952497125472674E-3</v>
      </c>
      <c r="AC197">
        <v>19.385999999999999</v>
      </c>
      <c r="AD197">
        <v>177.63416684612599</v>
      </c>
      <c r="AE197">
        <v>27.885999999999999</v>
      </c>
      <c r="AF197">
        <v>65.319435618210093</v>
      </c>
      <c r="AG197">
        <v>34.386000000000003</v>
      </c>
      <c r="AH197">
        <v>59.570586888472299</v>
      </c>
      <c r="AI197">
        <v>40.386000000000003</v>
      </c>
      <c r="AJ197">
        <v>17.566943250920701</v>
      </c>
      <c r="AK197">
        <v>45.386000000000003</v>
      </c>
      <c r="AL197">
        <v>10.3733845556864</v>
      </c>
      <c r="AM197">
        <v>49.886000000000003</v>
      </c>
      <c r="AN197">
        <v>11.072396496883201</v>
      </c>
    </row>
    <row r="198" spans="1:40" x14ac:dyDescent="0.25">
      <c r="A198">
        <f t="shared" si="82"/>
        <v>19.388000000000002</v>
      </c>
      <c r="B198" s="191">
        <f t="shared" ref="B198:B261" si="101">AD198/$AQ$3</f>
        <v>2.9847912203594153E-3</v>
      </c>
      <c r="C198">
        <f t="shared" si="83"/>
        <v>27.888000000000002</v>
      </c>
      <c r="D198" s="191">
        <f t="shared" si="84"/>
        <v>3.8230079876358683E-3</v>
      </c>
      <c r="E198">
        <f t="shared" si="85"/>
        <v>34.387999999999998</v>
      </c>
      <c r="F198" s="191">
        <f t="shared" si="86"/>
        <v>2.4636661258744031E-3</v>
      </c>
      <c r="G198">
        <f t="shared" si="87"/>
        <v>40.387999999999998</v>
      </c>
      <c r="H198" s="191">
        <f t="shared" si="88"/>
        <v>6.2056781901829563E-3</v>
      </c>
      <c r="I198">
        <f t="shared" si="89"/>
        <v>45.387999999999998</v>
      </c>
      <c r="J198" s="191">
        <f t="shared" si="90"/>
        <v>7.4707495563104531E-3</v>
      </c>
      <c r="K198">
        <f t="shared" si="91"/>
        <v>49.887999999999998</v>
      </c>
      <c r="L198" s="191">
        <f t="shared" si="92"/>
        <v>3.3103647227865967E-3</v>
      </c>
      <c r="O198" s="10">
        <f t="shared" si="93"/>
        <v>4.7478861433066299</v>
      </c>
      <c r="P198" s="10">
        <f t="shared" si="94"/>
        <v>2.9847912203594153E-3</v>
      </c>
      <c r="Q198" s="10">
        <f t="shared" si="78"/>
        <v>6.7945870863554392</v>
      </c>
      <c r="R198" s="10">
        <f t="shared" si="79"/>
        <v>3.8230079876358683E-3</v>
      </c>
      <c r="S198" s="10">
        <f t="shared" si="80"/>
        <v>8.3350865462682364</v>
      </c>
      <c r="T198" s="10">
        <f t="shared" si="81"/>
        <v>2.4636661258744031E-3</v>
      </c>
      <c r="U198" s="10">
        <f t="shared" si="95"/>
        <v>9.7334005821398293</v>
      </c>
      <c r="V198" s="10">
        <f t="shared" si="96"/>
        <v>6.2056781901829563E-3</v>
      </c>
      <c r="W198" s="10">
        <f t="shared" si="97"/>
        <v>10.878443339180674</v>
      </c>
      <c r="X198" s="10">
        <f t="shared" si="98"/>
        <v>7.4707495563104531E-3</v>
      </c>
      <c r="Y198" s="10">
        <f t="shared" si="99"/>
        <v>11.891338031235412</v>
      </c>
      <c r="Z198" s="10">
        <f t="shared" si="100"/>
        <v>3.3103647227865967E-3</v>
      </c>
      <c r="AC198">
        <v>19.388000000000002</v>
      </c>
      <c r="AD198">
        <v>178.55114634852899</v>
      </c>
      <c r="AE198">
        <v>27.888000000000002</v>
      </c>
      <c r="AF198">
        <v>65.6620921678456</v>
      </c>
      <c r="AG198">
        <v>34.387999999999998</v>
      </c>
      <c r="AH198">
        <v>59.836445534191</v>
      </c>
      <c r="AI198">
        <v>40.387999999999998</v>
      </c>
      <c r="AJ198">
        <v>17.688929216384999</v>
      </c>
      <c r="AK198">
        <v>45.387999999999998</v>
      </c>
      <c r="AL198">
        <v>10.4357946741295</v>
      </c>
      <c r="AM198">
        <v>49.887999999999998</v>
      </c>
      <c r="AN198">
        <v>11.123184570936299</v>
      </c>
    </row>
    <row r="199" spans="1:40" x14ac:dyDescent="0.25">
      <c r="A199">
        <f t="shared" si="82"/>
        <v>19.39</v>
      </c>
      <c r="B199" s="191">
        <f t="shared" si="101"/>
        <v>3.0002390019053214E-3</v>
      </c>
      <c r="C199">
        <f t="shared" si="83"/>
        <v>27.89</v>
      </c>
      <c r="D199" s="191">
        <f t="shared" si="84"/>
        <v>3.8431154866109211E-3</v>
      </c>
      <c r="E199">
        <f t="shared" si="85"/>
        <v>34.39</v>
      </c>
      <c r="F199" s="191">
        <f t="shared" si="86"/>
        <v>2.4746857950291405E-3</v>
      </c>
      <c r="G199">
        <f t="shared" si="87"/>
        <v>40.39</v>
      </c>
      <c r="H199" s="191">
        <f t="shared" si="88"/>
        <v>6.2489200113210732E-3</v>
      </c>
      <c r="I199">
        <f t="shared" si="89"/>
        <v>45.39</v>
      </c>
      <c r="J199" s="191">
        <f t="shared" si="90"/>
        <v>7.5158309412751163E-3</v>
      </c>
      <c r="K199">
        <f t="shared" si="91"/>
        <v>49.89</v>
      </c>
      <c r="L199" s="191">
        <f t="shared" si="92"/>
        <v>3.3255838526068185E-3</v>
      </c>
      <c r="O199" s="10">
        <f t="shared" si="93"/>
        <v>4.7483712359513364</v>
      </c>
      <c r="P199" s="10">
        <f t="shared" si="94"/>
        <v>3.0002390019053214E-3</v>
      </c>
      <c r="Q199" s="10">
        <f t="shared" si="78"/>
        <v>6.7950647036790874</v>
      </c>
      <c r="R199" s="10">
        <f t="shared" si="79"/>
        <v>3.8431154866109211E-3</v>
      </c>
      <c r="S199" s="10">
        <f t="shared" si="80"/>
        <v>8.3355566721100587</v>
      </c>
      <c r="T199" s="10">
        <f t="shared" si="81"/>
        <v>2.4746857950291405E-3</v>
      </c>
      <c r="U199" s="10">
        <f t="shared" si="95"/>
        <v>9.7338624499180835</v>
      </c>
      <c r="V199" s="10">
        <f t="shared" si="96"/>
        <v>6.2489200113210732E-3</v>
      </c>
      <c r="W199" s="10">
        <f t="shared" si="97"/>
        <v>10.878897357130709</v>
      </c>
      <c r="X199" s="10">
        <f t="shared" si="98"/>
        <v>7.5158309412751163E-3</v>
      </c>
      <c r="Y199" s="10">
        <f t="shared" si="99"/>
        <v>11.891784244947189</v>
      </c>
      <c r="Z199" s="10">
        <f t="shared" si="100"/>
        <v>3.3255838526068185E-3</v>
      </c>
      <c r="AC199">
        <v>19.39</v>
      </c>
      <c r="AD199">
        <v>179.47523748252499</v>
      </c>
      <c r="AE199">
        <v>27.89</v>
      </c>
      <c r="AF199">
        <v>66.007448613669098</v>
      </c>
      <c r="AG199">
        <v>34.39</v>
      </c>
      <c r="AH199">
        <v>60.104086439854797</v>
      </c>
      <c r="AI199">
        <v>40.39</v>
      </c>
      <c r="AJ199">
        <v>17.812187543655298</v>
      </c>
      <c r="AK199">
        <v>45.39</v>
      </c>
      <c r="AL199">
        <v>10.4987682852204</v>
      </c>
      <c r="AM199">
        <v>49.89</v>
      </c>
      <c r="AN199">
        <v>11.174322498075901</v>
      </c>
    </row>
    <row r="200" spans="1:40" x14ac:dyDescent="0.25">
      <c r="A200">
        <f t="shared" si="82"/>
        <v>19.391999999999999</v>
      </c>
      <c r="B200" s="191">
        <f t="shared" si="101"/>
        <v>3.0158068979403551E-3</v>
      </c>
      <c r="C200">
        <f t="shared" si="83"/>
        <v>27.891999999999999</v>
      </c>
      <c r="D200" s="191">
        <f t="shared" si="84"/>
        <v>3.8633818338009609E-3</v>
      </c>
      <c r="E200">
        <f t="shared" si="85"/>
        <v>34.392000000000003</v>
      </c>
      <c r="F200" s="191">
        <f t="shared" si="86"/>
        <v>2.4857795026061026E-3</v>
      </c>
      <c r="G200">
        <f t="shared" si="87"/>
        <v>40.392000000000003</v>
      </c>
      <c r="H200" s="191">
        <f t="shared" si="88"/>
        <v>6.2926144220634425E-3</v>
      </c>
      <c r="I200">
        <f t="shared" si="89"/>
        <v>45.392000000000003</v>
      </c>
      <c r="J200" s="191">
        <f t="shared" si="90"/>
        <v>7.5613205762763867E-3</v>
      </c>
      <c r="K200">
        <f t="shared" si="91"/>
        <v>49.892000000000003</v>
      </c>
      <c r="L200" s="191">
        <f t="shared" si="92"/>
        <v>3.3409080594335983E-3</v>
      </c>
      <c r="O200" s="10">
        <f t="shared" si="93"/>
        <v>4.7488563271496069</v>
      </c>
      <c r="P200" s="10">
        <f t="shared" si="94"/>
        <v>3.0158068979403551E-3</v>
      </c>
      <c r="Q200" s="10">
        <f t="shared" si="78"/>
        <v>6.7955423189328394</v>
      </c>
      <c r="R200" s="10">
        <f t="shared" si="79"/>
        <v>3.8633818338009609E-3</v>
      </c>
      <c r="S200" s="10">
        <f t="shared" si="80"/>
        <v>8.3360267954127245</v>
      </c>
      <c r="T200" s="10">
        <f t="shared" si="81"/>
        <v>2.4857795026061026E-3</v>
      </c>
      <c r="U200" s="10">
        <f t="shared" si="95"/>
        <v>9.7343243147312322</v>
      </c>
      <c r="V200" s="10">
        <f t="shared" si="96"/>
        <v>6.2926144220634425E-3</v>
      </c>
      <c r="W200" s="10">
        <f t="shared" si="97"/>
        <v>10.879351371766845</v>
      </c>
      <c r="X200" s="10">
        <f t="shared" si="98"/>
        <v>7.5613205762763867E-3</v>
      </c>
      <c r="Y200" s="10">
        <f t="shared" si="99"/>
        <v>11.89223045503652</v>
      </c>
      <c r="Z200" s="10">
        <f t="shared" si="100"/>
        <v>3.3409080594335983E-3</v>
      </c>
      <c r="AC200">
        <v>19.391999999999999</v>
      </c>
      <c r="AD200">
        <v>180.40651390290901</v>
      </c>
      <c r="AE200">
        <v>27.891999999999999</v>
      </c>
      <c r="AF200">
        <v>66.355533357776807</v>
      </c>
      <c r="AG200">
        <v>34.392000000000003</v>
      </c>
      <c r="AH200">
        <v>60.373525558341498</v>
      </c>
      <c r="AI200">
        <v>40.392000000000003</v>
      </c>
      <c r="AJ200">
        <v>17.936735951595001</v>
      </c>
      <c r="AK200">
        <v>45.392000000000003</v>
      </c>
      <c r="AL200">
        <v>10.562312175575199</v>
      </c>
      <c r="AM200">
        <v>49.892000000000003</v>
      </c>
      <c r="AN200">
        <v>11.2258134953561</v>
      </c>
    </row>
    <row r="201" spans="1:40" x14ac:dyDescent="0.25">
      <c r="A201">
        <f t="shared" si="82"/>
        <v>19.393999999999998</v>
      </c>
      <c r="B201" s="191">
        <f t="shared" si="101"/>
        <v>3.0314961556970809E-3</v>
      </c>
      <c r="C201">
        <f t="shared" si="83"/>
        <v>27.893999999999998</v>
      </c>
      <c r="D201" s="191">
        <f t="shared" si="84"/>
        <v>3.8838087046190579E-3</v>
      </c>
      <c r="E201">
        <f t="shared" si="85"/>
        <v>34.393999999999998</v>
      </c>
      <c r="F201" s="191">
        <f t="shared" si="86"/>
        <v>2.4969479127978354E-3</v>
      </c>
      <c r="G201">
        <f t="shared" si="87"/>
        <v>40.393999999999998</v>
      </c>
      <c r="H201" s="191">
        <f t="shared" si="88"/>
        <v>6.3367677469402467E-3</v>
      </c>
      <c r="I201">
        <f t="shared" si="89"/>
        <v>45.393999999999998</v>
      </c>
      <c r="J201" s="191">
        <f t="shared" si="90"/>
        <v>7.6072233928705432E-3</v>
      </c>
      <c r="K201">
        <f t="shared" si="91"/>
        <v>49.893999999999998</v>
      </c>
      <c r="L201" s="191">
        <f t="shared" si="92"/>
        <v>3.3563383117103129E-3</v>
      </c>
      <c r="O201" s="10">
        <f t="shared" si="93"/>
        <v>4.7493414169012924</v>
      </c>
      <c r="P201" s="10">
        <f t="shared" si="94"/>
        <v>3.0314961556970809E-3</v>
      </c>
      <c r="Q201" s="10">
        <f t="shared" si="78"/>
        <v>6.7960199321165513</v>
      </c>
      <c r="R201" s="10">
        <f t="shared" si="79"/>
        <v>3.8838087046190579E-3</v>
      </c>
      <c r="S201" s="10">
        <f t="shared" si="80"/>
        <v>8.3364969161760882</v>
      </c>
      <c r="T201" s="10">
        <f t="shared" si="81"/>
        <v>2.4969479127978354E-3</v>
      </c>
      <c r="U201" s="10">
        <f t="shared" si="95"/>
        <v>9.734786176579135</v>
      </c>
      <c r="V201" s="10">
        <f t="shared" si="96"/>
        <v>6.3367677469402467E-3</v>
      </c>
      <c r="W201" s="10">
        <f t="shared" si="97"/>
        <v>10.879805383088941</v>
      </c>
      <c r="X201" s="10">
        <f t="shared" si="98"/>
        <v>7.6072233928705432E-3</v>
      </c>
      <c r="Y201" s="10">
        <f t="shared" si="99"/>
        <v>11.89267666150327</v>
      </c>
      <c r="Z201" s="10">
        <f t="shared" si="100"/>
        <v>3.3563383117103129E-3</v>
      </c>
      <c r="AC201">
        <v>19.393999999999998</v>
      </c>
      <c r="AD201">
        <v>181.34505021952401</v>
      </c>
      <c r="AE201">
        <v>27.893999999999998</v>
      </c>
      <c r="AF201">
        <v>66.706375176234005</v>
      </c>
      <c r="AG201">
        <v>34.393999999999998</v>
      </c>
      <c r="AH201">
        <v>60.644779021269201</v>
      </c>
      <c r="AI201">
        <v>40.393999999999998</v>
      </c>
      <c r="AJ201">
        <v>18.062592467914101</v>
      </c>
      <c r="AK201">
        <v>45.393999999999998</v>
      </c>
      <c r="AL201">
        <v>10.626433234021899</v>
      </c>
      <c r="AM201">
        <v>49.893999999999998</v>
      </c>
      <c r="AN201">
        <v>11.2776608168517</v>
      </c>
    </row>
    <row r="202" spans="1:40" x14ac:dyDescent="0.25">
      <c r="A202">
        <f t="shared" si="82"/>
        <v>19.396000000000001</v>
      </c>
      <c r="B202" s="191">
        <f t="shared" si="101"/>
        <v>3.0473080386220546E-3</v>
      </c>
      <c r="C202">
        <f t="shared" si="83"/>
        <v>27.896000000000001</v>
      </c>
      <c r="D202" s="191">
        <f t="shared" si="84"/>
        <v>3.9043977965960439E-3</v>
      </c>
      <c r="E202">
        <f t="shared" si="85"/>
        <v>34.396000000000001</v>
      </c>
      <c r="F202" s="191">
        <f t="shared" si="86"/>
        <v>2.5081916972552439E-3</v>
      </c>
      <c r="G202">
        <f t="shared" si="87"/>
        <v>40.396000000000001</v>
      </c>
      <c r="H202" s="191">
        <f t="shared" si="88"/>
        <v>6.3813864211013718E-3</v>
      </c>
      <c r="I202">
        <f t="shared" si="89"/>
        <v>45.396000000000001</v>
      </c>
      <c r="J202" s="191">
        <f t="shared" si="90"/>
        <v>7.6535443971082065E-3</v>
      </c>
      <c r="K202">
        <f t="shared" si="91"/>
        <v>49.896000000000001</v>
      </c>
      <c r="L202" s="191">
        <f t="shared" si="92"/>
        <v>3.3718755890503956E-3</v>
      </c>
      <c r="O202" s="10">
        <f t="shared" si="93"/>
        <v>4.7498265052062463</v>
      </c>
      <c r="P202" s="10">
        <f t="shared" si="94"/>
        <v>3.0473080386220546E-3</v>
      </c>
      <c r="Q202" s="10">
        <f t="shared" si="78"/>
        <v>6.7964975432300783</v>
      </c>
      <c r="R202" s="10">
        <f t="shared" si="79"/>
        <v>3.9043977965960439E-3</v>
      </c>
      <c r="S202" s="10">
        <f t="shared" si="80"/>
        <v>8.3369670344000131</v>
      </c>
      <c r="T202" s="10">
        <f t="shared" si="81"/>
        <v>2.5081916972552439E-3</v>
      </c>
      <c r="U202" s="10">
        <f t="shared" si="95"/>
        <v>9.7352480354616553</v>
      </c>
      <c r="V202" s="10">
        <f t="shared" si="96"/>
        <v>6.3813864211013718E-3</v>
      </c>
      <c r="W202" s="10">
        <f t="shared" si="97"/>
        <v>10.880259391096859</v>
      </c>
      <c r="X202" s="10">
        <f t="shared" si="98"/>
        <v>7.6535443971082065E-3</v>
      </c>
      <c r="Y202" s="10">
        <f t="shared" si="99"/>
        <v>11.893122864347307</v>
      </c>
      <c r="Z202" s="10">
        <f t="shared" si="100"/>
        <v>3.3718755890503956E-3</v>
      </c>
      <c r="AC202">
        <v>19.396000000000001</v>
      </c>
      <c r="AD202">
        <v>182.29092201213899</v>
      </c>
      <c r="AE202">
        <v>27.896000000000001</v>
      </c>
      <c r="AF202">
        <v>67.0600032249897</v>
      </c>
      <c r="AG202">
        <v>34.396000000000001</v>
      </c>
      <c r="AH202">
        <v>60.917863141401398</v>
      </c>
      <c r="AI202">
        <v>40.396000000000001</v>
      </c>
      <c r="AJ202">
        <v>18.189775435637699</v>
      </c>
      <c r="AK202">
        <v>45.396000000000001</v>
      </c>
      <c r="AL202">
        <v>10.6911384534487</v>
      </c>
      <c r="AM202">
        <v>49.896000000000001</v>
      </c>
      <c r="AN202">
        <v>11.329867754170101</v>
      </c>
    </row>
    <row r="203" spans="1:40" x14ac:dyDescent="0.25">
      <c r="A203">
        <f t="shared" si="82"/>
        <v>19.398</v>
      </c>
      <c r="B203" s="191">
        <f t="shared" si="101"/>
        <v>3.0632438266292167E-3</v>
      </c>
      <c r="C203">
        <f t="shared" si="83"/>
        <v>27.898</v>
      </c>
      <c r="D203" s="191">
        <f t="shared" si="84"/>
        <v>3.9251508297316277E-3</v>
      </c>
      <c r="E203">
        <f t="shared" si="85"/>
        <v>34.398000000000003</v>
      </c>
      <c r="F203" s="191">
        <f t="shared" si="86"/>
        <v>2.5195115351883879E-3</v>
      </c>
      <c r="G203">
        <f t="shared" si="87"/>
        <v>40.398000000000003</v>
      </c>
      <c r="H203" s="191">
        <f t="shared" si="88"/>
        <v>6.4264769926415848E-3</v>
      </c>
      <c r="I203">
        <f t="shared" si="89"/>
        <v>45.398000000000003</v>
      </c>
      <c r="J203" s="191">
        <f t="shared" si="90"/>
        <v>7.7002886708850615E-3</v>
      </c>
      <c r="K203">
        <f t="shared" si="91"/>
        <v>49.898000000000003</v>
      </c>
      <c r="L203" s="191">
        <f t="shared" si="92"/>
        <v>3.3875208823922393E-3</v>
      </c>
      <c r="O203" s="10">
        <f t="shared" si="93"/>
        <v>4.7503115920643202</v>
      </c>
      <c r="P203" s="10">
        <f t="shared" si="94"/>
        <v>3.0632438266292167E-3</v>
      </c>
      <c r="Q203" s="10">
        <f t="shared" si="78"/>
        <v>6.7969751522732729</v>
      </c>
      <c r="R203" s="10">
        <f t="shared" si="79"/>
        <v>3.9251508297316277E-3</v>
      </c>
      <c r="S203" s="10">
        <f t="shared" si="80"/>
        <v>8.3374371500843516</v>
      </c>
      <c r="T203" s="10">
        <f t="shared" si="81"/>
        <v>2.5195115351883879E-3</v>
      </c>
      <c r="U203" s="10">
        <f t="shared" si="95"/>
        <v>9.7357098913786473</v>
      </c>
      <c r="V203" s="10">
        <f t="shared" si="96"/>
        <v>6.4264769926415848E-3</v>
      </c>
      <c r="W203" s="10">
        <f t="shared" si="97"/>
        <v>10.880713395790462</v>
      </c>
      <c r="X203" s="10">
        <f t="shared" si="98"/>
        <v>7.7002886708850615E-3</v>
      </c>
      <c r="Y203" s="10">
        <f t="shared" si="99"/>
        <v>11.893569063568489</v>
      </c>
      <c r="Z203" s="10">
        <f t="shared" si="100"/>
        <v>3.3875208823922393E-3</v>
      </c>
      <c r="AC203">
        <v>19.398</v>
      </c>
      <c r="AD203">
        <v>183.24420584560701</v>
      </c>
      <c r="AE203">
        <v>27.898</v>
      </c>
      <c r="AF203">
        <v>67.416447045907205</v>
      </c>
      <c r="AG203">
        <v>34.398000000000003</v>
      </c>
      <c r="AH203">
        <v>61.192794415095001</v>
      </c>
      <c r="AI203">
        <v>40.398000000000003</v>
      </c>
      <c r="AJ203">
        <v>18.318303519733799</v>
      </c>
      <c r="AK203">
        <v>45.398000000000003</v>
      </c>
      <c r="AL203">
        <v>10.7564349326908</v>
      </c>
      <c r="AM203">
        <v>49.898000000000003</v>
      </c>
      <c r="AN203">
        <v>11.382437636971799</v>
      </c>
    </row>
    <row r="204" spans="1:40" x14ac:dyDescent="0.25">
      <c r="A204">
        <f t="shared" si="82"/>
        <v>19.399999999999999</v>
      </c>
      <c r="B204" s="191">
        <f t="shared" si="101"/>
        <v>3.0793048163578595E-3</v>
      </c>
      <c r="C204">
        <f t="shared" si="83"/>
        <v>27.9</v>
      </c>
      <c r="D204" s="191">
        <f t="shared" si="84"/>
        <v>3.9460695468513671E-3</v>
      </c>
      <c r="E204">
        <f t="shared" si="85"/>
        <v>34.4</v>
      </c>
      <c r="F204" s="191">
        <f t="shared" si="86"/>
        <v>2.5309081134686005E-3</v>
      </c>
      <c r="G204">
        <f t="shared" si="87"/>
        <v>40.4</v>
      </c>
      <c r="H204" s="191">
        <f t="shared" si="88"/>
        <v>6.4720461249818491E-3</v>
      </c>
      <c r="I204">
        <f t="shared" si="89"/>
        <v>45.4</v>
      </c>
      <c r="J204" s="191">
        <f t="shared" si="90"/>
        <v>7.7474613733214239E-3</v>
      </c>
      <c r="K204">
        <f t="shared" si="91"/>
        <v>49.9</v>
      </c>
      <c r="L204" s="191">
        <f t="shared" si="92"/>
        <v>3.4032751941562799E-3</v>
      </c>
      <c r="O204" s="10">
        <f t="shared" si="93"/>
        <v>4.7507966774753658</v>
      </c>
      <c r="P204" s="10">
        <f t="shared" si="94"/>
        <v>3.0793048163578595E-3</v>
      </c>
      <c r="Q204" s="10">
        <f t="shared" si="78"/>
        <v>6.7974527592459895</v>
      </c>
      <c r="R204" s="10">
        <f t="shared" si="79"/>
        <v>3.9460695468513671E-3</v>
      </c>
      <c r="S204" s="10">
        <f t="shared" si="80"/>
        <v>8.3379072632289599</v>
      </c>
      <c r="T204" s="10">
        <f t="shared" si="81"/>
        <v>2.5309081134686005E-3</v>
      </c>
      <c r="U204" s="10">
        <f t="shared" si="95"/>
        <v>9.7361717443299742</v>
      </c>
      <c r="V204" s="10">
        <f t="shared" si="96"/>
        <v>6.4720461249818491E-3</v>
      </c>
      <c r="W204" s="10">
        <f t="shared" si="97"/>
        <v>10.881167397169605</v>
      </c>
      <c r="X204" s="10">
        <f t="shared" si="98"/>
        <v>7.7474613733214239E-3</v>
      </c>
      <c r="Y204" s="10">
        <f t="shared" si="99"/>
        <v>11.894015259166681</v>
      </c>
      <c r="Z204" s="10">
        <f t="shared" si="100"/>
        <v>3.4032751941562799E-3</v>
      </c>
      <c r="AC204">
        <v>19.399999999999999</v>
      </c>
      <c r="AD204">
        <v>184.20497928529699</v>
      </c>
      <c r="AE204">
        <v>27.9</v>
      </c>
      <c r="AF204">
        <v>67.775736572895298</v>
      </c>
      <c r="AG204">
        <v>34.4</v>
      </c>
      <c r="AH204">
        <v>61.469589524780602</v>
      </c>
      <c r="AI204">
        <v>40.4</v>
      </c>
      <c r="AJ204">
        <v>18.4481957139011</v>
      </c>
      <c r="AK204">
        <v>45.4</v>
      </c>
      <c r="AL204">
        <v>10.8223298784575</v>
      </c>
      <c r="AM204">
        <v>49.9</v>
      </c>
      <c r="AN204">
        <v>11.4353738334982</v>
      </c>
    </row>
    <row r="205" spans="1:40" x14ac:dyDescent="0.25">
      <c r="A205">
        <f t="shared" si="82"/>
        <v>19.402000000000001</v>
      </c>
      <c r="B205" s="191">
        <f t="shared" si="101"/>
        <v>3.0954923214352712E-3</v>
      </c>
      <c r="C205">
        <f t="shared" si="83"/>
        <v>27.902000000000001</v>
      </c>
      <c r="D205" s="191">
        <f t="shared" si="84"/>
        <v>3.967155713971114E-3</v>
      </c>
      <c r="E205">
        <f t="shared" si="85"/>
        <v>34.402000000000001</v>
      </c>
      <c r="F205" s="191">
        <f t="shared" si="86"/>
        <v>2.5423821267325161E-3</v>
      </c>
      <c r="G205">
        <f t="shared" si="87"/>
        <v>40.402000000000001</v>
      </c>
      <c r="H205" s="191">
        <f t="shared" si="88"/>
        <v>6.5181005993106668E-3</v>
      </c>
      <c r="I205">
        <f t="shared" si="89"/>
        <v>45.402000000000001</v>
      </c>
      <c r="J205" s="191">
        <f t="shared" si="90"/>
        <v>7.7950677421710114E-3</v>
      </c>
      <c r="K205">
        <f t="shared" si="91"/>
        <v>49.902000000000001</v>
      </c>
      <c r="L205" s="191">
        <f t="shared" si="92"/>
        <v>3.419139538405194E-3</v>
      </c>
      <c r="O205" s="10">
        <f t="shared" si="93"/>
        <v>4.7512817614392375</v>
      </c>
      <c r="P205" s="10">
        <f t="shared" si="94"/>
        <v>3.0954923214352712E-3</v>
      </c>
      <c r="Q205" s="10">
        <f t="shared" si="78"/>
        <v>6.7979303641480859</v>
      </c>
      <c r="R205" s="10">
        <f t="shared" si="79"/>
        <v>3.967155713971114E-3</v>
      </c>
      <c r="S205" s="10">
        <f t="shared" si="80"/>
        <v>8.3383773738336995</v>
      </c>
      <c r="T205" s="10">
        <f t="shared" si="81"/>
        <v>2.5423821267325161E-3</v>
      </c>
      <c r="U205" s="10">
        <f t="shared" si="95"/>
        <v>9.7366335943154905</v>
      </c>
      <c r="V205" s="10">
        <f t="shared" si="96"/>
        <v>6.5181005993106668E-3</v>
      </c>
      <c r="W205" s="10">
        <f t="shared" si="97"/>
        <v>10.881621395234159</v>
      </c>
      <c r="X205" s="10">
        <f t="shared" si="98"/>
        <v>7.7950677421710114E-3</v>
      </c>
      <c r="Y205" s="10">
        <f t="shared" si="99"/>
        <v>11.894461451141751</v>
      </c>
      <c r="Z205" s="10">
        <f t="shared" si="100"/>
        <v>3.419139538405194E-3</v>
      </c>
      <c r="AC205">
        <v>19.402000000000001</v>
      </c>
      <c r="AD205">
        <v>185.173320912805</v>
      </c>
      <c r="AE205">
        <v>27.902000000000001</v>
      </c>
      <c r="AF205">
        <v>68.137902138167803</v>
      </c>
      <c r="AG205">
        <v>34.402000000000001</v>
      </c>
      <c r="AH205">
        <v>61.748265341489002</v>
      </c>
      <c r="AI205">
        <v>40.402000000000001</v>
      </c>
      <c r="AJ205">
        <v>18.5794713475279</v>
      </c>
      <c r="AK205">
        <v>45.402000000000001</v>
      </c>
      <c r="AL205">
        <v>10.8888306073001</v>
      </c>
      <c r="AM205">
        <v>49.902000000000001</v>
      </c>
      <c r="AN205">
        <v>11.488679751109901</v>
      </c>
    </row>
    <row r="206" spans="1:40" x14ac:dyDescent="0.25">
      <c r="A206">
        <f t="shared" si="82"/>
        <v>19.404</v>
      </c>
      <c r="B206" s="191">
        <f t="shared" si="101"/>
        <v>3.1118076727442126E-3</v>
      </c>
      <c r="C206">
        <f t="shared" si="83"/>
        <v>27.904</v>
      </c>
      <c r="D206" s="191">
        <f t="shared" si="84"/>
        <v>3.9884111206673909E-3</v>
      </c>
      <c r="E206">
        <f t="shared" si="85"/>
        <v>34.404000000000003</v>
      </c>
      <c r="F206" s="191">
        <f t="shared" si="86"/>
        <v>2.5539342774873186E-3</v>
      </c>
      <c r="G206">
        <f t="shared" si="87"/>
        <v>40.404000000000003</v>
      </c>
      <c r="H206" s="191">
        <f t="shared" si="88"/>
        <v>6.5646473170838287E-3</v>
      </c>
      <c r="I206">
        <f t="shared" si="89"/>
        <v>45.404000000000003</v>
      </c>
      <c r="J206" s="191">
        <f t="shared" si="90"/>
        <v>7.8431130952590789E-3</v>
      </c>
      <c r="K206">
        <f t="shared" si="91"/>
        <v>49.904000000000003</v>
      </c>
      <c r="L206" s="191">
        <f t="shared" si="92"/>
        <v>3.4351149410058904E-3</v>
      </c>
      <c r="O206" s="10">
        <f t="shared" si="93"/>
        <v>4.7517668439557843</v>
      </c>
      <c r="P206" s="10">
        <f t="shared" si="94"/>
        <v>3.1118076727442126E-3</v>
      </c>
      <c r="Q206" s="10">
        <f t="shared" si="78"/>
        <v>6.7984079669794131</v>
      </c>
      <c r="R206" s="10">
        <f t="shared" si="79"/>
        <v>3.9884111206673909E-3</v>
      </c>
      <c r="S206" s="10">
        <f t="shared" si="80"/>
        <v>8.3388474818984246</v>
      </c>
      <c r="T206" s="10">
        <f t="shared" si="81"/>
        <v>2.5539342774873186E-3</v>
      </c>
      <c r="U206" s="10">
        <f t="shared" si="95"/>
        <v>9.737095441335061</v>
      </c>
      <c r="V206" s="10">
        <f t="shared" si="96"/>
        <v>6.5646473170838287E-3</v>
      </c>
      <c r="W206" s="10">
        <f t="shared" si="97"/>
        <v>10.88207538998398</v>
      </c>
      <c r="X206" s="10">
        <f t="shared" si="98"/>
        <v>7.8431130952590789E-3</v>
      </c>
      <c r="Y206" s="10">
        <f t="shared" si="99"/>
        <v>11.894907639493562</v>
      </c>
      <c r="Z206" s="10">
        <f t="shared" si="100"/>
        <v>3.4351149410058904E-3</v>
      </c>
      <c r="AC206">
        <v>19.404</v>
      </c>
      <c r="AD206">
        <v>186.14931034195499</v>
      </c>
      <c r="AE206">
        <v>27.904</v>
      </c>
      <c r="AF206">
        <v>68.502974478604898</v>
      </c>
      <c r="AG206">
        <v>34.404000000000003</v>
      </c>
      <c r="AH206">
        <v>62.028838927407499</v>
      </c>
      <c r="AI206">
        <v>40.404000000000003</v>
      </c>
      <c r="AJ206">
        <v>18.712150092817499</v>
      </c>
      <c r="AK206">
        <v>45.404000000000003</v>
      </c>
      <c r="AL206">
        <v>10.955944547620801</v>
      </c>
      <c r="AM206">
        <v>49.904000000000003</v>
      </c>
      <c r="AN206">
        <v>11.542358836830999</v>
      </c>
    </row>
    <row r="207" spans="1:40" x14ac:dyDescent="0.25">
      <c r="A207">
        <f t="shared" si="82"/>
        <v>19.405999999999999</v>
      </c>
      <c r="B207" s="191">
        <f t="shared" si="101"/>
        <v>3.1282522186954231E-3</v>
      </c>
      <c r="C207">
        <f t="shared" si="83"/>
        <v>27.905999999999999</v>
      </c>
      <c r="D207" s="191">
        <f t="shared" si="84"/>
        <v>4.0098375804551532E-3</v>
      </c>
      <c r="E207">
        <f t="shared" si="85"/>
        <v>34.405999999999999</v>
      </c>
      <c r="F207" s="191">
        <f t="shared" si="86"/>
        <v>2.5655652762180173E-3</v>
      </c>
      <c r="G207">
        <f t="shared" si="87"/>
        <v>40.405999999999999</v>
      </c>
      <c r="H207" s="191">
        <f t="shared" si="88"/>
        <v>6.6116933025877371E-3</v>
      </c>
      <c r="I207">
        <f t="shared" si="89"/>
        <v>45.405999999999999</v>
      </c>
      <c r="J207" s="191">
        <f t="shared" si="90"/>
        <v>7.8916028319527456E-3</v>
      </c>
      <c r="K207">
        <f t="shared" si="91"/>
        <v>49.905999999999999</v>
      </c>
      <c r="L207" s="191">
        <f t="shared" si="92"/>
        <v>3.4512024397951022E-3</v>
      </c>
      <c r="O207" s="10">
        <f t="shared" si="93"/>
        <v>4.7522519250248614</v>
      </c>
      <c r="P207" s="10">
        <f t="shared" si="94"/>
        <v>3.1282522186954231E-3</v>
      </c>
      <c r="Q207" s="10">
        <f t="shared" si="78"/>
        <v>6.7988855677398261</v>
      </c>
      <c r="R207" s="10">
        <f t="shared" si="79"/>
        <v>4.0098375804551532E-3</v>
      </c>
      <c r="S207" s="10">
        <f t="shared" si="80"/>
        <v>8.3393175874229861</v>
      </c>
      <c r="T207" s="10">
        <f t="shared" si="81"/>
        <v>2.5655652762180173E-3</v>
      </c>
      <c r="U207" s="10">
        <f t="shared" si="95"/>
        <v>9.7375572853885402</v>
      </c>
      <c r="V207" s="10">
        <f t="shared" si="96"/>
        <v>6.6116933025877371E-3</v>
      </c>
      <c r="W207" s="10">
        <f t="shared" si="97"/>
        <v>10.88252938141893</v>
      </c>
      <c r="X207" s="10">
        <f t="shared" si="98"/>
        <v>7.8916028319527456E-3</v>
      </c>
      <c r="Y207" s="10">
        <f t="shared" si="99"/>
        <v>11.895353824221973</v>
      </c>
      <c r="Z207" s="10">
        <f t="shared" si="100"/>
        <v>3.4512024397951022E-3</v>
      </c>
      <c r="AC207">
        <v>19.405999999999999</v>
      </c>
      <c r="AD207">
        <v>187.1330282351</v>
      </c>
      <c r="AE207">
        <v>27.905999999999999</v>
      </c>
      <c r="AF207">
        <v>68.870984742241504</v>
      </c>
      <c r="AG207">
        <v>34.405999999999999</v>
      </c>
      <c r="AH207">
        <v>62.311327538485301</v>
      </c>
      <c r="AI207">
        <v>40.405999999999999</v>
      </c>
      <c r="AJ207">
        <v>18.846251972094802</v>
      </c>
      <c r="AK207">
        <v>45.405999999999999</v>
      </c>
      <c r="AL207">
        <v>11.023679241726599</v>
      </c>
      <c r="AM207">
        <v>49.905999999999999</v>
      </c>
      <c r="AN207">
        <v>11.596414577905501</v>
      </c>
    </row>
    <row r="208" spans="1:40" x14ac:dyDescent="0.25">
      <c r="A208">
        <f t="shared" si="82"/>
        <v>19.408000000000001</v>
      </c>
      <c r="B208" s="191">
        <f t="shared" si="101"/>
        <v>3.1448273255050467E-3</v>
      </c>
      <c r="C208">
        <f t="shared" si="83"/>
        <v>27.908000000000001</v>
      </c>
      <c r="D208" s="191">
        <f t="shared" si="84"/>
        <v>4.0314369311727598E-3</v>
      </c>
      <c r="E208">
        <f t="shared" si="85"/>
        <v>34.408000000000001</v>
      </c>
      <c r="F208" s="191">
        <f t="shared" si="86"/>
        <v>2.5772758414964424E-3</v>
      </c>
      <c r="G208">
        <f t="shared" si="87"/>
        <v>40.408000000000001</v>
      </c>
      <c r="H208" s="191">
        <f t="shared" si="88"/>
        <v>6.6592457055666071E-3</v>
      </c>
      <c r="I208">
        <f t="shared" si="89"/>
        <v>45.408000000000001</v>
      </c>
      <c r="J208" s="191">
        <f t="shared" si="90"/>
        <v>7.9405424346600598E-3</v>
      </c>
      <c r="K208">
        <f t="shared" si="91"/>
        <v>49.908000000000001</v>
      </c>
      <c r="L208" s="191">
        <f t="shared" si="92"/>
        <v>3.467403084746459E-3</v>
      </c>
      <c r="O208" s="10">
        <f t="shared" si="93"/>
        <v>4.7527370046463187</v>
      </c>
      <c r="P208" s="10">
        <f t="shared" si="94"/>
        <v>3.1448273255050467E-3</v>
      </c>
      <c r="Q208" s="10">
        <f t="shared" si="78"/>
        <v>6.7993631664291811</v>
      </c>
      <c r="R208" s="10">
        <f t="shared" si="79"/>
        <v>4.0314369311727598E-3</v>
      </c>
      <c r="S208" s="10">
        <f t="shared" si="80"/>
        <v>8.3397876904072508</v>
      </c>
      <c r="T208" s="10">
        <f t="shared" si="81"/>
        <v>2.5772758414964424E-3</v>
      </c>
      <c r="U208" s="10">
        <f t="shared" si="95"/>
        <v>9.7380191264757947</v>
      </c>
      <c r="V208" s="10">
        <f t="shared" si="96"/>
        <v>6.6592457055666071E-3</v>
      </c>
      <c r="W208" s="10">
        <f t="shared" si="97"/>
        <v>10.882983369538875</v>
      </c>
      <c r="X208" s="10">
        <f t="shared" si="98"/>
        <v>7.9405424346600598E-3</v>
      </c>
      <c r="Y208" s="10">
        <f t="shared" si="99"/>
        <v>11.895800005326857</v>
      </c>
      <c r="Z208" s="10">
        <f t="shared" si="100"/>
        <v>3.467403084746459E-3</v>
      </c>
      <c r="AC208">
        <v>19.408000000000001</v>
      </c>
      <c r="AD208">
        <v>188.12455631971801</v>
      </c>
      <c r="AE208">
        <v>27.908000000000001</v>
      </c>
      <c r="AF208">
        <v>69.241964494879198</v>
      </c>
      <c r="AG208">
        <v>34.408000000000001</v>
      </c>
      <c r="AH208">
        <v>62.595748627080802</v>
      </c>
      <c r="AI208">
        <v>40.408000000000001</v>
      </c>
      <c r="AJ208">
        <v>18.981797365295002</v>
      </c>
      <c r="AK208">
        <v>45.408000000000001</v>
      </c>
      <c r="AL208">
        <v>11.0920423479233</v>
      </c>
      <c r="AM208">
        <v>49.908000000000001</v>
      </c>
      <c r="AN208">
        <v>11.650850502358701</v>
      </c>
    </row>
    <row r="209" spans="1:40" x14ac:dyDescent="0.25">
      <c r="A209">
        <f t="shared" si="82"/>
        <v>19.41</v>
      </c>
      <c r="B209" s="191">
        <f t="shared" si="101"/>
        <v>3.1615343774771139E-3</v>
      </c>
      <c r="C209">
        <f t="shared" si="83"/>
        <v>27.91</v>
      </c>
      <c r="D209" s="191">
        <f t="shared" si="84"/>
        <v>4.0532110353736321E-3</v>
      </c>
      <c r="E209">
        <f t="shared" si="85"/>
        <v>34.409999999999997</v>
      </c>
      <c r="F209" s="191">
        <f t="shared" si="86"/>
        <v>2.5890667000915742E-3</v>
      </c>
      <c r="G209">
        <f t="shared" si="87"/>
        <v>40.409999999999997</v>
      </c>
      <c r="H209" s="191">
        <f t="shared" si="88"/>
        <v>6.7073118039134259E-3</v>
      </c>
      <c r="I209">
        <f t="shared" si="89"/>
        <v>45.41</v>
      </c>
      <c r="J209" s="191">
        <f t="shared" si="90"/>
        <v>7.9899374703651816E-3</v>
      </c>
      <c r="K209">
        <f t="shared" si="91"/>
        <v>49.91</v>
      </c>
      <c r="L209" s="191">
        <f t="shared" si="92"/>
        <v>3.4837179381418258E-3</v>
      </c>
      <c r="O209" s="10">
        <f t="shared" si="93"/>
        <v>4.7532220828200105</v>
      </c>
      <c r="P209" s="10">
        <f t="shared" si="94"/>
        <v>3.1615343774771139E-3</v>
      </c>
      <c r="Q209" s="10">
        <f t="shared" si="78"/>
        <v>6.7998407630473308</v>
      </c>
      <c r="R209" s="10">
        <f t="shared" si="79"/>
        <v>4.0532110353736321E-3</v>
      </c>
      <c r="S209" s="10">
        <f t="shared" si="80"/>
        <v>8.3402577908510693</v>
      </c>
      <c r="T209" s="10">
        <f t="shared" si="81"/>
        <v>2.5890667000915742E-3</v>
      </c>
      <c r="U209" s="10">
        <f t="shared" si="95"/>
        <v>9.7384809645966737</v>
      </c>
      <c r="V209" s="10">
        <f t="shared" si="96"/>
        <v>6.7073118039134259E-3</v>
      </c>
      <c r="W209" s="10">
        <f t="shared" si="97"/>
        <v>10.883437354343673</v>
      </c>
      <c r="X209" s="10">
        <f t="shared" si="98"/>
        <v>7.9899374703651816E-3</v>
      </c>
      <c r="Y209" s="10">
        <f t="shared" si="99"/>
        <v>11.896246182808069</v>
      </c>
      <c r="Z209" s="10">
        <f t="shared" si="100"/>
        <v>3.4837179381418258E-3</v>
      </c>
      <c r="AC209">
        <v>19.41</v>
      </c>
      <c r="AD209">
        <v>189.12397740531</v>
      </c>
      <c r="AE209">
        <v>27.91</v>
      </c>
      <c r="AF209">
        <v>69.615945726813294</v>
      </c>
      <c r="AG209">
        <v>34.409999999999997</v>
      </c>
      <c r="AH209">
        <v>62.882119844641203</v>
      </c>
      <c r="AI209">
        <v>40.409999999999997</v>
      </c>
      <c r="AJ209">
        <v>19.118807017634001</v>
      </c>
      <c r="AK209">
        <v>45.41</v>
      </c>
      <c r="AL209">
        <v>11.161041642660001</v>
      </c>
      <c r="AM209">
        <v>49.91</v>
      </c>
      <c r="AN209">
        <v>11.7056701795729</v>
      </c>
    </row>
    <row r="210" spans="1:40" x14ac:dyDescent="0.25">
      <c r="A210">
        <f t="shared" si="82"/>
        <v>19.411999999999999</v>
      </c>
      <c r="B210" s="191">
        <f t="shared" si="101"/>
        <v>3.1783747772915209E-3</v>
      </c>
      <c r="C210">
        <f t="shared" si="83"/>
        <v>27.911999999999999</v>
      </c>
      <c r="D210" s="191">
        <f t="shared" si="84"/>
        <v>4.0751617807259421E-3</v>
      </c>
      <c r="E210">
        <f t="shared" si="85"/>
        <v>34.411999999999999</v>
      </c>
      <c r="F210" s="191">
        <f t="shared" si="86"/>
        <v>2.6009385870822358E-3</v>
      </c>
      <c r="G210">
        <f t="shared" si="87"/>
        <v>40.411999999999999</v>
      </c>
      <c r="H210" s="191">
        <f t="shared" si="88"/>
        <v>6.7558990064311665E-3</v>
      </c>
      <c r="I210">
        <f t="shared" si="89"/>
        <v>45.411999999999999</v>
      </c>
      <c r="J210" s="191">
        <f t="shared" si="90"/>
        <v>8.0397935921934401E-3</v>
      </c>
      <c r="K210">
        <f t="shared" si="91"/>
        <v>49.911999999999999</v>
      </c>
      <c r="L210" s="191">
        <f t="shared" si="92"/>
        <v>3.5001480747441833E-3</v>
      </c>
      <c r="O210" s="10">
        <f t="shared" si="93"/>
        <v>4.7537071595457876</v>
      </c>
      <c r="P210" s="10">
        <f t="shared" si="94"/>
        <v>3.1783747772915209E-3</v>
      </c>
      <c r="Q210" s="10">
        <f t="shared" si="78"/>
        <v>6.8003183575941302</v>
      </c>
      <c r="R210" s="10">
        <f t="shared" si="79"/>
        <v>4.0751617807259421E-3</v>
      </c>
      <c r="S210" s="10">
        <f t="shared" si="80"/>
        <v>8.3407278887542997</v>
      </c>
      <c r="T210" s="10">
        <f t="shared" si="81"/>
        <v>2.6009385870822358E-3</v>
      </c>
      <c r="U210" s="10">
        <f t="shared" si="95"/>
        <v>9.7389427997510456</v>
      </c>
      <c r="V210" s="10">
        <f t="shared" si="96"/>
        <v>6.7558990064311665E-3</v>
      </c>
      <c r="W210" s="10">
        <f t="shared" si="97"/>
        <v>10.883891335833185</v>
      </c>
      <c r="X210" s="10">
        <f t="shared" si="98"/>
        <v>8.0397935921934401E-3</v>
      </c>
      <c r="Y210" s="10">
        <f t="shared" si="99"/>
        <v>11.896692356665477</v>
      </c>
      <c r="Z210" s="10">
        <f t="shared" si="100"/>
        <v>3.5001480747441833E-3</v>
      </c>
      <c r="AC210">
        <v>19.411999999999999</v>
      </c>
      <c r="AD210">
        <v>190.13137540062701</v>
      </c>
      <c r="AE210">
        <v>27.911999999999999</v>
      </c>
      <c r="AF210">
        <v>69.992960859697604</v>
      </c>
      <c r="AG210">
        <v>34.411999999999999</v>
      </c>
      <c r="AH210">
        <v>63.170459044439497</v>
      </c>
      <c r="AI210">
        <v>40.411999999999999</v>
      </c>
      <c r="AJ210">
        <v>19.257302047479101</v>
      </c>
      <c r="AK210">
        <v>45.411999999999999</v>
      </c>
      <c r="AL210">
        <v>11.230685022715299</v>
      </c>
      <c r="AM210">
        <v>49.911999999999999</v>
      </c>
      <c r="AN210">
        <v>11.7608772208683</v>
      </c>
    </row>
    <row r="211" spans="1:40" x14ac:dyDescent="0.25">
      <c r="A211">
        <f t="shared" si="82"/>
        <v>19.414000000000001</v>
      </c>
      <c r="B211" s="191">
        <f t="shared" si="101"/>
        <v>3.1953499462971215E-3</v>
      </c>
      <c r="C211">
        <f t="shared" si="83"/>
        <v>27.914000000000001</v>
      </c>
      <c r="D211" s="191">
        <f t="shared" si="84"/>
        <v>4.0972910804193408E-3</v>
      </c>
      <c r="E211">
        <f t="shared" si="85"/>
        <v>34.414000000000001</v>
      </c>
      <c r="F211" s="191">
        <f t="shared" si="86"/>
        <v>2.6128922459709809E-3</v>
      </c>
      <c r="G211">
        <f t="shared" si="87"/>
        <v>40.414000000000001</v>
      </c>
      <c r="H211" s="191">
        <f t="shared" si="88"/>
        <v>6.8050148556605961E-3</v>
      </c>
      <c r="I211">
        <f t="shared" si="89"/>
        <v>45.414000000000001</v>
      </c>
      <c r="J211" s="191">
        <f t="shared" si="90"/>
        <v>8.0901165410108226E-3</v>
      </c>
      <c r="K211">
        <f t="shared" si="91"/>
        <v>49.914000000000001</v>
      </c>
      <c r="L211" s="191">
        <f t="shared" si="92"/>
        <v>3.5166945819736606E-3</v>
      </c>
      <c r="O211" s="10">
        <f t="shared" si="93"/>
        <v>4.7541922348235026</v>
      </c>
      <c r="P211" s="10">
        <f t="shared" si="94"/>
        <v>3.1953499462971215E-3</v>
      </c>
      <c r="Q211" s="10">
        <f t="shared" si="78"/>
        <v>6.8007959500694364</v>
      </c>
      <c r="R211" s="10">
        <f t="shared" si="79"/>
        <v>4.0972910804193408E-3</v>
      </c>
      <c r="S211" s="10">
        <f t="shared" si="80"/>
        <v>8.3411979841167998</v>
      </c>
      <c r="T211" s="10">
        <f t="shared" si="81"/>
        <v>2.6128922459709809E-3</v>
      </c>
      <c r="U211" s="10">
        <f t="shared" si="95"/>
        <v>9.739404631938763</v>
      </c>
      <c r="V211" s="10">
        <f t="shared" si="96"/>
        <v>6.8050148556605961E-3</v>
      </c>
      <c r="W211" s="10">
        <f t="shared" si="97"/>
        <v>10.884345314007275</v>
      </c>
      <c r="X211" s="10">
        <f t="shared" si="98"/>
        <v>8.0901165410108226E-3</v>
      </c>
      <c r="Y211" s="10">
        <f t="shared" si="99"/>
        <v>11.897138526898948</v>
      </c>
      <c r="Z211" s="10">
        <f t="shared" si="100"/>
        <v>3.5166945819736606E-3</v>
      </c>
      <c r="AC211">
        <v>19.414000000000001</v>
      </c>
      <c r="AD211">
        <v>191.14683533120299</v>
      </c>
      <c r="AE211">
        <v>27.914000000000001</v>
      </c>
      <c r="AF211">
        <v>70.3730427535302</v>
      </c>
      <c r="AG211">
        <v>34.414000000000001</v>
      </c>
      <c r="AH211">
        <v>63.460784284340598</v>
      </c>
      <c r="AI211">
        <v>40.414000000000001</v>
      </c>
      <c r="AJ211">
        <v>19.397303954409502</v>
      </c>
      <c r="AK211">
        <v>45.414000000000001</v>
      </c>
      <c r="AL211">
        <v>11.3009805074316</v>
      </c>
      <c r="AM211">
        <v>49.914000000000001</v>
      </c>
      <c r="AN211">
        <v>11.816475280094499</v>
      </c>
    </row>
    <row r="212" spans="1:40" x14ac:dyDescent="0.25">
      <c r="A212">
        <f t="shared" si="82"/>
        <v>19.416</v>
      </c>
      <c r="B212" s="191">
        <f t="shared" si="101"/>
        <v>3.2124613248102909E-3</v>
      </c>
      <c r="C212">
        <f t="shared" si="83"/>
        <v>27.916</v>
      </c>
      <c r="D212" s="191">
        <f t="shared" si="84"/>
        <v>4.1196008735794789E-3</v>
      </c>
      <c r="E212">
        <f t="shared" si="85"/>
        <v>34.415999999999997</v>
      </c>
      <c r="F212" s="191">
        <f t="shared" si="86"/>
        <v>2.6249284288002157E-3</v>
      </c>
      <c r="G212">
        <f t="shared" si="87"/>
        <v>40.415999999999997</v>
      </c>
      <c r="H212" s="191">
        <f t="shared" si="88"/>
        <v>6.8546670307815076E-3</v>
      </c>
      <c r="I212">
        <f t="shared" si="89"/>
        <v>45.415999999999997</v>
      </c>
      <c r="J212" s="191">
        <f t="shared" si="90"/>
        <v>8.1409121470598176E-3</v>
      </c>
      <c r="K212">
        <f t="shared" si="91"/>
        <v>49.915999999999997</v>
      </c>
      <c r="L212" s="191">
        <f t="shared" si="92"/>
        <v>3.5333585600871775E-3</v>
      </c>
      <c r="O212" s="10">
        <f t="shared" si="93"/>
        <v>4.7546773086530081</v>
      </c>
      <c r="P212" s="10">
        <f t="shared" si="94"/>
        <v>3.2124613248102909E-3</v>
      </c>
      <c r="Q212" s="10">
        <f t="shared" si="78"/>
        <v>6.8012735404730993</v>
      </c>
      <c r="R212" s="10">
        <f t="shared" si="79"/>
        <v>4.1196008735794789E-3</v>
      </c>
      <c r="S212" s="10">
        <f t="shared" si="80"/>
        <v>8.3416680769384257</v>
      </c>
      <c r="T212" s="10">
        <f t="shared" si="81"/>
        <v>2.6249284288002157E-3</v>
      </c>
      <c r="U212" s="10">
        <f t="shared" si="95"/>
        <v>9.7398664611596892</v>
      </c>
      <c r="V212" s="10">
        <f t="shared" si="96"/>
        <v>6.8546670307815076E-3</v>
      </c>
      <c r="W212" s="10">
        <f t="shared" si="97"/>
        <v>10.884799288865803</v>
      </c>
      <c r="X212" s="10">
        <f t="shared" si="98"/>
        <v>8.1409121470598176E-3</v>
      </c>
      <c r="Y212" s="10">
        <f t="shared" si="99"/>
        <v>11.897584693508342</v>
      </c>
      <c r="Z212" s="10">
        <f t="shared" si="100"/>
        <v>3.5333585600871775E-3</v>
      </c>
      <c r="AC212">
        <v>19.416</v>
      </c>
      <c r="AD212">
        <v>192.17044335721499</v>
      </c>
      <c r="AE212">
        <v>27.916</v>
      </c>
      <c r="AF212">
        <v>70.756224713773094</v>
      </c>
      <c r="AG212">
        <v>34.415999999999997</v>
      </c>
      <c r="AH212">
        <v>63.753113829621597</v>
      </c>
      <c r="AI212">
        <v>40.415999999999997</v>
      </c>
      <c r="AJ212">
        <v>19.5388346274861</v>
      </c>
      <c r="AK212">
        <v>45.415999999999997</v>
      </c>
      <c r="AL212">
        <v>11.371936241000199</v>
      </c>
      <c r="AM212">
        <v>49.915999999999997</v>
      </c>
      <c r="AN212">
        <v>11.872468054234099</v>
      </c>
    </row>
    <row r="213" spans="1:40" x14ac:dyDescent="0.25">
      <c r="A213">
        <f t="shared" si="82"/>
        <v>19.417999999999999</v>
      </c>
      <c r="B213" s="191">
        <f t="shared" si="101"/>
        <v>3.2297103724192866E-3</v>
      </c>
      <c r="C213">
        <f t="shared" si="83"/>
        <v>27.917999999999999</v>
      </c>
      <c r="D213" s="191">
        <f t="shared" si="84"/>
        <v>4.1420931256907281E-3</v>
      </c>
      <c r="E213">
        <f t="shared" si="85"/>
        <v>34.417999999999999</v>
      </c>
      <c r="F213" s="191">
        <f t="shared" si="86"/>
        <v>2.6370478962702095E-3</v>
      </c>
      <c r="G213">
        <f t="shared" si="87"/>
        <v>40.417999999999999</v>
      </c>
      <c r="H213" s="191">
        <f t="shared" si="88"/>
        <v>6.904863350587211E-3</v>
      </c>
      <c r="I213">
        <f t="shared" si="89"/>
        <v>45.417999999999999</v>
      </c>
      <c r="J213" s="191">
        <f t="shared" si="90"/>
        <v>8.1921863316278508E-3</v>
      </c>
      <c r="K213">
        <f t="shared" si="91"/>
        <v>49.917999999999999</v>
      </c>
      <c r="L213" s="191">
        <f t="shared" si="92"/>
        <v>3.5501411223596842E-3</v>
      </c>
      <c r="O213" s="10">
        <f t="shared" si="93"/>
        <v>4.7551623810341557</v>
      </c>
      <c r="P213" s="10">
        <f t="shared" si="94"/>
        <v>3.2297103724192866E-3</v>
      </c>
      <c r="Q213" s="10">
        <f t="shared" si="78"/>
        <v>6.8017511288049768</v>
      </c>
      <c r="R213" s="10">
        <f t="shared" si="79"/>
        <v>4.1420931256907281E-3</v>
      </c>
      <c r="S213" s="10">
        <f t="shared" si="80"/>
        <v>8.3421381672190336</v>
      </c>
      <c r="T213" s="10">
        <f t="shared" si="81"/>
        <v>2.6370478962702095E-3</v>
      </c>
      <c r="U213" s="10">
        <f t="shared" si="95"/>
        <v>9.7403282874136821</v>
      </c>
      <c r="V213" s="10">
        <f t="shared" si="96"/>
        <v>6.904863350587211E-3</v>
      </c>
      <c r="W213" s="10">
        <f t="shared" si="97"/>
        <v>10.885253260408634</v>
      </c>
      <c r="X213" s="10">
        <f t="shared" si="98"/>
        <v>8.1921863316278508E-3</v>
      </c>
      <c r="Y213" s="10">
        <f t="shared" si="99"/>
        <v>11.898030856493524</v>
      </c>
      <c r="Z213" s="10">
        <f t="shared" si="100"/>
        <v>3.5501411223596842E-3</v>
      </c>
      <c r="AC213">
        <v>19.417999999999999</v>
      </c>
      <c r="AD213">
        <v>193.20228679169</v>
      </c>
      <c r="AE213">
        <v>27.917999999999999</v>
      </c>
      <c r="AF213">
        <v>71.142540498612604</v>
      </c>
      <c r="AG213">
        <v>34.417999999999999</v>
      </c>
      <c r="AH213">
        <v>64.047466155837995</v>
      </c>
      <c r="AI213">
        <v>40.417999999999999</v>
      </c>
      <c r="AJ213">
        <v>19.681916353730099</v>
      </c>
      <c r="AK213">
        <v>45.417999999999999</v>
      </c>
      <c r="AL213">
        <v>11.4435604947919</v>
      </c>
      <c r="AM213">
        <v>49.917999999999999</v>
      </c>
      <c r="AN213">
        <v>11.9288592840117</v>
      </c>
    </row>
    <row r="214" spans="1:40" x14ac:dyDescent="0.25">
      <c r="A214">
        <f t="shared" si="82"/>
        <v>19.420000000000002</v>
      </c>
      <c r="B214" s="191">
        <f t="shared" si="101"/>
        <v>3.2470985682941738E-3</v>
      </c>
      <c r="C214">
        <f t="shared" si="83"/>
        <v>27.92</v>
      </c>
      <c r="D214" s="191">
        <f t="shared" si="84"/>
        <v>4.1647698290264105E-3</v>
      </c>
      <c r="E214">
        <f t="shared" si="85"/>
        <v>34.42</v>
      </c>
      <c r="F214" s="191">
        <f t="shared" si="86"/>
        <v>2.6492514178586089E-3</v>
      </c>
      <c r="G214">
        <f t="shared" si="87"/>
        <v>40.42</v>
      </c>
      <c r="H214" s="191">
        <f t="shared" si="88"/>
        <v>6.955611776533142E-3</v>
      </c>
      <c r="I214">
        <f t="shared" si="89"/>
        <v>45.42</v>
      </c>
      <c r="J214" s="191">
        <f t="shared" si="90"/>
        <v>8.2439451087558558E-3</v>
      </c>
      <c r="K214">
        <f t="shared" si="91"/>
        <v>49.92</v>
      </c>
      <c r="L214" s="191">
        <f t="shared" si="92"/>
        <v>3.5670433952701684E-3</v>
      </c>
      <c r="O214" s="10">
        <f t="shared" si="93"/>
        <v>4.7556474519667979</v>
      </c>
      <c r="P214" s="10">
        <f t="shared" si="94"/>
        <v>3.2470985682941738E-3</v>
      </c>
      <c r="Q214" s="10">
        <f t="shared" si="78"/>
        <v>6.8022287150649232</v>
      </c>
      <c r="R214" s="10">
        <f t="shared" si="79"/>
        <v>4.1647698290264105E-3</v>
      </c>
      <c r="S214" s="10">
        <f t="shared" si="80"/>
        <v>8.342608254958483</v>
      </c>
      <c r="T214" s="10">
        <f t="shared" si="81"/>
        <v>2.6492514178586089E-3</v>
      </c>
      <c r="U214" s="10">
        <f t="shared" si="95"/>
        <v>9.7407901107006047</v>
      </c>
      <c r="V214" s="10">
        <f t="shared" si="96"/>
        <v>6.955611776533142E-3</v>
      </c>
      <c r="W214" s="10">
        <f t="shared" si="97"/>
        <v>10.885707228635626</v>
      </c>
      <c r="X214" s="10">
        <f t="shared" si="98"/>
        <v>8.2439451087558558E-3</v>
      </c>
      <c r="Y214" s="10">
        <f t="shared" si="99"/>
        <v>11.898477015854361</v>
      </c>
      <c r="Z214" s="10">
        <f t="shared" si="100"/>
        <v>3.5670433952701684E-3</v>
      </c>
      <c r="AC214">
        <v>19.420000000000002</v>
      </c>
      <c r="AD214">
        <v>194.24245411904499</v>
      </c>
      <c r="AE214">
        <v>27.92</v>
      </c>
      <c r="AF214">
        <v>71.532024326348804</v>
      </c>
      <c r="AG214">
        <v>34.42</v>
      </c>
      <c r="AH214">
        <v>64.343859951726401</v>
      </c>
      <c r="AI214">
        <v>40.42</v>
      </c>
      <c r="AJ214">
        <v>19.826571826812899</v>
      </c>
      <c r="AK214">
        <v>45.42</v>
      </c>
      <c r="AL214">
        <v>11.5158616697437</v>
      </c>
      <c r="AM214">
        <v>49.92</v>
      </c>
      <c r="AN214">
        <v>11.985652754518901</v>
      </c>
    </row>
    <row r="215" spans="1:40" x14ac:dyDescent="0.25">
      <c r="A215">
        <f t="shared" si="82"/>
        <v>19.422000000000001</v>
      </c>
      <c r="B215" s="191">
        <f t="shared" si="101"/>
        <v>3.2646274115023413E-3</v>
      </c>
      <c r="C215">
        <f t="shared" si="83"/>
        <v>27.922000000000001</v>
      </c>
      <c r="D215" s="191">
        <f t="shared" si="84"/>
        <v>4.1876330030877137E-3</v>
      </c>
      <c r="E215">
        <f t="shared" si="85"/>
        <v>34.421999999999997</v>
      </c>
      <c r="F215" s="191">
        <f t="shared" si="86"/>
        <v>2.6615397719422737E-3</v>
      </c>
      <c r="G215">
        <f t="shared" si="87"/>
        <v>40.421999999999997</v>
      </c>
      <c r="H215" s="191">
        <f t="shared" si="88"/>
        <v>7.0069204158648701E-3</v>
      </c>
      <c r="I215">
        <f t="shared" si="89"/>
        <v>45.421999999999997</v>
      </c>
      <c r="J215" s="191">
        <f t="shared" si="90"/>
        <v>8.2961945869803686E-3</v>
      </c>
      <c r="K215">
        <f t="shared" si="91"/>
        <v>49.921999999999997</v>
      </c>
      <c r="L215" s="191">
        <f t="shared" si="92"/>
        <v>3.5840665186889433E-3</v>
      </c>
      <c r="O215" s="10">
        <f t="shared" si="93"/>
        <v>4.7561325214507884</v>
      </c>
      <c r="P215" s="10">
        <f t="shared" si="94"/>
        <v>3.2646274115023413E-3</v>
      </c>
      <c r="Q215" s="10">
        <f t="shared" si="78"/>
        <v>6.8027062992527911</v>
      </c>
      <c r="R215" s="10">
        <f t="shared" si="79"/>
        <v>4.1876330030877137E-3</v>
      </c>
      <c r="S215" s="10">
        <f t="shared" si="80"/>
        <v>8.3430783401566249</v>
      </c>
      <c r="T215" s="10">
        <f t="shared" si="81"/>
        <v>2.6615397719422737E-3</v>
      </c>
      <c r="U215" s="10">
        <f t="shared" si="95"/>
        <v>9.7412519310203081</v>
      </c>
      <c r="V215" s="10">
        <f t="shared" si="96"/>
        <v>7.0069204158648701E-3</v>
      </c>
      <c r="W215" s="10">
        <f t="shared" si="97"/>
        <v>10.886161193546641</v>
      </c>
      <c r="X215" s="10">
        <f t="shared" si="98"/>
        <v>8.2961945869803686E-3</v>
      </c>
      <c r="Y215" s="10">
        <f t="shared" si="99"/>
        <v>11.898923171590713</v>
      </c>
      <c r="Z215" s="10">
        <f t="shared" si="100"/>
        <v>3.5840665186889433E-3</v>
      </c>
      <c r="AC215">
        <v>19.422000000000001</v>
      </c>
      <c r="AD215">
        <v>195.29103501396099</v>
      </c>
      <c r="AE215">
        <v>27.922000000000001</v>
      </c>
      <c r="AF215">
        <v>71.924710882934093</v>
      </c>
      <c r="AG215">
        <v>34.421999999999997</v>
      </c>
      <c r="AH215">
        <v>64.642314122163597</v>
      </c>
      <c r="AI215">
        <v>40.421999999999997</v>
      </c>
      <c r="AJ215">
        <v>19.972824155972301</v>
      </c>
      <c r="AK215">
        <v>45.421999999999997</v>
      </c>
      <c r="AL215">
        <v>11.5888482987923</v>
      </c>
      <c r="AM215">
        <v>49.921999999999997</v>
      </c>
      <c r="AN215">
        <v>12.0428522958436</v>
      </c>
    </row>
    <row r="216" spans="1:40" x14ac:dyDescent="0.25">
      <c r="A216">
        <f t="shared" si="82"/>
        <v>19.423999999999999</v>
      </c>
      <c r="B216" s="191">
        <f t="shared" si="101"/>
        <v>3.2822984213304951E-3</v>
      </c>
      <c r="C216">
        <f t="shared" si="83"/>
        <v>27.923999999999999</v>
      </c>
      <c r="D216" s="191">
        <f t="shared" si="84"/>
        <v>4.2106846950509015E-3</v>
      </c>
      <c r="E216">
        <f t="shared" si="85"/>
        <v>34.423999999999999</v>
      </c>
      <c r="F216" s="191">
        <f t="shared" si="86"/>
        <v>2.6739137459210823E-3</v>
      </c>
      <c r="G216">
        <f t="shared" si="87"/>
        <v>40.423999999999999</v>
      </c>
      <c r="H216" s="191">
        <f t="shared" si="88"/>
        <v>7.0587975248261933E-3</v>
      </c>
      <c r="I216">
        <f t="shared" si="89"/>
        <v>45.423999999999999</v>
      </c>
      <c r="J216" s="191">
        <f t="shared" si="90"/>
        <v>8.3489409711172118E-3</v>
      </c>
      <c r="K216">
        <f t="shared" si="91"/>
        <v>49.923999999999999</v>
      </c>
      <c r="L216" s="191">
        <f t="shared" si="92"/>
        <v>3.6012116460694831E-3</v>
      </c>
      <c r="O216" s="10">
        <f t="shared" si="93"/>
        <v>4.7566175894859759</v>
      </c>
      <c r="P216" s="10">
        <f t="shared" si="94"/>
        <v>3.2822984213304951E-3</v>
      </c>
      <c r="Q216" s="10">
        <f t="shared" si="78"/>
        <v>6.8031838813684358</v>
      </c>
      <c r="R216" s="10">
        <f t="shared" si="79"/>
        <v>4.2106846950509015E-3</v>
      </c>
      <c r="S216" s="10">
        <f t="shared" si="80"/>
        <v>8.3435484228133223</v>
      </c>
      <c r="T216" s="10">
        <f t="shared" si="81"/>
        <v>2.6739137459210823E-3</v>
      </c>
      <c r="U216" s="10">
        <f t="shared" si="95"/>
        <v>9.7417137483726588</v>
      </c>
      <c r="V216" s="10">
        <f t="shared" si="96"/>
        <v>7.0587975248261933E-3</v>
      </c>
      <c r="W216" s="10">
        <f t="shared" si="97"/>
        <v>10.886615155141541</v>
      </c>
      <c r="X216" s="10">
        <f t="shared" si="98"/>
        <v>8.3489409711172118E-3</v>
      </c>
      <c r="Y216" s="10">
        <f t="shared" si="99"/>
        <v>11.899369323702444</v>
      </c>
      <c r="Z216" s="10">
        <f t="shared" si="100"/>
        <v>3.6012116460694831E-3</v>
      </c>
      <c r="AC216">
        <v>19.423999999999999</v>
      </c>
      <c r="AD216">
        <v>196.348120360645</v>
      </c>
      <c r="AE216">
        <v>27.923999999999999</v>
      </c>
      <c r="AF216">
        <v>72.320635329654294</v>
      </c>
      <c r="AG216">
        <v>34.423999999999999</v>
      </c>
      <c r="AH216">
        <v>64.942847791173506</v>
      </c>
      <c r="AI216">
        <v>40.423999999999999</v>
      </c>
      <c r="AJ216">
        <v>20.120696875157002</v>
      </c>
      <c r="AK216">
        <v>45.423999999999999</v>
      </c>
      <c r="AL216">
        <v>11.6625290493657</v>
      </c>
      <c r="AM216">
        <v>49.923999999999999</v>
      </c>
      <c r="AN216">
        <v>12.1004617837146</v>
      </c>
    </row>
    <row r="217" spans="1:40" x14ac:dyDescent="0.25">
      <c r="A217">
        <f t="shared" si="82"/>
        <v>19.425999999999998</v>
      </c>
      <c r="B217" s="191">
        <f t="shared" si="101"/>
        <v>3.3001131376122427E-3</v>
      </c>
      <c r="C217">
        <f t="shared" si="83"/>
        <v>27.925999999999998</v>
      </c>
      <c r="D217" s="191">
        <f t="shared" si="84"/>
        <v>4.2339269802225956E-3</v>
      </c>
      <c r="E217">
        <f t="shared" si="85"/>
        <v>34.426000000000002</v>
      </c>
      <c r="F217" s="191">
        <f t="shared" si="86"/>
        <v>2.686374136343362E-3</v>
      </c>
      <c r="G217">
        <f t="shared" si="87"/>
        <v>40.426000000000002</v>
      </c>
      <c r="H217" s="191">
        <f t="shared" si="88"/>
        <v>7.1112515119480021E-3</v>
      </c>
      <c r="I217">
        <f t="shared" si="89"/>
        <v>45.426000000000002</v>
      </c>
      <c r="J217" s="191">
        <f t="shared" si="90"/>
        <v>8.402190564081603E-3</v>
      </c>
      <c r="K217">
        <f t="shared" si="91"/>
        <v>49.926000000000002</v>
      </c>
      <c r="L217" s="191">
        <f t="shared" si="92"/>
        <v>3.6184799446425269E-3</v>
      </c>
      <c r="O217" s="10">
        <f t="shared" si="93"/>
        <v>4.7571026560722158</v>
      </c>
      <c r="P217" s="10">
        <f t="shared" si="94"/>
        <v>3.3001131376122427E-3</v>
      </c>
      <c r="Q217" s="10">
        <f t="shared" si="78"/>
        <v>6.8036614614117132</v>
      </c>
      <c r="R217" s="10">
        <f t="shared" si="79"/>
        <v>4.2339269802225956E-3</v>
      </c>
      <c r="S217" s="10">
        <f t="shared" si="80"/>
        <v>8.3440185029284297</v>
      </c>
      <c r="T217" s="10">
        <f t="shared" si="81"/>
        <v>2.686374136343362E-3</v>
      </c>
      <c r="U217" s="10">
        <f t="shared" si="95"/>
        <v>9.7421755627575131</v>
      </c>
      <c r="V217" s="10">
        <f t="shared" si="96"/>
        <v>7.1112515119480021E-3</v>
      </c>
      <c r="W217" s="10">
        <f t="shared" si="97"/>
        <v>10.887069113420191</v>
      </c>
      <c r="X217" s="10">
        <f t="shared" si="98"/>
        <v>8.402190564081603E-3</v>
      </c>
      <c r="Y217" s="10">
        <f t="shared" si="99"/>
        <v>11.899815472189422</v>
      </c>
      <c r="Z217" s="10">
        <f t="shared" si="100"/>
        <v>3.6184799446425269E-3</v>
      </c>
      <c r="AC217">
        <v>19.425999999999998</v>
      </c>
      <c r="AD217">
        <v>197.41380227242601</v>
      </c>
      <c r="AE217">
        <v>27.925999999999998</v>
      </c>
      <c r="AF217">
        <v>72.719833310948303</v>
      </c>
      <c r="AG217">
        <v>34.426000000000002</v>
      </c>
      <c r="AH217">
        <v>65.245480304973597</v>
      </c>
      <c r="AI217">
        <v>40.426000000000002</v>
      </c>
      <c r="AJ217">
        <v>20.270213952401299</v>
      </c>
      <c r="AK217">
        <v>45.426000000000002</v>
      </c>
      <c r="AL217">
        <v>11.7369127259257</v>
      </c>
      <c r="AM217">
        <v>49.926000000000002</v>
      </c>
      <c r="AN217">
        <v>12.1584851401538</v>
      </c>
    </row>
    <row r="218" spans="1:40" x14ac:dyDescent="0.25">
      <c r="A218">
        <f t="shared" si="82"/>
        <v>19.428000000000001</v>
      </c>
      <c r="B218" s="191">
        <f t="shared" si="101"/>
        <v>3.318073121062224E-3</v>
      </c>
      <c r="C218">
        <f t="shared" si="83"/>
        <v>27.928000000000001</v>
      </c>
      <c r="D218" s="191">
        <f t="shared" si="84"/>
        <v>4.2573619625047134E-3</v>
      </c>
      <c r="E218">
        <f t="shared" si="85"/>
        <v>34.427999999999997</v>
      </c>
      <c r="F218" s="191">
        <f t="shared" si="86"/>
        <v>2.6989217490338128E-3</v>
      </c>
      <c r="G218">
        <f t="shared" si="87"/>
        <v>40.427999999999997</v>
      </c>
      <c r="H218" s="191">
        <f t="shared" si="88"/>
        <v>7.1642909414239278E-3</v>
      </c>
      <c r="I218">
        <f t="shared" si="89"/>
        <v>45.427999999999997</v>
      </c>
      <c r="J218" s="191">
        <f t="shared" si="90"/>
        <v>8.4559497687503055E-3</v>
      </c>
      <c r="K218">
        <f t="shared" si="91"/>
        <v>49.927999999999997</v>
      </c>
      <c r="L218" s="191">
        <f t="shared" si="92"/>
        <v>3.6358725956139267E-3</v>
      </c>
      <c r="O218" s="10">
        <f t="shared" si="93"/>
        <v>4.7575877212093607</v>
      </c>
      <c r="P218" s="10">
        <f t="shared" si="94"/>
        <v>3.318073121062224E-3</v>
      </c>
      <c r="Q218" s="10">
        <f t="shared" si="78"/>
        <v>6.804139039382477</v>
      </c>
      <c r="R218" s="10">
        <f t="shared" si="79"/>
        <v>4.2573619625047134E-3</v>
      </c>
      <c r="S218" s="10">
        <f t="shared" si="80"/>
        <v>8.3444885805018032</v>
      </c>
      <c r="T218" s="10">
        <f t="shared" si="81"/>
        <v>2.6989217490338128E-3</v>
      </c>
      <c r="U218" s="10">
        <f t="shared" si="95"/>
        <v>9.7426373741747305</v>
      </c>
      <c r="V218" s="10">
        <f t="shared" si="96"/>
        <v>7.1642909414239278E-3</v>
      </c>
      <c r="W218" s="10">
        <f t="shared" si="97"/>
        <v>10.887523068382446</v>
      </c>
      <c r="X218" s="10">
        <f t="shared" si="98"/>
        <v>8.4559497687503055E-3</v>
      </c>
      <c r="Y218" s="10">
        <f t="shared" si="99"/>
        <v>11.900261617051507</v>
      </c>
      <c r="Z218" s="10">
        <f t="shared" si="100"/>
        <v>3.6358725956139267E-3</v>
      </c>
      <c r="AC218">
        <v>19.428000000000001</v>
      </c>
      <c r="AD218">
        <v>198.48817411174301</v>
      </c>
      <c r="AE218">
        <v>27.928000000000001</v>
      </c>
      <c r="AF218">
        <v>73.122340962393693</v>
      </c>
      <c r="AG218">
        <v>34.427999999999997</v>
      </c>
      <c r="AH218">
        <v>65.550231235081796</v>
      </c>
      <c r="AI218">
        <v>40.427999999999997</v>
      </c>
      <c r="AJ218">
        <v>20.421399799447201</v>
      </c>
      <c r="AK218">
        <v>45.427999999999997</v>
      </c>
      <c r="AL218">
        <v>11.8120082725691</v>
      </c>
      <c r="AM218">
        <v>49.927999999999997</v>
      </c>
      <c r="AN218">
        <v>12.216926334141</v>
      </c>
    </row>
    <row r="219" spans="1:40" x14ac:dyDescent="0.25">
      <c r="A219">
        <f t="shared" si="82"/>
        <v>19.43</v>
      </c>
      <c r="B219" s="191">
        <f t="shared" si="101"/>
        <v>3.336179953616149E-3</v>
      </c>
      <c r="C219">
        <f t="shared" si="83"/>
        <v>27.93</v>
      </c>
      <c r="D219" s="191">
        <f t="shared" si="84"/>
        <v>4.2809917748675005E-3</v>
      </c>
      <c r="E219">
        <f t="shared" si="85"/>
        <v>34.43</v>
      </c>
      <c r="F219" s="191">
        <f t="shared" si="86"/>
        <v>2.7115573992232025E-3</v>
      </c>
      <c r="G219">
        <f t="shared" si="87"/>
        <v>40.43</v>
      </c>
      <c r="H219" s="191">
        <f t="shared" si="88"/>
        <v>7.2179245365720113E-3</v>
      </c>
      <c r="I219">
        <f t="shared" si="89"/>
        <v>45.43</v>
      </c>
      <c r="J219" s="191">
        <f t="shared" si="90"/>
        <v>8.5102250898642772E-3</v>
      </c>
      <c r="K219">
        <f t="shared" si="91"/>
        <v>49.93</v>
      </c>
      <c r="L219" s="191">
        <f t="shared" si="92"/>
        <v>3.6533907943656256E-3</v>
      </c>
      <c r="O219" s="10">
        <f t="shared" si="93"/>
        <v>4.7580727848972604</v>
      </c>
      <c r="P219" s="10">
        <f t="shared" si="94"/>
        <v>3.336179953616149E-3</v>
      </c>
      <c r="Q219" s="10">
        <f t="shared" si="78"/>
        <v>6.8046166152805805</v>
      </c>
      <c r="R219" s="10">
        <f t="shared" si="79"/>
        <v>4.2809917748675005E-3</v>
      </c>
      <c r="S219" s="10">
        <f t="shared" si="80"/>
        <v>8.3449586555333006</v>
      </c>
      <c r="T219" s="10">
        <f t="shared" si="81"/>
        <v>2.7115573992232025E-3</v>
      </c>
      <c r="U219" s="10">
        <f t="shared" si="95"/>
        <v>9.7430991826241726</v>
      </c>
      <c r="V219" s="10">
        <f t="shared" si="96"/>
        <v>7.2179245365720113E-3</v>
      </c>
      <c r="W219" s="10">
        <f t="shared" si="97"/>
        <v>10.887977020028176</v>
      </c>
      <c r="X219" s="10">
        <f t="shared" si="98"/>
        <v>8.5102250898642772E-3</v>
      </c>
      <c r="Y219" s="10">
        <f t="shared" si="99"/>
        <v>11.900707758288567</v>
      </c>
      <c r="Z219" s="10">
        <f t="shared" si="100"/>
        <v>3.6533907943656256E-3</v>
      </c>
      <c r="AC219">
        <v>19.43</v>
      </c>
      <c r="AD219">
        <v>199.57133051048601</v>
      </c>
      <c r="AE219">
        <v>27.93</v>
      </c>
      <c r="AF219">
        <v>73.528194918831204</v>
      </c>
      <c r="AG219">
        <v>34.43</v>
      </c>
      <c r="AH219">
        <v>65.857120381466501</v>
      </c>
      <c r="AI219">
        <v>40.43</v>
      </c>
      <c r="AJ219">
        <v>20.574279281611702</v>
      </c>
      <c r="AK219">
        <v>45.43</v>
      </c>
      <c r="AL219">
        <v>11.8878247756855</v>
      </c>
      <c r="AM219">
        <v>49.93</v>
      </c>
      <c r="AN219">
        <v>12.275789382289201</v>
      </c>
    </row>
    <row r="220" spans="1:40" x14ac:dyDescent="0.25">
      <c r="A220">
        <f t="shared" si="82"/>
        <v>19.431999999999999</v>
      </c>
      <c r="B220" s="191">
        <f t="shared" si="101"/>
        <v>3.3544352387780037E-3</v>
      </c>
      <c r="C220">
        <f t="shared" si="83"/>
        <v>27.931999999999999</v>
      </c>
      <c r="D220" s="191">
        <f t="shared" si="84"/>
        <v>4.3048185798323976E-3</v>
      </c>
      <c r="E220">
        <f t="shared" si="85"/>
        <v>34.431999999999903</v>
      </c>
      <c r="F220" s="191">
        <f t="shared" si="86"/>
        <v>2.7242819116804805E-3</v>
      </c>
      <c r="G220">
        <f t="shared" si="87"/>
        <v>40.432000000000002</v>
      </c>
      <c r="H220" s="191">
        <f t="shared" si="88"/>
        <v>7.2721611833874919E-3</v>
      </c>
      <c r="I220">
        <f t="shared" si="89"/>
        <v>45.432000000000002</v>
      </c>
      <c r="J220" s="191">
        <f t="shared" si="90"/>
        <v>8.5650231359742195E-3</v>
      </c>
      <c r="K220">
        <f t="shared" si="91"/>
        <v>49.932000000000002</v>
      </c>
      <c r="L220" s="191">
        <f t="shared" si="92"/>
        <v>3.6710357506602024E-3</v>
      </c>
      <c r="O220" s="10">
        <f t="shared" si="93"/>
        <v>4.7585578471357675</v>
      </c>
      <c r="P220" s="10">
        <f t="shared" si="94"/>
        <v>3.3544352387780037E-3</v>
      </c>
      <c r="Q220" s="10">
        <f t="shared" si="78"/>
        <v>6.8050941891058798</v>
      </c>
      <c r="R220" s="10">
        <f t="shared" si="79"/>
        <v>4.3048185798323976E-3</v>
      </c>
      <c r="S220" s="10">
        <f t="shared" si="80"/>
        <v>8.345428728022755</v>
      </c>
      <c r="T220" s="10">
        <f t="shared" si="81"/>
        <v>2.7242819116804805E-3</v>
      </c>
      <c r="U220" s="10">
        <f t="shared" si="95"/>
        <v>9.7435609881056973</v>
      </c>
      <c r="V220" s="10">
        <f t="shared" si="96"/>
        <v>7.2721611833874919E-3</v>
      </c>
      <c r="W220" s="10">
        <f t="shared" si="97"/>
        <v>10.888430968357238</v>
      </c>
      <c r="X220" s="10">
        <f t="shared" si="98"/>
        <v>8.5650231359742195E-3</v>
      </c>
      <c r="Y220" s="10">
        <f t="shared" si="99"/>
        <v>11.901153895900466</v>
      </c>
      <c r="Z220" s="10">
        <f t="shared" si="100"/>
        <v>3.6710357506602024E-3</v>
      </c>
      <c r="AC220">
        <v>19.431999999999999</v>
      </c>
      <c r="AD220">
        <v>200.66336739076601</v>
      </c>
      <c r="AE220">
        <v>27.931999999999999</v>
      </c>
      <c r="AF220">
        <v>73.937432322658296</v>
      </c>
      <c r="AG220">
        <v>34.431999999999903</v>
      </c>
      <c r="AH220">
        <v>66.166167775755298</v>
      </c>
      <c r="AI220">
        <v>40.432000000000002</v>
      </c>
      <c r="AJ220">
        <v>20.728877727913801</v>
      </c>
      <c r="AK220">
        <v>45.432000000000002</v>
      </c>
      <c r="AL220">
        <v>11.964371466675001</v>
      </c>
      <c r="AM220">
        <v>49.932000000000002</v>
      </c>
      <c r="AN220">
        <v>12.3350783495319</v>
      </c>
    </row>
    <row r="221" spans="1:40" x14ac:dyDescent="0.25">
      <c r="A221">
        <f t="shared" si="82"/>
        <v>19.434000000000001</v>
      </c>
      <c r="B221" s="191">
        <f t="shared" si="101"/>
        <v>3.3728406019731391E-3</v>
      </c>
      <c r="C221">
        <f t="shared" si="83"/>
        <v>27.934000000000001</v>
      </c>
      <c r="D221" s="191">
        <f t="shared" si="84"/>
        <v>4.3288445699638609E-3</v>
      </c>
      <c r="E221">
        <f t="shared" si="85"/>
        <v>34.433999999999997</v>
      </c>
      <c r="F221" s="191">
        <f t="shared" si="86"/>
        <v>2.7370961208467584E-3</v>
      </c>
      <c r="G221">
        <f t="shared" si="87"/>
        <v>40.433999999999997</v>
      </c>
      <c r="H221" s="191">
        <f t="shared" si="88"/>
        <v>7.3270099341871493E-3</v>
      </c>
      <c r="I221">
        <f t="shared" si="89"/>
        <v>45.433999999999997</v>
      </c>
      <c r="J221" s="191">
        <f t="shared" si="90"/>
        <v>8.6203506214283486E-3</v>
      </c>
      <c r="K221">
        <f t="shared" si="91"/>
        <v>49.933999999999997</v>
      </c>
      <c r="L221" s="191">
        <f t="shared" si="92"/>
        <v>3.6888086888485459E-3</v>
      </c>
      <c r="O221" s="10">
        <f t="shared" si="93"/>
        <v>4.7590429079247363</v>
      </c>
      <c r="P221" s="10">
        <f t="shared" si="94"/>
        <v>3.3728406019731391E-3</v>
      </c>
      <c r="Q221" s="10">
        <f t="shared" si="78"/>
        <v>6.8055717608582293</v>
      </c>
      <c r="R221" s="10">
        <f t="shared" si="79"/>
        <v>4.3288445699638609E-3</v>
      </c>
      <c r="S221" s="10">
        <f t="shared" si="80"/>
        <v>8.34589879797009</v>
      </c>
      <c r="T221" s="10">
        <f t="shared" si="81"/>
        <v>2.7370961208467584E-3</v>
      </c>
      <c r="U221" s="10">
        <f t="shared" si="95"/>
        <v>9.7440227906191605</v>
      </c>
      <c r="V221" s="10">
        <f t="shared" si="96"/>
        <v>7.3270099341871493E-3</v>
      </c>
      <c r="W221" s="10">
        <f t="shared" si="97"/>
        <v>10.888884913369491</v>
      </c>
      <c r="X221" s="10">
        <f t="shared" si="98"/>
        <v>8.6203506214283486E-3</v>
      </c>
      <c r="Y221" s="10">
        <f t="shared" si="99"/>
        <v>11.901600029887062</v>
      </c>
      <c r="Z221" s="10">
        <f t="shared" si="100"/>
        <v>3.6888086888485459E-3</v>
      </c>
      <c r="AC221">
        <v>19.434000000000001</v>
      </c>
      <c r="AD221">
        <v>201.76438198603699</v>
      </c>
      <c r="AE221">
        <v>27.934000000000001</v>
      </c>
      <c r="AF221">
        <v>74.350090832276393</v>
      </c>
      <c r="AG221">
        <v>34.433999999999997</v>
      </c>
      <c r="AH221">
        <v>66.477393684489002</v>
      </c>
      <c r="AI221">
        <v>40.433999999999997</v>
      </c>
      <c r="AJ221">
        <v>20.885220941462499</v>
      </c>
      <c r="AK221">
        <v>45.433999999999997</v>
      </c>
      <c r="AL221">
        <v>12.041657724724899</v>
      </c>
      <c r="AM221">
        <v>49.933999999999997</v>
      </c>
      <c r="AN221">
        <v>12.3947973498209</v>
      </c>
    </row>
    <row r="222" spans="1:40" x14ac:dyDescent="0.25">
      <c r="A222">
        <f t="shared" si="82"/>
        <v>19.436</v>
      </c>
      <c r="B222" s="191">
        <f t="shared" si="101"/>
        <v>3.3913976909086354E-3</v>
      </c>
      <c r="C222">
        <f t="shared" si="83"/>
        <v>27.936</v>
      </c>
      <c r="D222" s="191">
        <f t="shared" si="84"/>
        <v>4.3530719683707126E-3</v>
      </c>
      <c r="E222">
        <f t="shared" si="85"/>
        <v>34.436</v>
      </c>
      <c r="F222" s="191">
        <f t="shared" si="86"/>
        <v>2.7500008709715482E-3</v>
      </c>
      <c r="G222">
        <f t="shared" si="87"/>
        <v>40.436</v>
      </c>
      <c r="H222" s="191">
        <f t="shared" si="88"/>
        <v>7.3824800113490045E-3</v>
      </c>
      <c r="I222">
        <f t="shared" si="89"/>
        <v>45.436</v>
      </c>
      <c r="J222" s="191">
        <f t="shared" si="90"/>
        <v>8.6762143684055628E-3</v>
      </c>
      <c r="K222">
        <f t="shared" si="91"/>
        <v>49.936</v>
      </c>
      <c r="L222" s="191">
        <f t="shared" si="92"/>
        <v>3.7067108480812153E-3</v>
      </c>
      <c r="O222" s="10">
        <f t="shared" si="93"/>
        <v>4.7595279672640167</v>
      </c>
      <c r="P222" s="10">
        <f t="shared" si="94"/>
        <v>3.3913976909086354E-3</v>
      </c>
      <c r="Q222" s="10">
        <f t="shared" si="78"/>
        <v>6.8060493305374816</v>
      </c>
      <c r="R222" s="10">
        <f t="shared" si="79"/>
        <v>4.3530719683707126E-3</v>
      </c>
      <c r="S222" s="10">
        <f t="shared" si="80"/>
        <v>8.3463688653750978</v>
      </c>
      <c r="T222" s="10">
        <f t="shared" si="81"/>
        <v>2.7500008709715482E-3</v>
      </c>
      <c r="U222" s="10">
        <f t="shared" si="95"/>
        <v>9.7444845901644275</v>
      </c>
      <c r="V222" s="10">
        <f t="shared" si="96"/>
        <v>7.3824800113490045E-3</v>
      </c>
      <c r="W222" s="10">
        <f t="shared" si="97"/>
        <v>10.889338855064803</v>
      </c>
      <c r="X222" s="10">
        <f t="shared" si="98"/>
        <v>8.6762143684055628E-3</v>
      </c>
      <c r="Y222" s="10">
        <f t="shared" si="99"/>
        <v>11.902046160248226</v>
      </c>
      <c r="Z222" s="10">
        <f t="shared" si="100"/>
        <v>3.7067108480812153E-3</v>
      </c>
      <c r="AC222">
        <v>19.436</v>
      </c>
      <c r="AD222">
        <v>202.87447286265299</v>
      </c>
      <c r="AE222">
        <v>27.936</v>
      </c>
      <c r="AF222">
        <v>74.766208630701797</v>
      </c>
      <c r="AG222">
        <v>34.436</v>
      </c>
      <c r="AH222">
        <v>66.790818612430598</v>
      </c>
      <c r="AI222">
        <v>40.436</v>
      </c>
      <c r="AJ222">
        <v>21.043335210116599</v>
      </c>
      <c r="AK222">
        <v>45.436</v>
      </c>
      <c r="AL222">
        <v>12.119693079649799</v>
      </c>
      <c r="AM222">
        <v>49.936</v>
      </c>
      <c r="AN222">
        <v>12.4549505468365</v>
      </c>
    </row>
    <row r="223" spans="1:40" x14ac:dyDescent="0.25">
      <c r="A223">
        <f t="shared" si="82"/>
        <v>19.437999999999999</v>
      </c>
      <c r="B223" s="191">
        <f t="shared" si="101"/>
        <v>3.4101081759404022E-3</v>
      </c>
      <c r="C223">
        <f t="shared" si="83"/>
        <v>27.937999999999999</v>
      </c>
      <c r="D223" s="191">
        <f t="shared" si="84"/>
        <v>4.3775030292177147E-3</v>
      </c>
      <c r="E223">
        <f t="shared" si="85"/>
        <v>34.438000000000002</v>
      </c>
      <c r="F223" s="191">
        <f t="shared" si="86"/>
        <v>2.7629970162514309E-3</v>
      </c>
      <c r="G223">
        <f t="shared" si="87"/>
        <v>40.438000000000002</v>
      </c>
      <c r="H223" s="191">
        <f t="shared" si="88"/>
        <v>7.4385808111512687E-3</v>
      </c>
      <c r="I223">
        <f t="shared" si="89"/>
        <v>45.438000000000002</v>
      </c>
      <c r="J223" s="191">
        <f t="shared" si="90"/>
        <v>8.7326213089928412E-3</v>
      </c>
      <c r="K223">
        <f t="shared" si="91"/>
        <v>49.938000000000002</v>
      </c>
      <c r="L223" s="191">
        <f t="shared" si="92"/>
        <v>3.7247434825232258E-3</v>
      </c>
      <c r="O223" s="10">
        <f t="shared" si="93"/>
        <v>4.7600130251534614</v>
      </c>
      <c r="P223" s="10">
        <f t="shared" si="94"/>
        <v>3.4101081759404022E-3</v>
      </c>
      <c r="Q223" s="10">
        <f t="shared" si="78"/>
        <v>6.8065268981434937</v>
      </c>
      <c r="R223" s="10">
        <f t="shared" si="79"/>
        <v>4.3775030292177147E-3</v>
      </c>
      <c r="S223" s="10">
        <f t="shared" si="80"/>
        <v>8.3468389302376576</v>
      </c>
      <c r="T223" s="10">
        <f t="shared" si="81"/>
        <v>2.7629970162514309E-3</v>
      </c>
      <c r="U223" s="10">
        <f t="shared" si="95"/>
        <v>9.7449463867413542</v>
      </c>
      <c r="V223" s="10">
        <f t="shared" si="96"/>
        <v>7.4385808111512687E-3</v>
      </c>
      <c r="W223" s="10">
        <f t="shared" si="97"/>
        <v>10.889792793443032</v>
      </c>
      <c r="X223" s="10">
        <f t="shared" si="98"/>
        <v>8.7326213089928412E-3</v>
      </c>
      <c r="Y223" s="10">
        <f t="shared" si="99"/>
        <v>11.902492286983819</v>
      </c>
      <c r="Z223" s="10">
        <f t="shared" si="100"/>
        <v>3.7247434825232258E-3</v>
      </c>
      <c r="AC223">
        <v>19.437999999999999</v>
      </c>
      <c r="AD223">
        <v>203.99373994182801</v>
      </c>
      <c r="AE223">
        <v>27.937999999999999</v>
      </c>
      <c r="AF223">
        <v>75.185824434352298</v>
      </c>
      <c r="AG223">
        <v>34.438000000000002</v>
      </c>
      <c r="AH223">
        <v>67.106463305933104</v>
      </c>
      <c r="AI223">
        <v>40.438000000000002</v>
      </c>
      <c r="AJ223">
        <v>21.203247317427401</v>
      </c>
      <c r="AK223">
        <v>45.438000000000002</v>
      </c>
      <c r="AL223">
        <v>12.1984872147935</v>
      </c>
      <c r="AM223">
        <v>49.938000000000002</v>
      </c>
      <c r="AN223">
        <v>12.5155421547092</v>
      </c>
    </row>
    <row r="224" spans="1:40" x14ac:dyDescent="0.25">
      <c r="A224">
        <f t="shared" si="82"/>
        <v>19.440000000000001</v>
      </c>
      <c r="B224" s="191">
        <f t="shared" si="101"/>
        <v>3.4289737504473788E-3</v>
      </c>
      <c r="C224">
        <f t="shared" si="83"/>
        <v>27.94</v>
      </c>
      <c r="D224" s="191">
        <f t="shared" si="84"/>
        <v>4.4021400382465263E-3</v>
      </c>
      <c r="E224">
        <f t="shared" si="85"/>
        <v>34.44</v>
      </c>
      <c r="F224" s="191">
        <f t="shared" si="86"/>
        <v>2.7760854209708152E-3</v>
      </c>
      <c r="G224">
        <f t="shared" si="87"/>
        <v>40.44</v>
      </c>
      <c r="H224" s="191">
        <f t="shared" si="88"/>
        <v>7.4953219077115172E-3</v>
      </c>
      <c r="I224">
        <f t="shared" si="89"/>
        <v>45.44</v>
      </c>
      <c r="J224" s="191">
        <f t="shared" si="90"/>
        <v>8.7895784873124085E-3</v>
      </c>
      <c r="K224">
        <f t="shared" si="91"/>
        <v>49.94</v>
      </c>
      <c r="L224" s="191">
        <f t="shared" si="92"/>
        <v>3.7429078615729694E-3</v>
      </c>
      <c r="O224" s="10">
        <f t="shared" si="93"/>
        <v>4.7604980815929263</v>
      </c>
      <c r="P224" s="10">
        <f t="shared" si="94"/>
        <v>3.4289737504473788E-3</v>
      </c>
      <c r="Q224" s="10">
        <f t="shared" si="78"/>
        <v>6.8070044636761198</v>
      </c>
      <c r="R224" s="10">
        <f t="shared" si="79"/>
        <v>4.4021400382465263E-3</v>
      </c>
      <c r="S224" s="10">
        <f t="shared" si="80"/>
        <v>8.3473089925576236</v>
      </c>
      <c r="T224" s="10">
        <f t="shared" si="81"/>
        <v>2.7760854209708152E-3</v>
      </c>
      <c r="U224" s="10">
        <f t="shared" si="95"/>
        <v>9.7454081803497967</v>
      </c>
      <c r="V224" s="10">
        <f t="shared" si="96"/>
        <v>7.4953219077115172E-3</v>
      </c>
      <c r="W224" s="10">
        <f t="shared" si="97"/>
        <v>10.890246728504039</v>
      </c>
      <c r="X224" s="10">
        <f t="shared" si="98"/>
        <v>8.7895784873124085E-3</v>
      </c>
      <c r="Y224" s="10">
        <f t="shared" si="99"/>
        <v>11.902938410093702</v>
      </c>
      <c r="Z224" s="10">
        <f t="shared" si="100"/>
        <v>3.7429078615729694E-3</v>
      </c>
      <c r="AC224">
        <v>19.440000000000001</v>
      </c>
      <c r="AD224">
        <v>205.122284522021</v>
      </c>
      <c r="AE224">
        <v>27.94</v>
      </c>
      <c r="AF224">
        <v>75.608977501994801</v>
      </c>
      <c r="AG224">
        <v>34.44</v>
      </c>
      <c r="AH224">
        <v>67.424348756358299</v>
      </c>
      <c r="AI224">
        <v>40.44</v>
      </c>
      <c r="AJ224">
        <v>21.364984553867099</v>
      </c>
      <c r="AK224">
        <v>45.44</v>
      </c>
      <c r="AL224">
        <v>12.278049970000399</v>
      </c>
      <c r="AM224">
        <v>49.94</v>
      </c>
      <c r="AN224">
        <v>12.5765764387553</v>
      </c>
    </row>
    <row r="225" spans="1:40" x14ac:dyDescent="0.25">
      <c r="A225">
        <f t="shared" si="82"/>
        <v>19.442</v>
      </c>
      <c r="B225" s="191">
        <f t="shared" si="101"/>
        <v>3.4479961312127638E-3</v>
      </c>
      <c r="C225">
        <f t="shared" si="83"/>
        <v>27.942</v>
      </c>
      <c r="D225" s="191">
        <f t="shared" si="84"/>
        <v>4.4269853133074291E-3</v>
      </c>
      <c r="E225">
        <f t="shared" si="85"/>
        <v>34.442</v>
      </c>
      <c r="F225" s="191">
        <f t="shared" si="86"/>
        <v>2.7892669596452655E-3</v>
      </c>
      <c r="G225">
        <f t="shared" si="87"/>
        <v>40.442</v>
      </c>
      <c r="H225" s="191">
        <f t="shared" si="88"/>
        <v>7.5527130570311549E-3</v>
      </c>
      <c r="I225">
        <f t="shared" si="89"/>
        <v>45.442</v>
      </c>
      <c r="J225" s="191">
        <f t="shared" si="90"/>
        <v>8.8470930616934163E-3</v>
      </c>
      <c r="K225">
        <f t="shared" si="91"/>
        <v>49.942</v>
      </c>
      <c r="L225" s="191">
        <f t="shared" si="92"/>
        <v>3.7612052700843812E-3</v>
      </c>
      <c r="O225" s="10">
        <f t="shared" si="93"/>
        <v>4.760983136582257</v>
      </c>
      <c r="P225" s="10">
        <f t="shared" si="94"/>
        <v>3.4479961312127638E-3</v>
      </c>
      <c r="Q225" s="10">
        <f t="shared" si="78"/>
        <v>6.8074820271352126</v>
      </c>
      <c r="R225" s="10">
        <f t="shared" si="79"/>
        <v>4.4269853133074291E-3</v>
      </c>
      <c r="S225" s="10">
        <f t="shared" si="80"/>
        <v>8.3477790523348538</v>
      </c>
      <c r="T225" s="10">
        <f t="shared" si="81"/>
        <v>2.7892669596452655E-3</v>
      </c>
      <c r="U225" s="10">
        <f t="shared" si="95"/>
        <v>9.7458699709896237</v>
      </c>
      <c r="V225" s="10">
        <f t="shared" si="96"/>
        <v>7.5527130570311549E-3</v>
      </c>
      <c r="W225" s="10">
        <f t="shared" si="97"/>
        <v>10.890700660247688</v>
      </c>
      <c r="X225" s="10">
        <f t="shared" si="98"/>
        <v>8.8470930616934163E-3</v>
      </c>
      <c r="Y225" s="10">
        <f t="shared" si="99"/>
        <v>11.903384529577746</v>
      </c>
      <c r="Z225" s="10">
        <f t="shared" si="100"/>
        <v>3.7612052700843812E-3</v>
      </c>
      <c r="AC225">
        <v>19.442</v>
      </c>
      <c r="AD225">
        <v>206.26020930174101</v>
      </c>
      <c r="AE225">
        <v>27.942</v>
      </c>
      <c r="AF225">
        <v>76.035707643877998</v>
      </c>
      <c r="AG225">
        <v>34.442</v>
      </c>
      <c r="AH225">
        <v>67.744496203557802</v>
      </c>
      <c r="AI225">
        <v>40.442</v>
      </c>
      <c r="AJ225">
        <v>21.528574728357299</v>
      </c>
      <c r="AK225">
        <v>45.442</v>
      </c>
      <c r="AL225">
        <v>12.3583913446491</v>
      </c>
      <c r="AM225">
        <v>49.942</v>
      </c>
      <c r="AN225">
        <v>12.6380577162234</v>
      </c>
    </row>
    <row r="226" spans="1:40" x14ac:dyDescent="0.25">
      <c r="A226">
        <f t="shared" si="82"/>
        <v>19.443999999999999</v>
      </c>
      <c r="B226" s="191">
        <f t="shared" si="101"/>
        <v>3.4671770588130765E-3</v>
      </c>
      <c r="C226">
        <f t="shared" si="83"/>
        <v>27.943999999999999</v>
      </c>
      <c r="D226" s="191">
        <f t="shared" si="84"/>
        <v>4.4520412049013766E-3</v>
      </c>
      <c r="E226">
        <f t="shared" si="85"/>
        <v>34.444000000000003</v>
      </c>
      <c r="F226" s="191">
        <f t="shared" si="86"/>
        <v>2.802542517166788E-3</v>
      </c>
      <c r="G226">
        <f t="shared" si="87"/>
        <v>40.444000000000003</v>
      </c>
      <c r="H226" s="191">
        <f t="shared" si="88"/>
        <v>7.6107642011455047E-3</v>
      </c>
      <c r="I226">
        <f t="shared" si="89"/>
        <v>45.444000000000003</v>
      </c>
      <c r="J226" s="191">
        <f t="shared" si="90"/>
        <v>8.9051723068938153E-3</v>
      </c>
      <c r="K226">
        <f t="shared" si="91"/>
        <v>49.944000000000003</v>
      </c>
      <c r="L226" s="191">
        <f t="shared" si="92"/>
        <v>3.7796370085926754E-3</v>
      </c>
      <c r="O226" s="10">
        <f t="shared" si="93"/>
        <v>4.7614681901213105</v>
      </c>
      <c r="P226" s="10">
        <f t="shared" si="94"/>
        <v>3.4671770588130765E-3</v>
      </c>
      <c r="Q226" s="10">
        <f t="shared" si="78"/>
        <v>6.807959588520629</v>
      </c>
      <c r="R226" s="10">
        <f t="shared" si="79"/>
        <v>4.4520412049013766E-3</v>
      </c>
      <c r="S226" s="10">
        <f t="shared" si="80"/>
        <v>8.3482491095692044</v>
      </c>
      <c r="T226" s="10">
        <f t="shared" si="81"/>
        <v>2.802542517166788E-3</v>
      </c>
      <c r="U226" s="10">
        <f t="shared" si="95"/>
        <v>9.7463317586606877</v>
      </c>
      <c r="V226" s="10">
        <f t="shared" si="96"/>
        <v>7.6107642011455047E-3</v>
      </c>
      <c r="W226" s="10">
        <f t="shared" si="97"/>
        <v>10.891154588673842</v>
      </c>
      <c r="X226" s="10">
        <f t="shared" si="98"/>
        <v>8.9051723068938153E-3</v>
      </c>
      <c r="Y226" s="10">
        <f t="shared" si="99"/>
        <v>11.903830645435814</v>
      </c>
      <c r="Z226" s="10">
        <f t="shared" si="100"/>
        <v>3.7796370085926754E-3</v>
      </c>
      <c r="AC226">
        <v>19.443999999999999</v>
      </c>
      <c r="AD226">
        <v>207.40761840282099</v>
      </c>
      <c r="AE226">
        <v>27.943999999999999</v>
      </c>
      <c r="AF226">
        <v>76.466055231042404</v>
      </c>
      <c r="AG226">
        <v>34.444000000000003</v>
      </c>
      <c r="AH226">
        <v>68.066927139401699</v>
      </c>
      <c r="AI226">
        <v>40.444000000000003</v>
      </c>
      <c r="AJ226">
        <v>21.694046180098599</v>
      </c>
      <c r="AK226">
        <v>45.444000000000003</v>
      </c>
      <c r="AL226">
        <v>12.439521500756101</v>
      </c>
      <c r="AM226">
        <v>49.944000000000003</v>
      </c>
      <c r="AN226">
        <v>12.699990357052901</v>
      </c>
    </row>
    <row r="227" spans="1:40" x14ac:dyDescent="0.25">
      <c r="A227">
        <f t="shared" si="82"/>
        <v>19.446000000000002</v>
      </c>
      <c r="B227" s="191">
        <f t="shared" si="101"/>
        <v>3.4865182980141633E-3</v>
      </c>
      <c r="C227">
        <f t="shared" si="83"/>
        <v>27.946000000000002</v>
      </c>
      <c r="D227" s="191">
        <f t="shared" si="84"/>
        <v>4.4773100967320043E-3</v>
      </c>
      <c r="E227">
        <f t="shared" si="85"/>
        <v>34.445999999999998</v>
      </c>
      <c r="F227" s="191">
        <f t="shared" si="86"/>
        <v>2.8159129889519154E-3</v>
      </c>
      <c r="G227">
        <f t="shared" si="87"/>
        <v>40.445999999999998</v>
      </c>
      <c r="H227" s="191">
        <f t="shared" si="88"/>
        <v>7.6694854723860593E-3</v>
      </c>
      <c r="I227">
        <f t="shared" si="89"/>
        <v>45.445999999999998</v>
      </c>
      <c r="J227" s="191">
        <f t="shared" si="90"/>
        <v>8.9638236163747612E-3</v>
      </c>
      <c r="K227">
        <f t="shared" si="91"/>
        <v>49.945999999999998</v>
      </c>
      <c r="L227" s="191">
        <f t="shared" si="92"/>
        <v>3.7982043935448741E-3</v>
      </c>
      <c r="O227" s="10">
        <f t="shared" si="93"/>
        <v>4.7619532422099393</v>
      </c>
      <c r="P227" s="10">
        <f t="shared" si="94"/>
        <v>3.4865182980141633E-3</v>
      </c>
      <c r="Q227" s="10">
        <f t="shared" si="78"/>
        <v>6.8084371478322216</v>
      </c>
      <c r="R227" s="10">
        <f t="shared" si="79"/>
        <v>4.4773100967320043E-3</v>
      </c>
      <c r="S227" s="10">
        <f t="shared" si="80"/>
        <v>8.348719164260535</v>
      </c>
      <c r="T227" s="10">
        <f t="shared" si="81"/>
        <v>2.8159129889519154E-3</v>
      </c>
      <c r="U227" s="10">
        <f t="shared" si="95"/>
        <v>9.7467935433628465</v>
      </c>
      <c r="V227" s="10">
        <f t="shared" si="96"/>
        <v>7.6694854723860593E-3</v>
      </c>
      <c r="W227" s="10">
        <f t="shared" si="97"/>
        <v>10.891608513782359</v>
      </c>
      <c r="X227" s="10">
        <f t="shared" si="98"/>
        <v>8.9638236163747612E-3</v>
      </c>
      <c r="Y227" s="10">
        <f t="shared" si="99"/>
        <v>11.904276757667764</v>
      </c>
      <c r="Z227" s="10">
        <f t="shared" si="100"/>
        <v>3.7982043935448741E-3</v>
      </c>
      <c r="AC227">
        <v>19.446000000000002</v>
      </c>
      <c r="AD227">
        <v>208.56461739410699</v>
      </c>
      <c r="AE227">
        <v>27.946000000000002</v>
      </c>
      <c r="AF227">
        <v>76.900061204801304</v>
      </c>
      <c r="AG227">
        <v>34.445999999999998</v>
      </c>
      <c r="AH227">
        <v>68.391663311375197</v>
      </c>
      <c r="AI227">
        <v>40.445999999999998</v>
      </c>
      <c r="AJ227">
        <v>21.861427790719901</v>
      </c>
      <c r="AK227">
        <v>45.445999999999998</v>
      </c>
      <c r="AL227">
        <v>12.521450766152901</v>
      </c>
      <c r="AM227">
        <v>49.945999999999998</v>
      </c>
      <c r="AN227">
        <v>12.7623787846486</v>
      </c>
    </row>
    <row r="228" spans="1:40" x14ac:dyDescent="0.25">
      <c r="A228">
        <f t="shared" si="82"/>
        <v>19.448</v>
      </c>
      <c r="B228" s="191">
        <f t="shared" si="101"/>
        <v>3.5060216381756887E-3</v>
      </c>
      <c r="C228">
        <f t="shared" si="83"/>
        <v>27.948</v>
      </c>
      <c r="D228" s="191">
        <f t="shared" si="84"/>
        <v>4.5027944062701044E-3</v>
      </c>
      <c r="E228">
        <f t="shared" si="85"/>
        <v>34.448</v>
      </c>
      <c r="F228" s="191">
        <f t="shared" si="86"/>
        <v>2.8293792810922713E-3</v>
      </c>
      <c r="G228">
        <f t="shared" si="87"/>
        <v>40.448</v>
      </c>
      <c r="H228" s="191">
        <f t="shared" si="88"/>
        <v>7.7288871977572015E-3</v>
      </c>
      <c r="I228">
        <f t="shared" si="89"/>
        <v>45.448</v>
      </c>
      <c r="J228" s="191">
        <f t="shared" si="90"/>
        <v>9.0230545046226483E-3</v>
      </c>
      <c r="K228">
        <f t="shared" si="91"/>
        <v>49.948</v>
      </c>
      <c r="L228" s="191">
        <f t="shared" si="92"/>
        <v>3.8169087575328944E-3</v>
      </c>
      <c r="O228" s="10">
        <f t="shared" si="93"/>
        <v>4.7624382928479925</v>
      </c>
      <c r="P228" s="10">
        <f t="shared" si="94"/>
        <v>3.5060216381756887E-3</v>
      </c>
      <c r="Q228" s="10">
        <f t="shared" si="78"/>
        <v>6.8089147050698449</v>
      </c>
      <c r="R228" s="10">
        <f t="shared" si="79"/>
        <v>4.5027944062701044E-3</v>
      </c>
      <c r="S228" s="10">
        <f t="shared" si="80"/>
        <v>8.349189216408698</v>
      </c>
      <c r="T228" s="10">
        <f t="shared" si="81"/>
        <v>2.8293792810922713E-3</v>
      </c>
      <c r="U228" s="10">
        <f t="shared" si="95"/>
        <v>9.7472553250959635</v>
      </c>
      <c r="V228" s="10">
        <f t="shared" si="96"/>
        <v>7.7288871977572015E-3</v>
      </c>
      <c r="W228" s="10">
        <f t="shared" si="97"/>
        <v>10.892062435573102</v>
      </c>
      <c r="X228" s="10">
        <f t="shared" si="98"/>
        <v>9.0230545046226483E-3</v>
      </c>
      <c r="Y228" s="10">
        <f t="shared" si="99"/>
        <v>11.904722866273465</v>
      </c>
      <c r="Z228" s="10">
        <f t="shared" si="100"/>
        <v>3.8169087575328944E-3</v>
      </c>
      <c r="AC228">
        <v>19.448</v>
      </c>
      <c r="AD228">
        <v>209.731313315655</v>
      </c>
      <c r="AE228">
        <v>27.948</v>
      </c>
      <c r="AF228">
        <v>77.337767086436003</v>
      </c>
      <c r="AG228">
        <v>34.448</v>
      </c>
      <c r="AH228">
        <v>68.718726726235403</v>
      </c>
      <c r="AI228">
        <v>40.448</v>
      </c>
      <c r="AJ228">
        <v>22.030748996753999</v>
      </c>
      <c r="AK228">
        <v>45.448</v>
      </c>
      <c r="AL228">
        <v>12.604189637729601</v>
      </c>
      <c r="AM228">
        <v>49.948</v>
      </c>
      <c r="AN228">
        <v>12.825227476663899</v>
      </c>
    </row>
    <row r="229" spans="1:40" x14ac:dyDescent="0.25">
      <c r="A229">
        <f t="shared" si="82"/>
        <v>19.45</v>
      </c>
      <c r="B229" s="191">
        <f t="shared" si="101"/>
        <v>3.5256888936625853E-3</v>
      </c>
      <c r="C229">
        <f t="shared" si="83"/>
        <v>27.95</v>
      </c>
      <c r="D229" s="191">
        <f t="shared" si="84"/>
        <v>4.5284965853275346E-3</v>
      </c>
      <c r="E229">
        <f t="shared" si="85"/>
        <v>34.450000000000003</v>
      </c>
      <c r="F229" s="191">
        <f t="shared" si="86"/>
        <v>2.8429423105072282E-3</v>
      </c>
      <c r="G229">
        <f t="shared" si="87"/>
        <v>40.450000000000003</v>
      </c>
      <c r="H229" s="191">
        <f t="shared" si="88"/>
        <v>7.788979903427971E-3</v>
      </c>
      <c r="I229">
        <f t="shared" si="89"/>
        <v>45.45</v>
      </c>
      <c r="J229" s="191">
        <f t="shared" si="90"/>
        <v>9.0828726095293893E-3</v>
      </c>
      <c r="K229">
        <f t="shared" si="91"/>
        <v>49.95</v>
      </c>
      <c r="L229" s="191">
        <f t="shared" si="92"/>
        <v>3.8357514495322926E-3</v>
      </c>
      <c r="O229" s="10">
        <f t="shared" si="93"/>
        <v>4.7629233420353243</v>
      </c>
      <c r="P229" s="10">
        <f t="shared" si="94"/>
        <v>3.5256888936625853E-3</v>
      </c>
      <c r="Q229" s="10">
        <f t="shared" si="78"/>
        <v>6.8093922602333556</v>
      </c>
      <c r="R229" s="10">
        <f t="shared" si="79"/>
        <v>4.5284965853275346E-3</v>
      </c>
      <c r="S229" s="10">
        <f t="shared" si="80"/>
        <v>8.3496592660135533</v>
      </c>
      <c r="T229" s="10">
        <f t="shared" si="81"/>
        <v>2.8429423105072282E-3</v>
      </c>
      <c r="U229" s="10">
        <f t="shared" si="95"/>
        <v>9.7477171038598982</v>
      </c>
      <c r="V229" s="10">
        <f t="shared" si="96"/>
        <v>7.788979903427971E-3</v>
      </c>
      <c r="W229" s="10">
        <f t="shared" si="97"/>
        <v>10.892516354045933</v>
      </c>
      <c r="X229" s="10">
        <f t="shared" si="98"/>
        <v>9.0828726095293893E-3</v>
      </c>
      <c r="Y229" s="10">
        <f t="shared" si="99"/>
        <v>11.905168971252781</v>
      </c>
      <c r="Z229" s="10">
        <f t="shared" si="100"/>
        <v>3.8357514495322926E-3</v>
      </c>
      <c r="AC229">
        <v>19.45</v>
      </c>
      <c r="AD229">
        <v>210.907814703344</v>
      </c>
      <c r="AE229">
        <v>27.95</v>
      </c>
      <c r="AF229">
        <v>77.779214987052896</v>
      </c>
      <c r="AG229">
        <v>34.450000000000003</v>
      </c>
      <c r="AH229">
        <v>69.048139653719105</v>
      </c>
      <c r="AI229">
        <v>40.450000000000003</v>
      </c>
      <c r="AJ229">
        <v>22.202039802441099</v>
      </c>
      <c r="AK229">
        <v>45.45</v>
      </c>
      <c r="AL229">
        <v>12.687748784759901</v>
      </c>
      <c r="AM229">
        <v>49.95</v>
      </c>
      <c r="AN229">
        <v>12.888540965802999</v>
      </c>
    </row>
    <row r="230" spans="1:40" x14ac:dyDescent="0.25">
      <c r="A230">
        <f t="shared" si="82"/>
        <v>19.452000000000002</v>
      </c>
      <c r="B230" s="191">
        <f t="shared" si="101"/>
        <v>3.5455219042653807E-3</v>
      </c>
      <c r="C230">
        <f t="shared" si="83"/>
        <v>27.952000000000002</v>
      </c>
      <c r="D230" s="191">
        <f t="shared" si="84"/>
        <v>4.5544191206438956E-3</v>
      </c>
      <c r="E230">
        <f t="shared" si="85"/>
        <v>34.451999999999998</v>
      </c>
      <c r="F230" s="191">
        <f t="shared" si="86"/>
        <v>2.8566030050995272E-3</v>
      </c>
      <c r="G230">
        <f t="shared" si="87"/>
        <v>40.451999999999998</v>
      </c>
      <c r="H230" s="191">
        <f t="shared" si="88"/>
        <v>7.8497743193474811E-3</v>
      </c>
      <c r="I230">
        <f t="shared" si="89"/>
        <v>45.451999999999998</v>
      </c>
      <c r="J230" s="191">
        <f t="shared" si="90"/>
        <v>9.1432856948223257E-3</v>
      </c>
      <c r="K230">
        <f t="shared" si="91"/>
        <v>49.951999999999998</v>
      </c>
      <c r="L230" s="191">
        <f t="shared" si="92"/>
        <v>3.8547338351436222E-3</v>
      </c>
      <c r="O230" s="10">
        <f t="shared" si="93"/>
        <v>4.7634083897717874</v>
      </c>
      <c r="P230" s="10">
        <f t="shared" si="94"/>
        <v>3.5455219042653807E-3</v>
      </c>
      <c r="Q230" s="10">
        <f t="shared" si="78"/>
        <v>6.8098698133226057</v>
      </c>
      <c r="R230" s="10">
        <f t="shared" si="79"/>
        <v>4.5544191206438956E-3</v>
      </c>
      <c r="S230" s="10">
        <f t="shared" si="80"/>
        <v>8.350129313074957</v>
      </c>
      <c r="T230" s="10">
        <f t="shared" si="81"/>
        <v>2.8566030050995272E-3</v>
      </c>
      <c r="U230" s="10">
        <f t="shared" si="95"/>
        <v>9.7481788796545068</v>
      </c>
      <c r="V230" s="10">
        <f t="shared" si="96"/>
        <v>7.8497743193474811E-3</v>
      </c>
      <c r="W230" s="10">
        <f t="shared" si="97"/>
        <v>10.892970269200713</v>
      </c>
      <c r="X230" s="10">
        <f t="shared" si="98"/>
        <v>9.1432856948223257E-3</v>
      </c>
      <c r="Y230" s="10">
        <f t="shared" si="99"/>
        <v>11.905615072605572</v>
      </c>
      <c r="Z230" s="10">
        <f t="shared" si="100"/>
        <v>3.8547338351436222E-3</v>
      </c>
      <c r="AC230">
        <v>19.452000000000002</v>
      </c>
      <c r="AD230">
        <v>212.09423161402</v>
      </c>
      <c r="AE230">
        <v>27.952000000000002</v>
      </c>
      <c r="AF230">
        <v>78.224447617660005</v>
      </c>
      <c r="AG230">
        <v>34.451999999999998</v>
      </c>
      <c r="AH230">
        <v>69.379924630322293</v>
      </c>
      <c r="AI230">
        <v>40.451999999999998</v>
      </c>
      <c r="AJ230">
        <v>22.3753307928848</v>
      </c>
      <c r="AK230">
        <v>45.451999999999998</v>
      </c>
      <c r="AL230">
        <v>12.772139052295399</v>
      </c>
      <c r="AM230">
        <v>49.951999999999998</v>
      </c>
      <c r="AN230">
        <v>12.9523238406319</v>
      </c>
    </row>
    <row r="231" spans="1:40" x14ac:dyDescent="0.25">
      <c r="A231">
        <f t="shared" si="82"/>
        <v>19.454000000000001</v>
      </c>
      <c r="B231" s="191">
        <f t="shared" si="101"/>
        <v>3.5655225356282447E-3</v>
      </c>
      <c r="C231">
        <f t="shared" si="83"/>
        <v>27.954000000000001</v>
      </c>
      <c r="D231" s="191">
        <f t="shared" si="84"/>
        <v>4.5805645344841961E-3</v>
      </c>
      <c r="E231">
        <f t="shared" si="85"/>
        <v>34.454000000000001</v>
      </c>
      <c r="F231" s="191">
        <f t="shared" si="86"/>
        <v>2.870362303913554E-3</v>
      </c>
      <c r="G231">
        <f t="shared" si="87"/>
        <v>40.454000000000001</v>
      </c>
      <c r="H231" s="191">
        <f t="shared" si="88"/>
        <v>7.9112813839847442E-3</v>
      </c>
      <c r="I231">
        <f t="shared" si="89"/>
        <v>45.453999999999901</v>
      </c>
      <c r="J231" s="191">
        <f t="shared" si="90"/>
        <v>9.2043016525534711E-3</v>
      </c>
      <c r="K231">
        <f t="shared" si="91"/>
        <v>49.953999999999901</v>
      </c>
      <c r="L231" s="191">
        <f t="shared" si="92"/>
        <v>3.873857296838857E-3</v>
      </c>
      <c r="O231" s="10">
        <f t="shared" si="93"/>
        <v>4.7638934360572325</v>
      </c>
      <c r="P231" s="10">
        <f t="shared" si="94"/>
        <v>3.5655225356282447E-3</v>
      </c>
      <c r="Q231" s="10">
        <f t="shared" si="78"/>
        <v>6.810347364337451</v>
      </c>
      <c r="R231" s="10">
        <f t="shared" si="79"/>
        <v>4.5805645344841961E-3</v>
      </c>
      <c r="S231" s="10">
        <f t="shared" si="80"/>
        <v>8.3505993575927668</v>
      </c>
      <c r="T231" s="10">
        <f t="shared" si="81"/>
        <v>2.870362303913554E-3</v>
      </c>
      <c r="U231" s="10">
        <f t="shared" si="95"/>
        <v>9.7486406524796507</v>
      </c>
      <c r="V231" s="10">
        <f t="shared" si="96"/>
        <v>7.9112813839847442E-3</v>
      </c>
      <c r="W231" s="10">
        <f t="shared" si="97"/>
        <v>10.893424181037284</v>
      </c>
      <c r="X231" s="10">
        <f t="shared" si="98"/>
        <v>9.2043016525534711E-3</v>
      </c>
      <c r="Y231" s="10">
        <f t="shared" si="99"/>
        <v>11.906061170331686</v>
      </c>
      <c r="Z231" s="10">
        <f t="shared" si="100"/>
        <v>3.873857296838857E-3</v>
      </c>
      <c r="AC231">
        <v>19.454000000000001</v>
      </c>
      <c r="AD231">
        <v>213.29067565110199</v>
      </c>
      <c r="AE231">
        <v>27.954000000000001</v>
      </c>
      <c r="AF231">
        <v>78.6735082994322</v>
      </c>
      <c r="AG231">
        <v>34.454000000000001</v>
      </c>
      <c r="AH231">
        <v>69.714104463144395</v>
      </c>
      <c r="AI231">
        <v>40.454000000000001</v>
      </c>
      <c r="AJ231">
        <v>22.550653147562699</v>
      </c>
      <c r="AK231">
        <v>45.453999999999901</v>
      </c>
      <c r="AL231">
        <v>12.857371464642799</v>
      </c>
      <c r="AM231">
        <v>49.953999999999901</v>
      </c>
      <c r="AN231">
        <v>13.016580746406399</v>
      </c>
    </row>
    <row r="232" spans="1:40" x14ac:dyDescent="0.25">
      <c r="A232">
        <f t="shared" si="82"/>
        <v>19.456</v>
      </c>
      <c r="B232" s="191">
        <f t="shared" si="101"/>
        <v>3.5856926796858485E-3</v>
      </c>
      <c r="C232">
        <f t="shared" si="83"/>
        <v>27.956</v>
      </c>
      <c r="D232" s="191">
        <f t="shared" si="84"/>
        <v>4.6069353852485227E-3</v>
      </c>
      <c r="E232">
        <f t="shared" si="85"/>
        <v>34.456000000000003</v>
      </c>
      <c r="F232" s="191">
        <f t="shared" si="86"/>
        <v>2.8842211572957296E-3</v>
      </c>
      <c r="G232">
        <f t="shared" si="87"/>
        <v>40.456000000000003</v>
      </c>
      <c r="H232" s="191">
        <f t="shared" si="88"/>
        <v>7.9735122491953591E-3</v>
      </c>
      <c r="I232">
        <f t="shared" si="89"/>
        <v>45.456000000000003</v>
      </c>
      <c r="J232" s="191">
        <f t="shared" si="90"/>
        <v>9.2659285056448937E-3</v>
      </c>
      <c r="K232">
        <f t="shared" si="91"/>
        <v>49.956000000000003</v>
      </c>
      <c r="L232" s="191">
        <f t="shared" si="92"/>
        <v>3.8931232342119776E-3</v>
      </c>
      <c r="O232" s="10">
        <f t="shared" si="93"/>
        <v>4.7643784808915122</v>
      </c>
      <c r="P232" s="10">
        <f t="shared" si="94"/>
        <v>3.5856926796858485E-3</v>
      </c>
      <c r="Q232" s="10">
        <f t="shared" si="78"/>
        <v>6.810824913277747</v>
      </c>
      <c r="R232" s="10">
        <f t="shared" si="79"/>
        <v>4.6069353852485227E-3</v>
      </c>
      <c r="S232" s="10">
        <f t="shared" si="80"/>
        <v>8.351069399566839</v>
      </c>
      <c r="T232" s="10">
        <f t="shared" si="81"/>
        <v>2.8842211572957296E-3</v>
      </c>
      <c r="U232" s="10">
        <f t="shared" si="95"/>
        <v>9.7491024223351914</v>
      </c>
      <c r="V232" s="10">
        <f t="shared" si="96"/>
        <v>7.9735122491953591E-3</v>
      </c>
      <c r="W232" s="10">
        <f t="shared" si="97"/>
        <v>10.893878089555573</v>
      </c>
      <c r="X232" s="10">
        <f t="shared" si="98"/>
        <v>9.2659285056448937E-3</v>
      </c>
      <c r="Y232" s="10">
        <f t="shared" si="99"/>
        <v>11.906507264431051</v>
      </c>
      <c r="Z232" s="10">
        <f t="shared" si="100"/>
        <v>3.8931232342119776E-3</v>
      </c>
      <c r="AC232">
        <v>19.456</v>
      </c>
      <c r="AD232">
        <v>214.49725999071501</v>
      </c>
      <c r="AE232">
        <v>27.956</v>
      </c>
      <c r="AF232">
        <v>79.126440974182501</v>
      </c>
      <c r="AG232">
        <v>34.456000000000003</v>
      </c>
      <c r="AH232">
        <v>70.050702233783696</v>
      </c>
      <c r="AI232">
        <v>40.456000000000003</v>
      </c>
      <c r="AJ232">
        <v>22.728038654198599</v>
      </c>
      <c r="AK232">
        <v>45.456000000000003</v>
      </c>
      <c r="AL232">
        <v>12.943457228919501</v>
      </c>
      <c r="AM232">
        <v>49.956000000000003</v>
      </c>
      <c r="AN232">
        <v>13.0813163859141</v>
      </c>
    </row>
    <row r="233" spans="1:40" x14ac:dyDescent="0.25">
      <c r="A233">
        <f t="shared" si="82"/>
        <v>19.457999999999998</v>
      </c>
      <c r="B233" s="191">
        <f t="shared" si="101"/>
        <v>3.6060342551084788E-3</v>
      </c>
      <c r="C233">
        <f t="shared" si="83"/>
        <v>27.957999999999998</v>
      </c>
      <c r="D233" s="191">
        <f t="shared" si="84"/>
        <v>4.6335342680943739E-3</v>
      </c>
      <c r="E233">
        <f t="shared" si="85"/>
        <v>34.457999999999998</v>
      </c>
      <c r="F233" s="191">
        <f t="shared" si="86"/>
        <v>2.8981805270583971E-3</v>
      </c>
      <c r="G233">
        <f t="shared" si="87"/>
        <v>40.457999999999998</v>
      </c>
      <c r="H233" s="191">
        <f t="shared" si="88"/>
        <v>8.0364782852239587E-3</v>
      </c>
      <c r="I233">
        <f t="shared" si="89"/>
        <v>45.457999999999998</v>
      </c>
      <c r="J233" s="191">
        <f t="shared" si="90"/>
        <v>9.3281744104910559E-3</v>
      </c>
      <c r="K233">
        <f t="shared" si="91"/>
        <v>49.957999999999998</v>
      </c>
      <c r="L233" s="191">
        <f t="shared" si="92"/>
        <v>3.9125330642329516E-3</v>
      </c>
      <c r="O233" s="10">
        <f t="shared" si="93"/>
        <v>4.7648635242744799</v>
      </c>
      <c r="P233" s="10">
        <f t="shared" si="94"/>
        <v>3.6060342551084788E-3</v>
      </c>
      <c r="Q233" s="10">
        <f t="shared" si="78"/>
        <v>6.8113024601433452</v>
      </c>
      <c r="R233" s="10">
        <f t="shared" si="79"/>
        <v>4.6335342680943739E-3</v>
      </c>
      <c r="S233" s="10">
        <f t="shared" si="80"/>
        <v>8.3515394389970279</v>
      </c>
      <c r="T233" s="10">
        <f t="shared" si="81"/>
        <v>2.8981805270583971E-3</v>
      </c>
      <c r="U233" s="10">
        <f t="shared" si="95"/>
        <v>9.7495641892209814</v>
      </c>
      <c r="V233" s="10">
        <f t="shared" si="96"/>
        <v>8.0364782852239587E-3</v>
      </c>
      <c r="W233" s="10">
        <f t="shared" si="97"/>
        <v>10.894331994755374</v>
      </c>
      <c r="X233" s="10">
        <f t="shared" si="98"/>
        <v>9.3281744104910559E-3</v>
      </c>
      <c r="Y233" s="10">
        <f t="shared" si="99"/>
        <v>11.906953354903463</v>
      </c>
      <c r="Z233" s="10">
        <f t="shared" si="100"/>
        <v>3.9125330642329516E-3</v>
      </c>
      <c r="AC233">
        <v>19.457999999999998</v>
      </c>
      <c r="AD233">
        <v>215.714099408317</v>
      </c>
      <c r="AE233">
        <v>27.957999999999998</v>
      </c>
      <c r="AF233">
        <v>79.583290215051093</v>
      </c>
      <c r="AG233">
        <v>34.457999999999998</v>
      </c>
      <c r="AH233">
        <v>70.389741302317802</v>
      </c>
      <c r="AI233">
        <v>40.457999999999998</v>
      </c>
      <c r="AJ233">
        <v>22.9075197230217</v>
      </c>
      <c r="AK233">
        <v>45.457999999999998</v>
      </c>
      <c r="AL233">
        <v>13.030407738688799</v>
      </c>
      <c r="AM233">
        <v>49.957999999999998</v>
      </c>
      <c r="AN233">
        <v>13.1465355203278</v>
      </c>
    </row>
    <row r="234" spans="1:40" x14ac:dyDescent="0.25">
      <c r="A234">
        <f t="shared" si="82"/>
        <v>19.46</v>
      </c>
      <c r="B234" s="191">
        <f t="shared" si="101"/>
        <v>3.6265492077562178E-3</v>
      </c>
      <c r="C234">
        <f t="shared" si="83"/>
        <v>27.96</v>
      </c>
      <c r="D234" s="191">
        <f t="shared" si="84"/>
        <v>4.6603638155708459E-3</v>
      </c>
      <c r="E234">
        <f t="shared" si="85"/>
        <v>34.46</v>
      </c>
      <c r="F234" s="191">
        <f t="shared" si="86"/>
        <v>2.9122413866457088E-3</v>
      </c>
      <c r="G234">
        <f t="shared" si="87"/>
        <v>40.46</v>
      </c>
      <c r="H234" s="191">
        <f t="shared" si="88"/>
        <v>8.1001910858404299E-3</v>
      </c>
      <c r="I234">
        <f t="shared" si="89"/>
        <v>45.46</v>
      </c>
      <c r="J234" s="191">
        <f t="shared" si="90"/>
        <v>9.3910476596268423E-3</v>
      </c>
      <c r="K234">
        <f t="shared" si="91"/>
        <v>49.96</v>
      </c>
      <c r="L234" s="191">
        <f t="shared" si="92"/>
        <v>3.9320882215080205E-3</v>
      </c>
      <c r="O234" s="10">
        <f t="shared" si="93"/>
        <v>4.7653485662059882</v>
      </c>
      <c r="P234" s="10">
        <f t="shared" si="94"/>
        <v>3.6265492077562178E-3</v>
      </c>
      <c r="Q234" s="10">
        <f t="shared" si="78"/>
        <v>6.8117800049341035</v>
      </c>
      <c r="R234" s="10">
        <f t="shared" si="79"/>
        <v>4.6603638155708459E-3</v>
      </c>
      <c r="S234" s="10">
        <f t="shared" si="80"/>
        <v>8.3520094758831913</v>
      </c>
      <c r="T234" s="10">
        <f t="shared" si="81"/>
        <v>2.9122413866457088E-3</v>
      </c>
      <c r="U234" s="10">
        <f t="shared" si="95"/>
        <v>9.7500259531368876</v>
      </c>
      <c r="V234" s="10">
        <f t="shared" si="96"/>
        <v>8.1001910858404299E-3</v>
      </c>
      <c r="W234" s="10">
        <f t="shared" si="97"/>
        <v>10.894785896636572</v>
      </c>
      <c r="X234" s="10">
        <f t="shared" si="98"/>
        <v>9.3910476596268423E-3</v>
      </c>
      <c r="Y234" s="10">
        <f t="shared" si="99"/>
        <v>11.90739944174881</v>
      </c>
      <c r="Z234" s="10">
        <f t="shared" si="100"/>
        <v>3.9320882215080205E-3</v>
      </c>
      <c r="AC234">
        <v>19.46</v>
      </c>
      <c r="AD234">
        <v>216.941310305868</v>
      </c>
      <c r="AE234">
        <v>27.96</v>
      </c>
      <c r="AF234">
        <v>80.044101237397697</v>
      </c>
      <c r="AG234">
        <v>34.46</v>
      </c>
      <c r="AH234">
        <v>70.7312453113326</v>
      </c>
      <c r="AI234">
        <v>40.46</v>
      </c>
      <c r="AJ234">
        <v>23.089129401407099</v>
      </c>
      <c r="AK234">
        <v>45.46</v>
      </c>
      <c r="AL234">
        <v>13.118234577686801</v>
      </c>
      <c r="AM234">
        <v>49.96</v>
      </c>
      <c r="AN234">
        <v>13.2122429700801</v>
      </c>
    </row>
    <row r="235" spans="1:40" x14ac:dyDescent="0.25">
      <c r="A235">
        <f t="shared" si="82"/>
        <v>19.462</v>
      </c>
      <c r="B235" s="191">
        <f t="shared" si="101"/>
        <v>3.6472395111419955E-3</v>
      </c>
      <c r="C235">
        <f t="shared" si="83"/>
        <v>27.962</v>
      </c>
      <c r="D235" s="191">
        <f t="shared" si="84"/>
        <v>4.6874266982662536E-3</v>
      </c>
      <c r="E235">
        <f t="shared" si="85"/>
        <v>34.462000000000003</v>
      </c>
      <c r="F235" s="191">
        <f t="shared" si="86"/>
        <v>2.9264047213028114E-3</v>
      </c>
      <c r="G235">
        <f t="shared" si="87"/>
        <v>40.462000000000003</v>
      </c>
      <c r="H235" s="191">
        <f t="shared" si="88"/>
        <v>8.1646624736194141E-3</v>
      </c>
      <c r="I235">
        <f t="shared" si="89"/>
        <v>45.462000000000003</v>
      </c>
      <c r="J235" s="191">
        <f t="shared" si="90"/>
        <v>9.454556684451311E-3</v>
      </c>
      <c r="K235">
        <f t="shared" si="91"/>
        <v>49.962000000000003</v>
      </c>
      <c r="L235" s="191">
        <f t="shared" si="92"/>
        <v>3.9517901585424944E-3</v>
      </c>
      <c r="O235" s="10">
        <f t="shared" si="93"/>
        <v>4.7658336066858871</v>
      </c>
      <c r="P235" s="10">
        <f t="shared" si="94"/>
        <v>3.6472395111419955E-3</v>
      </c>
      <c r="Q235" s="10">
        <f t="shared" si="78"/>
        <v>6.8122575476498746</v>
      </c>
      <c r="R235" s="10">
        <f t="shared" si="79"/>
        <v>4.6874266982662536E-3</v>
      </c>
      <c r="S235" s="10">
        <f t="shared" si="80"/>
        <v>8.3524795102251908</v>
      </c>
      <c r="T235" s="10">
        <f t="shared" si="81"/>
        <v>2.9264047213028114E-3</v>
      </c>
      <c r="U235" s="10">
        <f t="shared" si="95"/>
        <v>9.7504877140827642</v>
      </c>
      <c r="V235" s="10">
        <f t="shared" si="96"/>
        <v>8.1646624736194141E-3</v>
      </c>
      <c r="W235" s="10">
        <f t="shared" si="97"/>
        <v>10.895239795199027</v>
      </c>
      <c r="X235" s="10">
        <f t="shared" si="98"/>
        <v>9.454556684451311E-3</v>
      </c>
      <c r="Y235" s="10">
        <f t="shared" si="99"/>
        <v>11.907845524966955</v>
      </c>
      <c r="Z235" s="10">
        <f t="shared" si="100"/>
        <v>3.9517901585424944E-3</v>
      </c>
      <c r="AC235">
        <v>19.462</v>
      </c>
      <c r="AD235">
        <v>218.17901073953001</v>
      </c>
      <c r="AE235">
        <v>27.962</v>
      </c>
      <c r="AF235">
        <v>80.508919909924799</v>
      </c>
      <c r="AG235">
        <v>34.462000000000003</v>
      </c>
      <c r="AH235">
        <v>71.075238190031399</v>
      </c>
      <c r="AI235">
        <v>40.462000000000003</v>
      </c>
      <c r="AJ235">
        <v>23.272901388924701</v>
      </c>
      <c r="AK235">
        <v>45.462000000000003</v>
      </c>
      <c r="AL235">
        <v>13.2069495236272</v>
      </c>
      <c r="AM235">
        <v>49.962000000000003</v>
      </c>
      <c r="AN235">
        <v>13.278443615746401</v>
      </c>
    </row>
    <row r="236" spans="1:40" x14ac:dyDescent="0.25">
      <c r="A236">
        <f t="shared" si="82"/>
        <v>19.463999999999999</v>
      </c>
      <c r="B236" s="191">
        <f t="shared" si="101"/>
        <v>3.6681071669040352E-3</v>
      </c>
      <c r="C236">
        <f t="shared" si="83"/>
        <v>27.963999999999999</v>
      </c>
      <c r="D236" s="191">
        <f t="shared" si="84"/>
        <v>4.7147256254684465E-3</v>
      </c>
      <c r="E236">
        <f t="shared" si="85"/>
        <v>34.463999999999999</v>
      </c>
      <c r="F236" s="191">
        <f t="shared" si="86"/>
        <v>2.9406715282479317E-3</v>
      </c>
      <c r="G236">
        <f t="shared" si="87"/>
        <v>40.463999999999999</v>
      </c>
      <c r="H236" s="191">
        <f t="shared" si="88"/>
        <v>8.22990450536535E-3</v>
      </c>
      <c r="I236">
        <f t="shared" si="89"/>
        <v>45.463999999999999</v>
      </c>
      <c r="J236" s="191">
        <f t="shared" si="90"/>
        <v>9.5187100580204822E-3</v>
      </c>
      <c r="K236">
        <f t="shared" si="91"/>
        <v>49.963999999999999</v>
      </c>
      <c r="L236" s="191">
        <f t="shared" si="92"/>
        <v>3.9716403460096049E-3</v>
      </c>
      <c r="O236" s="10">
        <f t="shared" si="93"/>
        <v>4.7663186457140299</v>
      </c>
      <c r="P236" s="10">
        <f t="shared" si="94"/>
        <v>3.6681071669040352E-3</v>
      </c>
      <c r="Q236" s="10">
        <f t="shared" si="78"/>
        <v>6.8127350882905127</v>
      </c>
      <c r="R236" s="10">
        <f t="shared" si="79"/>
        <v>4.7147256254684465E-3</v>
      </c>
      <c r="S236" s="10">
        <f t="shared" si="80"/>
        <v>8.3529495420228752</v>
      </c>
      <c r="T236" s="10">
        <f t="shared" si="81"/>
        <v>2.9406715282479317E-3</v>
      </c>
      <c r="U236" s="10">
        <f t="shared" si="95"/>
        <v>9.7509494720584726</v>
      </c>
      <c r="V236" s="10">
        <f t="shared" si="96"/>
        <v>8.22990450536535E-3</v>
      </c>
      <c r="W236" s="10">
        <f t="shared" si="97"/>
        <v>10.895693690442602</v>
      </c>
      <c r="X236" s="10">
        <f t="shared" si="98"/>
        <v>9.5187100580204822E-3</v>
      </c>
      <c r="Y236" s="10">
        <f t="shared" si="99"/>
        <v>11.908291604557762</v>
      </c>
      <c r="Z236" s="10">
        <f t="shared" si="100"/>
        <v>3.9716403460096049E-3</v>
      </c>
      <c r="AC236">
        <v>19.463999999999999</v>
      </c>
      <c r="AD236">
        <v>219.42732044792899</v>
      </c>
      <c r="AE236">
        <v>27.963999999999999</v>
      </c>
      <c r="AF236">
        <v>80.977792766018993</v>
      </c>
      <c r="AG236">
        <v>34.463999999999999</v>
      </c>
      <c r="AH236">
        <v>71.421744158414398</v>
      </c>
      <c r="AI236">
        <v>40.463999999999999</v>
      </c>
      <c r="AJ236">
        <v>23.458870052803</v>
      </c>
      <c r="AK236">
        <v>45.463999999999999</v>
      </c>
      <c r="AL236">
        <v>13.296564552102501</v>
      </c>
      <c r="AM236">
        <v>49.963999999999999</v>
      </c>
      <c r="AN236">
        <v>13.345142398948299</v>
      </c>
    </row>
    <row r="237" spans="1:40" x14ac:dyDescent="0.25">
      <c r="A237">
        <f t="shared" si="82"/>
        <v>19.466000000000001</v>
      </c>
      <c r="B237" s="191">
        <f t="shared" si="101"/>
        <v>3.6891542052874008E-3</v>
      </c>
      <c r="C237">
        <f t="shared" si="83"/>
        <v>27.966000000000001</v>
      </c>
      <c r="D237" s="191">
        <f t="shared" si="84"/>
        <v>4.7422633458384057E-3</v>
      </c>
      <c r="E237">
        <f t="shared" si="85"/>
        <v>34.466000000000001</v>
      </c>
      <c r="F237" s="191">
        <f t="shared" si="86"/>
        <v>2.9550428168469119E-3</v>
      </c>
      <c r="G237">
        <f t="shared" si="87"/>
        <v>40.466000000000001</v>
      </c>
      <c r="H237" s="191">
        <f t="shared" si="88"/>
        <v>8.295929477685763E-3</v>
      </c>
      <c r="I237">
        <f t="shared" si="89"/>
        <v>45.466000000000001</v>
      </c>
      <c r="J237" s="191">
        <f t="shared" si="90"/>
        <v>9.5835164979016126E-3</v>
      </c>
      <c r="K237">
        <f t="shared" si="91"/>
        <v>49.966000000000001</v>
      </c>
      <c r="L237" s="191">
        <f t="shared" si="92"/>
        <v>3.9916402730231521E-3</v>
      </c>
      <c r="O237" s="10">
        <f t="shared" si="93"/>
        <v>4.7668036832902709</v>
      </c>
      <c r="P237" s="10">
        <f t="shared" si="94"/>
        <v>3.6891542052874008E-3</v>
      </c>
      <c r="Q237" s="10">
        <f t="shared" si="78"/>
        <v>6.8132126268558739</v>
      </c>
      <c r="R237" s="10">
        <f t="shared" si="79"/>
        <v>4.7422633458384057E-3</v>
      </c>
      <c r="S237" s="10">
        <f t="shared" si="80"/>
        <v>8.3534195712761115</v>
      </c>
      <c r="T237" s="10">
        <f t="shared" si="81"/>
        <v>2.9550428168469119E-3</v>
      </c>
      <c r="U237" s="10">
        <f t="shared" si="95"/>
        <v>9.7514112270638709</v>
      </c>
      <c r="V237" s="10">
        <f t="shared" si="96"/>
        <v>8.295929477685763E-3</v>
      </c>
      <c r="W237" s="10">
        <f t="shared" si="97"/>
        <v>10.89614758236716</v>
      </c>
      <c r="X237" s="10">
        <f t="shared" si="98"/>
        <v>9.5835164979016126E-3</v>
      </c>
      <c r="Y237" s="10">
        <f t="shared" si="99"/>
        <v>11.908737680521098</v>
      </c>
      <c r="Z237" s="10">
        <f t="shared" si="100"/>
        <v>3.9916402730231521E-3</v>
      </c>
      <c r="AC237">
        <v>19.466000000000001</v>
      </c>
      <c r="AD237">
        <v>220.68636088096099</v>
      </c>
      <c r="AE237">
        <v>27.966000000000001</v>
      </c>
      <c r="AF237">
        <v>81.450767015320196</v>
      </c>
      <c r="AG237">
        <v>34.466000000000001</v>
      </c>
      <c r="AH237">
        <v>71.7707877315178</v>
      </c>
      <c r="AI237">
        <v>40.466000000000001</v>
      </c>
      <c r="AJ237">
        <v>23.647070443815402</v>
      </c>
      <c r="AK237">
        <v>45.466000000000001</v>
      </c>
      <c r="AL237">
        <v>13.387091840571101</v>
      </c>
      <c r="AM237">
        <v>49.966000000000001</v>
      </c>
      <c r="AN237">
        <v>13.4123443232697</v>
      </c>
    </row>
    <row r="238" spans="1:40" x14ac:dyDescent="0.25">
      <c r="A238">
        <f t="shared" si="82"/>
        <v>19.468</v>
      </c>
      <c r="B238" s="191">
        <f t="shared" si="101"/>
        <v>3.7103826856357317E-3</v>
      </c>
      <c r="C238">
        <f t="shared" si="83"/>
        <v>27.968</v>
      </c>
      <c r="D238" s="191">
        <f t="shared" si="84"/>
        <v>4.7700426480983445E-3</v>
      </c>
      <c r="E238">
        <f t="shared" si="85"/>
        <v>34.468000000000004</v>
      </c>
      <c r="F238" s="191">
        <f t="shared" si="86"/>
        <v>2.9695196087912525E-3</v>
      </c>
      <c r="G238">
        <f t="shared" si="87"/>
        <v>40.468000000000004</v>
      </c>
      <c r="H238" s="191">
        <f t="shared" si="88"/>
        <v>8.3627499327218677E-3</v>
      </c>
      <c r="I238">
        <f t="shared" si="89"/>
        <v>45.468000000000004</v>
      </c>
      <c r="J238" s="191">
        <f t="shared" si="90"/>
        <v>9.64898486909712E-3</v>
      </c>
      <c r="K238">
        <f t="shared" si="91"/>
        <v>49.968000000000004</v>
      </c>
      <c r="L238" s="191">
        <f t="shared" si="92"/>
        <v>4.0117914474154959E-3</v>
      </c>
      <c r="O238" s="10">
        <f t="shared" si="93"/>
        <v>4.7672887194144584</v>
      </c>
      <c r="P238" s="10">
        <f t="shared" si="94"/>
        <v>3.7103826856357317E-3</v>
      </c>
      <c r="Q238" s="10">
        <f t="shared" si="78"/>
        <v>6.8136901633458118</v>
      </c>
      <c r="R238" s="10">
        <f t="shared" si="79"/>
        <v>4.7700426480983445E-3</v>
      </c>
      <c r="S238" s="10">
        <f t="shared" si="80"/>
        <v>8.3538895979847467</v>
      </c>
      <c r="T238" s="10">
        <f t="shared" si="81"/>
        <v>2.9695196087912525E-3</v>
      </c>
      <c r="U238" s="10">
        <f t="shared" si="95"/>
        <v>9.7518729790988221</v>
      </c>
      <c r="V238" s="10">
        <f t="shared" si="96"/>
        <v>8.3627499327218677E-3</v>
      </c>
      <c r="W238" s="10">
        <f t="shared" si="97"/>
        <v>10.896601470972563</v>
      </c>
      <c r="X238" s="10">
        <f t="shared" si="98"/>
        <v>9.64898486909712E-3</v>
      </c>
      <c r="Y238" s="10">
        <f t="shared" si="99"/>
        <v>11.909183752856826</v>
      </c>
      <c r="Z238" s="10">
        <f t="shared" si="100"/>
        <v>4.0117914474154959E-3</v>
      </c>
      <c r="AC238">
        <v>19.468</v>
      </c>
      <c r="AD238">
        <v>221.95625522920801</v>
      </c>
      <c r="AE238">
        <v>27.968</v>
      </c>
      <c r="AF238">
        <v>81.927890555540301</v>
      </c>
      <c r="AG238">
        <v>34.468000000000004</v>
      </c>
      <c r="AH238">
        <v>72.122393723738</v>
      </c>
      <c r="AI238">
        <v>40.468000000000004</v>
      </c>
      <c r="AJ238">
        <v>23.837538312614999</v>
      </c>
      <c r="AK238">
        <v>45.468000000000004</v>
      </c>
      <c r="AL238">
        <v>13.4785437724417</v>
      </c>
      <c r="AM238">
        <v>49.968000000000004</v>
      </c>
      <c r="AN238">
        <v>13.480054455190899</v>
      </c>
    </row>
    <row r="239" spans="1:40" x14ac:dyDescent="0.25">
      <c r="A239">
        <f t="shared" si="82"/>
        <v>19.47</v>
      </c>
      <c r="B239" s="191">
        <f t="shared" si="101"/>
        <v>3.7317946968920606E-3</v>
      </c>
      <c r="C239">
        <f t="shared" si="83"/>
        <v>27.97</v>
      </c>
      <c r="D239" s="191">
        <f t="shared" si="84"/>
        <v>4.7980663617323265E-3</v>
      </c>
      <c r="E239">
        <f t="shared" si="85"/>
        <v>34.47</v>
      </c>
      <c r="F239" s="191">
        <f t="shared" si="86"/>
        <v>2.9841029382788723E-3</v>
      </c>
      <c r="G239">
        <f t="shared" si="87"/>
        <v>40.47</v>
      </c>
      <c r="H239" s="191">
        <f t="shared" si="88"/>
        <v>8.4303786640372476E-3</v>
      </c>
      <c r="I239">
        <f t="shared" si="89"/>
        <v>45.47</v>
      </c>
      <c r="J239" s="191">
        <f t="shared" si="90"/>
        <v>9.7151241870363884E-3</v>
      </c>
      <c r="K239">
        <f t="shared" si="91"/>
        <v>49.97</v>
      </c>
      <c r="L239" s="191">
        <f t="shared" si="92"/>
        <v>4.0320953960200513E-3</v>
      </c>
      <c r="O239" s="10">
        <f t="shared" si="93"/>
        <v>4.7677737540864475</v>
      </c>
      <c r="P239" s="10">
        <f t="shared" si="94"/>
        <v>3.7317946968920606E-3</v>
      </c>
      <c r="Q239" s="10">
        <f t="shared" si="78"/>
        <v>6.8141676977601797</v>
      </c>
      <c r="R239" s="10">
        <f t="shared" si="79"/>
        <v>4.7980663617323265E-3</v>
      </c>
      <c r="S239" s="10">
        <f t="shared" si="80"/>
        <v>8.3543596221486407</v>
      </c>
      <c r="T239" s="10">
        <f t="shared" si="81"/>
        <v>2.9841029382788723E-3</v>
      </c>
      <c r="U239" s="10">
        <f t="shared" si="95"/>
        <v>9.7523347281631807</v>
      </c>
      <c r="V239" s="10">
        <f t="shared" si="96"/>
        <v>8.4303786640372476E-3</v>
      </c>
      <c r="W239" s="10">
        <f t="shared" si="97"/>
        <v>10.897055356258669</v>
      </c>
      <c r="X239" s="10">
        <f t="shared" si="98"/>
        <v>9.7151241870363884E-3</v>
      </c>
      <c r="Y239" s="10">
        <f t="shared" si="99"/>
        <v>11.909629821564808</v>
      </c>
      <c r="Z239" s="10">
        <f t="shared" si="100"/>
        <v>4.0320953960200513E-3</v>
      </c>
      <c r="AC239">
        <v>19.47</v>
      </c>
      <c r="AD239">
        <v>223.23712845389699</v>
      </c>
      <c r="AE239">
        <v>27.97</v>
      </c>
      <c r="AF239">
        <v>82.409211984496494</v>
      </c>
      <c r="AG239">
        <v>34.47</v>
      </c>
      <c r="AH239">
        <v>72.476587253221794</v>
      </c>
      <c r="AI239">
        <v>40.47</v>
      </c>
      <c r="AJ239">
        <v>24.0303101265199</v>
      </c>
      <c r="AK239">
        <v>45.47</v>
      </c>
      <c r="AL239">
        <v>13.570932941252501</v>
      </c>
      <c r="AM239">
        <v>49.97</v>
      </c>
      <c r="AN239">
        <v>13.5482779250378</v>
      </c>
    </row>
    <row r="240" spans="1:40" x14ac:dyDescent="0.25">
      <c r="A240">
        <f t="shared" si="82"/>
        <v>19.472000000000001</v>
      </c>
      <c r="B240" s="191">
        <f t="shared" si="101"/>
        <v>3.7533923581106149E-3</v>
      </c>
      <c r="C240">
        <f t="shared" si="83"/>
        <v>27.972000000000001</v>
      </c>
      <c r="D240" s="191">
        <f t="shared" si="84"/>
        <v>4.8263373577032134E-3</v>
      </c>
      <c r="E240">
        <f t="shared" si="85"/>
        <v>34.472000000000001</v>
      </c>
      <c r="F240" s="191">
        <f t="shared" si="86"/>
        <v>2.9987938521982963E-3</v>
      </c>
      <c r="G240">
        <f t="shared" si="87"/>
        <v>40.472000000000001</v>
      </c>
      <c r="H240" s="191">
        <f t="shared" si="88"/>
        <v>8.4988287226734592E-3</v>
      </c>
      <c r="I240">
        <f t="shared" si="89"/>
        <v>45.472000000000001</v>
      </c>
      <c r="J240" s="191">
        <f t="shared" si="90"/>
        <v>9.7819436206393554E-3</v>
      </c>
      <c r="K240">
        <f t="shared" si="91"/>
        <v>49.972000000000001</v>
      </c>
      <c r="L240" s="191">
        <f t="shared" si="92"/>
        <v>4.0525536649593415E-3</v>
      </c>
      <c r="O240" s="10">
        <f t="shared" si="93"/>
        <v>4.7682587873060891</v>
      </c>
      <c r="P240" s="10">
        <f t="shared" si="94"/>
        <v>3.7533923581106149E-3</v>
      </c>
      <c r="Q240" s="10">
        <f t="shared" si="78"/>
        <v>6.8146452300988356</v>
      </c>
      <c r="R240" s="10">
        <f t="shared" si="79"/>
        <v>4.8263373577032134E-3</v>
      </c>
      <c r="S240" s="10">
        <f t="shared" si="80"/>
        <v>8.354829643767653</v>
      </c>
      <c r="T240" s="10">
        <f t="shared" si="81"/>
        <v>2.9987938521982963E-3</v>
      </c>
      <c r="U240" s="10">
        <f t="shared" si="95"/>
        <v>9.7527964742568081</v>
      </c>
      <c r="V240" s="10">
        <f t="shared" si="96"/>
        <v>8.4988287226734592E-3</v>
      </c>
      <c r="W240" s="10">
        <f t="shared" si="97"/>
        <v>10.897509238225343</v>
      </c>
      <c r="X240" s="10">
        <f t="shared" si="98"/>
        <v>9.7819436206393554E-3</v>
      </c>
      <c r="Y240" s="10">
        <f t="shared" si="99"/>
        <v>11.910075886644908</v>
      </c>
      <c r="Z240" s="10">
        <f t="shared" si="100"/>
        <v>4.0525536649593415E-3</v>
      </c>
      <c r="AC240">
        <v>19.472000000000001</v>
      </c>
      <c r="AD240">
        <v>224.52910731751601</v>
      </c>
      <c r="AE240">
        <v>27.972000000000001</v>
      </c>
      <c r="AF240">
        <v>82.894780612425293</v>
      </c>
      <c r="AG240">
        <v>34.472000000000001</v>
      </c>
      <c r="AH240">
        <v>72.833393746339894</v>
      </c>
      <c r="AI240">
        <v>40.472000000000001</v>
      </c>
      <c r="AJ240">
        <v>24.225423086774398</v>
      </c>
      <c r="AK240">
        <v>45.472000000000001</v>
      </c>
      <c r="AL240">
        <v>13.6642721549507</v>
      </c>
      <c r="AM240">
        <v>49.972000000000001</v>
      </c>
      <c r="AN240">
        <v>13.6170199279498</v>
      </c>
    </row>
    <row r="241" spans="1:40" x14ac:dyDescent="0.25">
      <c r="A241">
        <f t="shared" si="82"/>
        <v>19.474</v>
      </c>
      <c r="B241" s="191">
        <f t="shared" si="101"/>
        <v>3.7751778189780726E-3</v>
      </c>
      <c r="C241">
        <f t="shared" si="83"/>
        <v>27.974</v>
      </c>
      <c r="D241" s="191">
        <f t="shared" si="84"/>
        <v>4.8548585491825016E-3</v>
      </c>
      <c r="E241">
        <f t="shared" si="85"/>
        <v>34.473999999999997</v>
      </c>
      <c r="F241" s="191">
        <f t="shared" si="86"/>
        <v>3.0135934103154719E-3</v>
      </c>
      <c r="G241">
        <f t="shared" si="87"/>
        <v>40.473999999999997</v>
      </c>
      <c r="H241" s="191">
        <f t="shared" si="88"/>
        <v>8.5681134233730888E-3</v>
      </c>
      <c r="I241">
        <f t="shared" si="89"/>
        <v>45.473999999999997</v>
      </c>
      <c r="J241" s="191">
        <f t="shared" si="90"/>
        <v>9.8494524954507705E-3</v>
      </c>
      <c r="K241">
        <f t="shared" si="91"/>
        <v>49.973999999999997</v>
      </c>
      <c r="L241" s="191">
        <f t="shared" si="92"/>
        <v>4.0731678199371927E-3</v>
      </c>
      <c r="O241" s="10">
        <f t="shared" si="93"/>
        <v>4.7687438190732356</v>
      </c>
      <c r="P241" s="10">
        <f t="shared" si="94"/>
        <v>3.7751778189780726E-3</v>
      </c>
      <c r="Q241" s="10">
        <f t="shared" si="78"/>
        <v>6.8151227603616302</v>
      </c>
      <c r="R241" s="10">
        <f t="shared" si="79"/>
        <v>4.8548585491825016E-3</v>
      </c>
      <c r="S241" s="10">
        <f t="shared" si="80"/>
        <v>8.3552996628416381</v>
      </c>
      <c r="T241" s="10">
        <f t="shared" si="81"/>
        <v>3.0135934103154719E-3</v>
      </c>
      <c r="U241" s="10">
        <f t="shared" si="95"/>
        <v>9.7532582173795657</v>
      </c>
      <c r="V241" s="10">
        <f t="shared" si="96"/>
        <v>8.5681134233730888E-3</v>
      </c>
      <c r="W241" s="10">
        <f t="shared" si="97"/>
        <v>10.897963116872445</v>
      </c>
      <c r="X241" s="10">
        <f t="shared" si="98"/>
        <v>9.8494524954507705E-3</v>
      </c>
      <c r="Y241" s="10">
        <f t="shared" si="99"/>
        <v>11.91052194809699</v>
      </c>
      <c r="Z241" s="10">
        <f t="shared" si="100"/>
        <v>4.0731678199371927E-3</v>
      </c>
      <c r="AC241">
        <v>19.474</v>
      </c>
      <c r="AD241">
        <v>225.83232041499599</v>
      </c>
      <c r="AE241">
        <v>27.974</v>
      </c>
      <c r="AF241">
        <v>83.384646474517794</v>
      </c>
      <c r="AG241">
        <v>34.473999999999997</v>
      </c>
      <c r="AH241">
        <v>73.192838942224199</v>
      </c>
      <c r="AI241">
        <v>40.473999999999997</v>
      </c>
      <c r="AJ241">
        <v>24.422915146287401</v>
      </c>
      <c r="AK241">
        <v>45.473999999999997</v>
      </c>
      <c r="AL241">
        <v>13.758574440270699</v>
      </c>
      <c r="AM241">
        <v>49.973999999999997</v>
      </c>
      <c r="AN241">
        <v>13.6862857248616</v>
      </c>
    </row>
    <row r="242" spans="1:40" x14ac:dyDescent="0.25">
      <c r="A242">
        <f t="shared" si="82"/>
        <v>19.475999999999999</v>
      </c>
      <c r="B242" s="191">
        <f t="shared" si="101"/>
        <v>3.7971532603461484E-3</v>
      </c>
      <c r="C242">
        <f t="shared" si="83"/>
        <v>27.975999999999999</v>
      </c>
      <c r="D242" s="191">
        <f t="shared" si="84"/>
        <v>4.8836328922960675E-3</v>
      </c>
      <c r="E242">
        <f t="shared" si="85"/>
        <v>34.475999999999999</v>
      </c>
      <c r="F242" s="191">
        <f t="shared" si="86"/>
        <v>3.0285026854642801E-3</v>
      </c>
      <c r="G242">
        <f t="shared" si="87"/>
        <v>40.475999999999999</v>
      </c>
      <c r="H242" s="191">
        <f t="shared" si="88"/>
        <v>8.6382463509809774E-3</v>
      </c>
      <c r="I242">
        <f t="shared" si="89"/>
        <v>45.475999999999999</v>
      </c>
      <c r="J242" s="191">
        <f t="shared" si="90"/>
        <v>9.9176602968525547E-3</v>
      </c>
      <c r="K242">
        <f t="shared" si="91"/>
        <v>49.975999999999999</v>
      </c>
      <c r="L242" s="191">
        <f t="shared" si="92"/>
        <v>4.0939394465372651E-3</v>
      </c>
      <c r="O242" s="10">
        <f t="shared" si="93"/>
        <v>4.7692288493877415</v>
      </c>
      <c r="P242" s="10">
        <f t="shared" si="94"/>
        <v>3.7971532603461484E-3</v>
      </c>
      <c r="Q242" s="10">
        <f t="shared" si="78"/>
        <v>6.8156002885484197</v>
      </c>
      <c r="R242" s="10">
        <f t="shared" si="79"/>
        <v>4.8836328922960675E-3</v>
      </c>
      <c r="S242" s="10">
        <f t="shared" si="80"/>
        <v>8.3557696793704554</v>
      </c>
      <c r="T242" s="10">
        <f t="shared" si="81"/>
        <v>3.0285026854642801E-3</v>
      </c>
      <c r="U242" s="10">
        <f t="shared" si="95"/>
        <v>9.7537199575313096</v>
      </c>
      <c r="V242" s="10">
        <f t="shared" si="96"/>
        <v>8.6382463509809774E-3</v>
      </c>
      <c r="W242" s="10">
        <f t="shared" si="97"/>
        <v>10.898416992199838</v>
      </c>
      <c r="X242" s="10">
        <f t="shared" si="98"/>
        <v>9.9176602968525547E-3</v>
      </c>
      <c r="Y242" s="10">
        <f t="shared" si="99"/>
        <v>11.910968005920923</v>
      </c>
      <c r="Z242" s="10">
        <f t="shared" si="100"/>
        <v>4.0939394465372651E-3</v>
      </c>
      <c r="AC242">
        <v>19.475999999999999</v>
      </c>
      <c r="AD242">
        <v>227.14689820557001</v>
      </c>
      <c r="AE242">
        <v>27.975999999999999</v>
      </c>
      <c r="AF242">
        <v>83.878860343728306</v>
      </c>
      <c r="AG242">
        <v>34.475999999999999</v>
      </c>
      <c r="AH242">
        <v>73.554948897394894</v>
      </c>
      <c r="AI242">
        <v>40.475999999999999</v>
      </c>
      <c r="AJ242">
        <v>24.6228250278788</v>
      </c>
      <c r="AK242">
        <v>45.475999999999999</v>
      </c>
      <c r="AL242">
        <v>13.853853047221399</v>
      </c>
      <c r="AM242">
        <v>49.975999999999999</v>
      </c>
      <c r="AN242">
        <v>13.7560806435063</v>
      </c>
    </row>
    <row r="243" spans="1:40" x14ac:dyDescent="0.25">
      <c r="A243">
        <f t="shared" si="82"/>
        <v>19.478000000000002</v>
      </c>
      <c r="B243" s="191">
        <f t="shared" si="101"/>
        <v>3.8193208947744444E-3</v>
      </c>
      <c r="C243">
        <f t="shared" si="83"/>
        <v>27.978000000000002</v>
      </c>
      <c r="D243" s="191">
        <f t="shared" si="84"/>
        <v>4.912663386885471E-3</v>
      </c>
      <c r="E243">
        <f t="shared" si="85"/>
        <v>34.478000000000002</v>
      </c>
      <c r="F243" s="191">
        <f t="shared" si="86"/>
        <v>3.0435227637403556E-3</v>
      </c>
      <c r="G243">
        <f t="shared" si="87"/>
        <v>40.478000000000002</v>
      </c>
      <c r="H243" s="191">
        <f t="shared" si="88"/>
        <v>8.7092413670266239E-3</v>
      </c>
      <c r="I243">
        <f t="shared" si="89"/>
        <v>45.478000000000002</v>
      </c>
      <c r="J243" s="191">
        <f t="shared" si="90"/>
        <v>9.9865766733479543E-3</v>
      </c>
      <c r="K243">
        <f t="shared" si="91"/>
        <v>49.978000000000002</v>
      </c>
      <c r="L243" s="191">
        <f t="shared" si="92"/>
        <v>4.1148701505255136E-3</v>
      </c>
      <c r="O243" s="10">
        <f t="shared" si="93"/>
        <v>4.7697138782494557</v>
      </c>
      <c r="P243" s="10">
        <f t="shared" si="94"/>
        <v>3.8193208947744444E-3</v>
      </c>
      <c r="Q243" s="10">
        <f t="shared" si="78"/>
        <v>6.8160778146590602</v>
      </c>
      <c r="R243" s="10">
        <f t="shared" si="79"/>
        <v>4.912663386885471E-3</v>
      </c>
      <c r="S243" s="10">
        <f t="shared" si="80"/>
        <v>8.3562396933539596</v>
      </c>
      <c r="T243" s="10">
        <f t="shared" si="81"/>
        <v>3.0435227637403556E-3</v>
      </c>
      <c r="U243" s="10">
        <f t="shared" si="95"/>
        <v>9.7541816947119013</v>
      </c>
      <c r="V243" s="10">
        <f t="shared" si="96"/>
        <v>8.7092413670266239E-3</v>
      </c>
      <c r="W243" s="10">
        <f t="shared" si="97"/>
        <v>10.898870864207383</v>
      </c>
      <c r="X243" s="10">
        <f t="shared" si="98"/>
        <v>9.9865766733479543E-3</v>
      </c>
      <c r="Y243" s="10">
        <f t="shared" si="99"/>
        <v>11.911414060116567</v>
      </c>
      <c r="Z243" s="10">
        <f t="shared" si="100"/>
        <v>4.1148701505255136E-3</v>
      </c>
      <c r="AC243">
        <v>19.478000000000002</v>
      </c>
      <c r="AD243">
        <v>228.47297304524699</v>
      </c>
      <c r="AE243">
        <v>27.978000000000002</v>
      </c>
      <c r="AF243">
        <v>84.377473743850004</v>
      </c>
      <c r="AG243">
        <v>34.478000000000002</v>
      </c>
      <c r="AH243">
        <v>73.919749990467807</v>
      </c>
      <c r="AI243">
        <v>40.478000000000002</v>
      </c>
      <c r="AJ243">
        <v>24.825192243042199</v>
      </c>
      <c r="AK243">
        <v>45.478000000000002</v>
      </c>
      <c r="AL243">
        <v>13.9501214536738</v>
      </c>
      <c r="AM243">
        <v>49.978000000000002</v>
      </c>
      <c r="AN243">
        <v>13.8264100794317</v>
      </c>
    </row>
    <row r="244" spans="1:40" x14ac:dyDescent="0.25">
      <c r="A244">
        <f t="shared" si="82"/>
        <v>19.48</v>
      </c>
      <c r="B244" s="191">
        <f t="shared" si="101"/>
        <v>3.8416829670846167E-3</v>
      </c>
      <c r="C244">
        <f t="shared" si="83"/>
        <v>27.98</v>
      </c>
      <c r="D244" s="191">
        <f t="shared" si="84"/>
        <v>4.941953077284256E-3</v>
      </c>
      <c r="E244">
        <f t="shared" si="85"/>
        <v>34.479999999999997</v>
      </c>
      <c r="F244" s="191">
        <f t="shared" si="86"/>
        <v>3.0586547446977003E-3</v>
      </c>
      <c r="G244">
        <f t="shared" si="87"/>
        <v>40.479999999999997</v>
      </c>
      <c r="H244" s="191">
        <f t="shared" si="88"/>
        <v>8.7811126164916153E-3</v>
      </c>
      <c r="I244">
        <f t="shared" si="89"/>
        <v>45.48</v>
      </c>
      <c r="J244" s="191">
        <f t="shared" si="90"/>
        <v>1.0056211439931033E-2</v>
      </c>
      <c r="K244">
        <f t="shared" si="91"/>
        <v>49.98</v>
      </c>
      <c r="L244" s="191">
        <f t="shared" si="92"/>
        <v>4.1359615581597325E-3</v>
      </c>
      <c r="O244" s="10">
        <f t="shared" si="93"/>
        <v>4.7701989056582326</v>
      </c>
      <c r="P244" s="10">
        <f t="shared" si="94"/>
        <v>3.8416829670846167E-3</v>
      </c>
      <c r="Q244" s="10">
        <f t="shared" si="78"/>
        <v>6.8165553386934032</v>
      </c>
      <c r="R244" s="10">
        <f t="shared" si="79"/>
        <v>4.941953077284256E-3</v>
      </c>
      <c r="S244" s="10">
        <f t="shared" si="80"/>
        <v>8.3567097047920047</v>
      </c>
      <c r="T244" s="10">
        <f t="shared" si="81"/>
        <v>3.0586547446977003E-3</v>
      </c>
      <c r="U244" s="10">
        <f t="shared" si="95"/>
        <v>9.7546434289211987</v>
      </c>
      <c r="V244" s="10">
        <f t="shared" si="96"/>
        <v>8.7811126164916153E-3</v>
      </c>
      <c r="W244" s="10">
        <f t="shared" si="97"/>
        <v>10.899324732894943</v>
      </c>
      <c r="X244" s="10">
        <f t="shared" si="98"/>
        <v>1.0056211439931033E-2</v>
      </c>
      <c r="Y244" s="10">
        <f t="shared" si="99"/>
        <v>11.911860110683785</v>
      </c>
      <c r="Z244" s="10">
        <f t="shared" si="100"/>
        <v>4.1359615581597325E-3</v>
      </c>
      <c r="AC244">
        <v>19.48</v>
      </c>
      <c r="AD244">
        <v>229.810679219962</v>
      </c>
      <c r="AE244">
        <v>27.98</v>
      </c>
      <c r="AF244">
        <v>84.880538962848405</v>
      </c>
      <c r="AG244">
        <v>34.479999999999997</v>
      </c>
      <c r="AH244">
        <v>74.287268926929698</v>
      </c>
      <c r="AI244">
        <v>40.479999999999997</v>
      </c>
      <c r="AJ244">
        <v>25.030057111235099</v>
      </c>
      <c r="AK244">
        <v>45.48</v>
      </c>
      <c r="AL244">
        <v>14.0473933700678</v>
      </c>
      <c r="AM244">
        <v>49.98</v>
      </c>
      <c r="AN244">
        <v>13.897279497040399</v>
      </c>
    </row>
    <row r="245" spans="1:40" x14ac:dyDescent="0.25">
      <c r="A245">
        <f t="shared" si="82"/>
        <v>19.481999999999999</v>
      </c>
      <c r="B245" s="191">
        <f t="shared" si="101"/>
        <v>3.8642417549256294E-3</v>
      </c>
      <c r="C245">
        <f t="shared" si="83"/>
        <v>27.981999999999999</v>
      </c>
      <c r="D245" s="191">
        <f t="shared" si="84"/>
        <v>4.9715050531112144E-3</v>
      </c>
      <c r="E245">
        <f t="shared" si="85"/>
        <v>34.481999999999999</v>
      </c>
      <c r="F245" s="191">
        <f t="shared" si="86"/>
        <v>3.073899741549535E-3</v>
      </c>
      <c r="G245">
        <f t="shared" si="87"/>
        <v>40.481999999999999</v>
      </c>
      <c r="H245" s="191">
        <f t="shared" si="88"/>
        <v>8.8538745347740214E-3</v>
      </c>
      <c r="I245">
        <f t="shared" si="89"/>
        <v>45.481999999999999</v>
      </c>
      <c r="J245" s="191">
        <f t="shared" si="90"/>
        <v>1.0126574581531623E-2</v>
      </c>
      <c r="K245">
        <f t="shared" si="91"/>
        <v>49.981999999999999</v>
      </c>
      <c r="L245" s="191">
        <f t="shared" si="92"/>
        <v>4.1572153165031454E-3</v>
      </c>
      <c r="O245" s="10">
        <f t="shared" si="93"/>
        <v>4.7706839316139238</v>
      </c>
      <c r="P245" s="10">
        <f t="shared" si="94"/>
        <v>3.8642417549256294E-3</v>
      </c>
      <c r="Q245" s="10">
        <f t="shared" si="78"/>
        <v>6.8170328606513042</v>
      </c>
      <c r="R245" s="10">
        <f t="shared" si="79"/>
        <v>4.9715050531112144E-3</v>
      </c>
      <c r="S245" s="10">
        <f t="shared" si="80"/>
        <v>8.3571797136844506</v>
      </c>
      <c r="T245" s="10">
        <f t="shared" si="81"/>
        <v>3.073899741549535E-3</v>
      </c>
      <c r="U245" s="10">
        <f t="shared" si="95"/>
        <v>9.7551051601590615</v>
      </c>
      <c r="V245" s="10">
        <f t="shared" si="96"/>
        <v>8.8538745347740214E-3</v>
      </c>
      <c r="W245" s="10">
        <f t="shared" si="97"/>
        <v>10.899778598262381</v>
      </c>
      <c r="X245" s="10">
        <f t="shared" si="98"/>
        <v>1.0126574581531623E-2</v>
      </c>
      <c r="Y245" s="10">
        <f t="shared" si="99"/>
        <v>11.912306157622446</v>
      </c>
      <c r="Z245" s="10">
        <f t="shared" si="100"/>
        <v>4.1572153165031454E-3</v>
      </c>
      <c r="AC245">
        <v>19.481999999999999</v>
      </c>
      <c r="AD245">
        <v>231.16015297939001</v>
      </c>
      <c r="AE245">
        <v>27.981999999999999</v>
      </c>
      <c r="AF245">
        <v>85.388109066485995</v>
      </c>
      <c r="AG245">
        <v>34.481999999999999</v>
      </c>
      <c r="AH245">
        <v>74.657532744016507</v>
      </c>
      <c r="AI245">
        <v>40.481999999999999</v>
      </c>
      <c r="AJ245">
        <v>25.237460779730501</v>
      </c>
      <c r="AK245">
        <v>45.481999999999999</v>
      </c>
      <c r="AL245">
        <v>14.1456827442244</v>
      </c>
      <c r="AM245">
        <v>49.981999999999999</v>
      </c>
      <c r="AN245">
        <v>13.968694430643501</v>
      </c>
    </row>
    <row r="246" spans="1:40" x14ac:dyDescent="0.25">
      <c r="A246">
        <f t="shared" si="82"/>
        <v>19.484000000000002</v>
      </c>
      <c r="B246" s="191">
        <f t="shared" si="101"/>
        <v>3.8869995693510879E-3</v>
      </c>
      <c r="C246">
        <f t="shared" si="83"/>
        <v>27.984000000000002</v>
      </c>
      <c r="D246" s="191">
        <f t="shared" si="84"/>
        <v>5.0013224500795863E-3</v>
      </c>
      <c r="E246">
        <f t="shared" si="85"/>
        <v>34.484000000000002</v>
      </c>
      <c r="F246" s="191">
        <f t="shared" si="86"/>
        <v>3.0892588813718246E-3</v>
      </c>
      <c r="G246">
        <f t="shared" si="87"/>
        <v>40.484000000000002</v>
      </c>
      <c r="H246" s="191">
        <f t="shared" si="88"/>
        <v>8.9275418548489267E-3</v>
      </c>
      <c r="I246">
        <f t="shared" si="89"/>
        <v>45.484000000000002</v>
      </c>
      <c r="J246" s="191">
        <f t="shared" si="90"/>
        <v>1.0197676256545237E-2</v>
      </c>
      <c r="K246">
        <f t="shared" si="91"/>
        <v>49.984000000000002</v>
      </c>
      <c r="L246" s="191">
        <f t="shared" si="92"/>
        <v>4.1786330937441246E-3</v>
      </c>
      <c r="O246" s="10">
        <f t="shared" si="93"/>
        <v>4.7711689561163819</v>
      </c>
      <c r="P246" s="10">
        <f t="shared" si="94"/>
        <v>3.8869995693510879E-3</v>
      </c>
      <c r="Q246" s="10">
        <f t="shared" si="78"/>
        <v>6.81751038053262</v>
      </c>
      <c r="R246" s="10">
        <f t="shared" si="79"/>
        <v>5.0013224500795863E-3</v>
      </c>
      <c r="S246" s="10">
        <f t="shared" si="80"/>
        <v>8.3576497200311568</v>
      </c>
      <c r="T246" s="10">
        <f t="shared" si="81"/>
        <v>3.0892588813718246E-3</v>
      </c>
      <c r="U246" s="10">
        <f t="shared" si="95"/>
        <v>9.755566888425351</v>
      </c>
      <c r="V246" s="10">
        <f t="shared" si="96"/>
        <v>8.9275418548489267E-3</v>
      </c>
      <c r="W246" s="10">
        <f t="shared" si="97"/>
        <v>10.900232460309555</v>
      </c>
      <c r="X246" s="10">
        <f t="shared" si="98"/>
        <v>1.0197676256545237E-2</v>
      </c>
      <c r="Y246" s="10">
        <f t="shared" si="99"/>
        <v>11.91275220093241</v>
      </c>
      <c r="Z246" s="10">
        <f t="shared" si="100"/>
        <v>4.1786330937441246E-3</v>
      </c>
      <c r="AC246">
        <v>19.484000000000002</v>
      </c>
      <c r="AD246">
        <v>232.521532571482</v>
      </c>
      <c r="AE246">
        <v>27.984000000000002</v>
      </c>
      <c r="AF246">
        <v>85.900237912220703</v>
      </c>
      <c r="AG246">
        <v>34.484000000000002</v>
      </c>
      <c r="AH246">
        <v>75.030568815656395</v>
      </c>
      <c r="AI246">
        <v>40.484000000000002</v>
      </c>
      <c r="AJ246">
        <v>25.447445244027602</v>
      </c>
      <c r="AK246">
        <v>45.484000000000002</v>
      </c>
      <c r="AL246">
        <v>14.2450037662766</v>
      </c>
      <c r="AM246">
        <v>49.984000000000002</v>
      </c>
      <c r="AN246">
        <v>14.0406604855349</v>
      </c>
    </row>
    <row r="247" spans="1:40" x14ac:dyDescent="0.25">
      <c r="A247">
        <f t="shared" si="82"/>
        <v>19.486000000000001</v>
      </c>
      <c r="B247" s="191">
        <f t="shared" si="101"/>
        <v>3.9099587554076477E-3</v>
      </c>
      <c r="C247">
        <f t="shared" si="83"/>
        <v>27.986000000000001</v>
      </c>
      <c r="D247" s="191">
        <f t="shared" si="84"/>
        <v>5.0314084508231542E-3</v>
      </c>
      <c r="E247">
        <f t="shared" si="85"/>
        <v>34.485999999999997</v>
      </c>
      <c r="F247" s="191">
        <f t="shared" si="86"/>
        <v>3.1047333053109021E-3</v>
      </c>
      <c r="G247">
        <f t="shared" si="87"/>
        <v>40.485999999999997</v>
      </c>
      <c r="H247" s="191">
        <f t="shared" si="88"/>
        <v>9.002129614637434E-3</v>
      </c>
      <c r="I247">
        <f t="shared" si="89"/>
        <v>45.485999999999997</v>
      </c>
      <c r="J247" s="191">
        <f t="shared" si="90"/>
        <v>1.0269526800450764E-2</v>
      </c>
      <c r="K247">
        <f t="shared" si="91"/>
        <v>49.985999999999997</v>
      </c>
      <c r="L247" s="191">
        <f t="shared" si="92"/>
        <v>4.2002165795222285E-3</v>
      </c>
      <c r="O247" s="10">
        <f t="shared" si="93"/>
        <v>4.7716539791654577</v>
      </c>
      <c r="P247" s="10">
        <f t="shared" si="94"/>
        <v>3.9099587554076477E-3</v>
      </c>
      <c r="Q247" s="10">
        <f t="shared" si="78"/>
        <v>6.8179878983372015</v>
      </c>
      <c r="R247" s="10">
        <f t="shared" si="79"/>
        <v>5.0314084508231542E-3</v>
      </c>
      <c r="S247" s="10">
        <f t="shared" si="80"/>
        <v>8.3581197238319742</v>
      </c>
      <c r="T247" s="10">
        <f t="shared" si="81"/>
        <v>3.1047333053109021E-3</v>
      </c>
      <c r="U247" s="10">
        <f t="shared" si="95"/>
        <v>9.7560286137199235</v>
      </c>
      <c r="V247" s="10">
        <f t="shared" si="96"/>
        <v>9.002129614637434E-3</v>
      </c>
      <c r="W247" s="10">
        <f t="shared" si="97"/>
        <v>10.900686319036327</v>
      </c>
      <c r="X247" s="10">
        <f t="shared" si="98"/>
        <v>1.0269526800450764E-2</v>
      </c>
      <c r="Y247" s="10">
        <f t="shared" si="99"/>
        <v>11.913198240613539</v>
      </c>
      <c r="Z247" s="10">
        <f t="shared" si="100"/>
        <v>4.2002165795222285E-3</v>
      </c>
      <c r="AC247">
        <v>19.486000000000001</v>
      </c>
      <c r="AD247">
        <v>233.89495827766399</v>
      </c>
      <c r="AE247">
        <v>27.986000000000001</v>
      </c>
      <c r="AF247">
        <v>86.416980163394399</v>
      </c>
      <c r="AG247">
        <v>34.485999999999997</v>
      </c>
      <c r="AH247">
        <v>75.406404857512499</v>
      </c>
      <c r="AI247">
        <v>40.485999999999997</v>
      </c>
      <c r="AJ247">
        <v>25.660053368856701</v>
      </c>
      <c r="AK247">
        <v>45.485999999999997</v>
      </c>
      <c r="AL247">
        <v>14.345370873722899</v>
      </c>
      <c r="AM247">
        <v>49.985999999999997</v>
      </c>
      <c r="AN247">
        <v>14.113183339086801</v>
      </c>
    </row>
    <row r="248" spans="1:40" x14ac:dyDescent="0.25">
      <c r="A248">
        <f t="shared" si="82"/>
        <v>19.488</v>
      </c>
      <c r="B248" s="191">
        <f t="shared" si="101"/>
        <v>3.9331216927363521E-3</v>
      </c>
      <c r="C248">
        <f t="shared" si="83"/>
        <v>27.988</v>
      </c>
      <c r="D248" s="191">
        <f t="shared" si="84"/>
        <v>5.0617662857402219E-3</v>
      </c>
      <c r="E248">
        <f t="shared" si="85"/>
        <v>34.488</v>
      </c>
      <c r="F248" s="191">
        <f t="shared" si="86"/>
        <v>3.1203241687947133E-3</v>
      </c>
      <c r="G248">
        <f t="shared" si="87"/>
        <v>40.488</v>
      </c>
      <c r="H248" s="191">
        <f t="shared" si="88"/>
        <v>9.0776531645889932E-3</v>
      </c>
      <c r="I248">
        <f t="shared" si="89"/>
        <v>45.488</v>
      </c>
      <c r="J248" s="191">
        <f t="shared" si="90"/>
        <v>1.0342136729511189E-2</v>
      </c>
      <c r="K248">
        <f t="shared" si="91"/>
        <v>49.988</v>
      </c>
      <c r="L248" s="191">
        <f t="shared" si="92"/>
        <v>4.2219674852586909E-3</v>
      </c>
      <c r="O248" s="10">
        <f t="shared" si="93"/>
        <v>4.7721390007610056</v>
      </c>
      <c r="P248" s="10">
        <f t="shared" si="94"/>
        <v>3.9331216927363521E-3</v>
      </c>
      <c r="Q248" s="10">
        <f t="shared" si="78"/>
        <v>6.8184654140649066</v>
      </c>
      <c r="R248" s="10">
        <f t="shared" si="79"/>
        <v>5.0617662857402219E-3</v>
      </c>
      <c r="S248" s="10">
        <f t="shared" si="80"/>
        <v>8.358589725086766</v>
      </c>
      <c r="T248" s="10">
        <f t="shared" si="81"/>
        <v>3.1203241687947133E-3</v>
      </c>
      <c r="U248" s="10">
        <f t="shared" si="95"/>
        <v>9.7564903360426403</v>
      </c>
      <c r="V248" s="10">
        <f t="shared" si="96"/>
        <v>9.0776531645889932E-3</v>
      </c>
      <c r="W248" s="10">
        <f t="shared" si="97"/>
        <v>10.90114017444256</v>
      </c>
      <c r="X248" s="10">
        <f t="shared" si="98"/>
        <v>1.0342136729511189E-2</v>
      </c>
      <c r="Y248" s="10">
        <f t="shared" si="99"/>
        <v>11.913644276665703</v>
      </c>
      <c r="Z248" s="10">
        <f t="shared" si="100"/>
        <v>4.2219674852586909E-3</v>
      </c>
      <c r="AC248">
        <v>19.488</v>
      </c>
      <c r="AD248">
        <v>235.28057244880901</v>
      </c>
      <c r="AE248">
        <v>27.988</v>
      </c>
      <c r="AF248">
        <v>86.938391303728807</v>
      </c>
      <c r="AG248">
        <v>34.488</v>
      </c>
      <c r="AH248">
        <v>75.785068932113504</v>
      </c>
      <c r="AI248">
        <v>40.488</v>
      </c>
      <c r="AJ248">
        <v>25.875328909792199</v>
      </c>
      <c r="AK248">
        <v>45.488</v>
      </c>
      <c r="AL248">
        <v>14.446798756596801</v>
      </c>
      <c r="AM248">
        <v>49.988</v>
      </c>
      <c r="AN248">
        <v>14.1862687418602</v>
      </c>
    </row>
    <row r="249" spans="1:40" x14ac:dyDescent="0.25">
      <c r="A249">
        <f t="shared" si="82"/>
        <v>19.489999999999998</v>
      </c>
      <c r="B249" s="191">
        <f t="shared" si="101"/>
        <v>3.9564907961858299E-3</v>
      </c>
      <c r="C249">
        <f t="shared" si="83"/>
        <v>27.99</v>
      </c>
      <c r="D249" s="191">
        <f t="shared" si="84"/>
        <v>5.0923992338543726E-3</v>
      </c>
      <c r="E249">
        <f t="shared" si="85"/>
        <v>34.49</v>
      </c>
      <c r="F249" s="191">
        <f t="shared" si="86"/>
        <v>3.136032641747302E-3</v>
      </c>
      <c r="G249">
        <f t="shared" si="87"/>
        <v>40.49</v>
      </c>
      <c r="H249" s="191">
        <f t="shared" si="88"/>
        <v>9.1541281754814897E-3</v>
      </c>
      <c r="I249">
        <f t="shared" si="89"/>
        <v>45.49</v>
      </c>
      <c r="J249" s="191">
        <f t="shared" si="90"/>
        <v>1.0415516744571182E-2</v>
      </c>
      <c r="K249">
        <f t="shared" si="91"/>
        <v>49.99</v>
      </c>
      <c r="L249" s="191">
        <f t="shared" si="92"/>
        <v>4.2438875444948078E-3</v>
      </c>
      <c r="O249" s="10">
        <f t="shared" si="93"/>
        <v>4.7726240209028763</v>
      </c>
      <c r="P249" s="10">
        <f t="shared" si="94"/>
        <v>3.9564907961858299E-3</v>
      </c>
      <c r="Q249" s="10">
        <f t="shared" si="78"/>
        <v>6.8189429277155877</v>
      </c>
      <c r="R249" s="10">
        <f t="shared" si="79"/>
        <v>5.0923992338543726E-3</v>
      </c>
      <c r="S249" s="10">
        <f t="shared" si="80"/>
        <v>8.3590597237953848</v>
      </c>
      <c r="T249" s="10">
        <f t="shared" si="81"/>
        <v>3.136032641747302E-3</v>
      </c>
      <c r="U249" s="10">
        <f t="shared" si="95"/>
        <v>9.7569520553933593</v>
      </c>
      <c r="V249" s="10">
        <f t="shared" si="96"/>
        <v>9.1541281754814897E-3</v>
      </c>
      <c r="W249" s="10">
        <f t="shared" si="97"/>
        <v>10.901594026528116</v>
      </c>
      <c r="X249" s="10">
        <f t="shared" si="98"/>
        <v>1.0415516744571182E-2</v>
      </c>
      <c r="Y249" s="10">
        <f t="shared" si="99"/>
        <v>11.914090309088763</v>
      </c>
      <c r="Z249" s="10">
        <f t="shared" si="100"/>
        <v>4.2438875444948078E-3</v>
      </c>
      <c r="AC249">
        <v>19.489999999999998</v>
      </c>
      <c r="AD249">
        <v>236.678519541919</v>
      </c>
      <c r="AE249">
        <v>27.99</v>
      </c>
      <c r="AF249">
        <v>87.464527652109297</v>
      </c>
      <c r="AG249">
        <v>34.49</v>
      </c>
      <c r="AH249">
        <v>76.166589454063001</v>
      </c>
      <c r="AI249">
        <v>40.49</v>
      </c>
      <c r="AJ249">
        <v>26.093316535486299</v>
      </c>
      <c r="AK249">
        <v>45.49</v>
      </c>
      <c r="AL249">
        <v>14.5493023627716</v>
      </c>
      <c r="AM249">
        <v>49.99</v>
      </c>
      <c r="AN249">
        <v>14.259922518741901</v>
      </c>
    </row>
    <row r="250" spans="1:40" x14ac:dyDescent="0.25">
      <c r="A250">
        <f t="shared" si="82"/>
        <v>19.492000000000001</v>
      </c>
      <c r="B250" s="191">
        <f t="shared" si="101"/>
        <v>3.9800685164384777E-3</v>
      </c>
      <c r="C250">
        <f t="shared" si="83"/>
        <v>27.992000000000001</v>
      </c>
      <c r="D250" s="191">
        <f t="shared" si="84"/>
        <v>5.1233106236945186E-3</v>
      </c>
      <c r="E250">
        <f t="shared" si="85"/>
        <v>34.491999999999997</v>
      </c>
      <c r="F250" s="191">
        <f t="shared" si="86"/>
        <v>3.1518599088075044E-3</v>
      </c>
      <c r="G250">
        <f t="shared" si="87"/>
        <v>40.491999999999997</v>
      </c>
      <c r="H250" s="191">
        <f t="shared" si="88"/>
        <v>9.2315706464507659E-3</v>
      </c>
      <c r="I250">
        <f t="shared" si="89"/>
        <v>45.491999999999997</v>
      </c>
      <c r="J250" s="191">
        <f t="shared" si="90"/>
        <v>1.0489677734940875E-2</v>
      </c>
      <c r="K250">
        <f t="shared" si="91"/>
        <v>49.991999999999997</v>
      </c>
      <c r="L250" s="191">
        <f t="shared" si="92"/>
        <v>4.2659785132345678E-3</v>
      </c>
      <c r="O250" s="10">
        <f t="shared" si="93"/>
        <v>4.7731090395909233</v>
      </c>
      <c r="P250" s="10">
        <f t="shared" si="94"/>
        <v>3.9800685164384777E-3</v>
      </c>
      <c r="Q250" s="10">
        <f t="shared" si="78"/>
        <v>6.8194204392891002</v>
      </c>
      <c r="R250" s="10">
        <f t="shared" si="79"/>
        <v>5.1233106236945186E-3</v>
      </c>
      <c r="S250" s="10">
        <f t="shared" si="80"/>
        <v>8.3595297199576866</v>
      </c>
      <c r="T250" s="10">
        <f t="shared" si="81"/>
        <v>3.1518599088075044E-3</v>
      </c>
      <c r="U250" s="10">
        <f t="shared" si="95"/>
        <v>9.7574137717719402</v>
      </c>
      <c r="V250" s="10">
        <f t="shared" si="96"/>
        <v>9.2315706464507659E-3</v>
      </c>
      <c r="W250" s="10">
        <f t="shared" si="97"/>
        <v>10.902047875292856</v>
      </c>
      <c r="X250" s="10">
        <f t="shared" si="98"/>
        <v>1.0489677734940875E-2</v>
      </c>
      <c r="Y250" s="10">
        <f t="shared" si="99"/>
        <v>11.914536337882582</v>
      </c>
      <c r="Z250" s="10">
        <f t="shared" si="100"/>
        <v>4.2659785132345678E-3</v>
      </c>
      <c r="AC250">
        <v>19.492000000000001</v>
      </c>
      <c r="AD250">
        <v>238.088946157583</v>
      </c>
      <c r="AE250">
        <v>27.992000000000001</v>
      </c>
      <c r="AF250">
        <v>87.995446377700304</v>
      </c>
      <c r="AG250">
        <v>34.491999999999997</v>
      </c>
      <c r="AH250">
        <v>76.550995195351007</v>
      </c>
      <c r="AI250">
        <v>40.491999999999997</v>
      </c>
      <c r="AJ250">
        <v>26.314061850556701</v>
      </c>
      <c r="AK250">
        <v>45.491999999999997</v>
      </c>
      <c r="AL250">
        <v>14.652896903385599</v>
      </c>
      <c r="AM250">
        <v>49.991999999999997</v>
      </c>
      <c r="AN250">
        <v>14.334150570095799</v>
      </c>
    </row>
    <row r="251" spans="1:40" x14ac:dyDescent="0.25">
      <c r="A251">
        <f t="shared" si="82"/>
        <v>19.494</v>
      </c>
      <c r="B251" s="191">
        <f t="shared" si="101"/>
        <v>4.0038573406493841E-3</v>
      </c>
      <c r="C251">
        <f t="shared" si="83"/>
        <v>27.994</v>
      </c>
      <c r="D251" s="191">
        <f t="shared" si="84"/>
        <v>5.1545038341924082E-3</v>
      </c>
      <c r="E251">
        <f t="shared" si="85"/>
        <v>34.494</v>
      </c>
      <c r="F251" s="191">
        <f t="shared" si="86"/>
        <v>3.167807169551545E-3</v>
      </c>
      <c r="G251">
        <f t="shared" si="87"/>
        <v>40.494</v>
      </c>
      <c r="H251" s="191">
        <f t="shared" si="88"/>
        <v>9.3099969132556491E-3</v>
      </c>
      <c r="I251">
        <f t="shared" si="89"/>
        <v>45.494</v>
      </c>
      <c r="J251" s="191">
        <f t="shared" si="90"/>
        <v>1.056463078238073E-2</v>
      </c>
      <c r="K251">
        <f t="shared" si="91"/>
        <v>49.994</v>
      </c>
      <c r="L251" s="191">
        <f t="shared" si="92"/>
        <v>4.2882421702948592E-3</v>
      </c>
      <c r="O251" s="10">
        <f t="shared" si="93"/>
        <v>4.7735940568249973</v>
      </c>
      <c r="P251" s="10">
        <f t="shared" si="94"/>
        <v>4.0038573406493841E-3</v>
      </c>
      <c r="Q251" s="10">
        <f t="shared" si="78"/>
        <v>6.8198979487852984</v>
      </c>
      <c r="R251" s="10">
        <f t="shared" si="79"/>
        <v>5.1545038341924082E-3</v>
      </c>
      <c r="S251" s="10">
        <f t="shared" si="80"/>
        <v>8.3599997135735311</v>
      </c>
      <c r="T251" s="10">
        <f t="shared" si="81"/>
        <v>3.167807169551545E-3</v>
      </c>
      <c r="U251" s="10">
        <f t="shared" si="95"/>
        <v>9.7578754851782463</v>
      </c>
      <c r="V251" s="10">
        <f t="shared" si="96"/>
        <v>9.3099969132556491E-3</v>
      </c>
      <c r="W251" s="10">
        <f t="shared" si="97"/>
        <v>10.902501720736645</v>
      </c>
      <c r="X251" s="10">
        <f t="shared" si="98"/>
        <v>1.056463078238073E-2</v>
      </c>
      <c r="Y251" s="10">
        <f t="shared" si="99"/>
        <v>11.914982363047029</v>
      </c>
      <c r="Z251" s="10">
        <f t="shared" si="100"/>
        <v>4.2882421702948592E-3</v>
      </c>
      <c r="AC251">
        <v>19.494</v>
      </c>
      <c r="AD251">
        <v>239.51200107819801</v>
      </c>
      <c r="AE251">
        <v>27.994</v>
      </c>
      <c r="AF251">
        <v>88.531205515360398</v>
      </c>
      <c r="AG251">
        <v>34.494</v>
      </c>
      <c r="AH251">
        <v>76.938315290760301</v>
      </c>
      <c r="AI251">
        <v>40.494</v>
      </c>
      <c r="AJ251">
        <v>26.537611419145598</v>
      </c>
      <c r="AK251">
        <v>45.494</v>
      </c>
      <c r="AL251">
        <v>14.7575978584085</v>
      </c>
      <c r="AM251">
        <v>49.994</v>
      </c>
      <c r="AN251">
        <v>14.4089588729396</v>
      </c>
    </row>
    <row r="252" spans="1:40" x14ac:dyDescent="0.25">
      <c r="A252">
        <f t="shared" si="82"/>
        <v>19.495999999999999</v>
      </c>
      <c r="B252" s="191">
        <f t="shared" si="101"/>
        <v>4.0278597930990196E-3</v>
      </c>
      <c r="C252">
        <f t="shared" si="83"/>
        <v>27.995999999999999</v>
      </c>
      <c r="D252" s="191">
        <f t="shared" si="84"/>
        <v>5.185982295599717E-3</v>
      </c>
      <c r="E252">
        <f t="shared" si="85"/>
        <v>34.496000000000002</v>
      </c>
      <c r="F252" s="191">
        <f t="shared" si="86"/>
        <v>3.1838756387190443E-3</v>
      </c>
      <c r="G252">
        <f t="shared" si="87"/>
        <v>40.496000000000002</v>
      </c>
      <c r="H252" s="191">
        <f t="shared" si="88"/>
        <v>9.3894236567828616E-3</v>
      </c>
      <c r="I252">
        <f t="shared" si="89"/>
        <v>45.496000000000002</v>
      </c>
      <c r="J252" s="191">
        <f t="shared" si="90"/>
        <v>1.0640387165179952E-2</v>
      </c>
      <c r="K252">
        <f t="shared" si="91"/>
        <v>49.996000000000002</v>
      </c>
      <c r="L252" s="191">
        <f t="shared" si="92"/>
        <v>4.3106803176611646E-3</v>
      </c>
      <c r="O252" s="10">
        <f t="shared" si="93"/>
        <v>4.7740790726049518</v>
      </c>
      <c r="P252" s="10">
        <f t="shared" si="94"/>
        <v>4.0278597930990196E-3</v>
      </c>
      <c r="Q252" s="10">
        <f t="shared" si="78"/>
        <v>6.8203754562040366</v>
      </c>
      <c r="R252" s="10">
        <f t="shared" si="79"/>
        <v>5.185982295599717E-3</v>
      </c>
      <c r="S252" s="10">
        <f t="shared" si="80"/>
        <v>8.3604697046427745</v>
      </c>
      <c r="T252" s="10">
        <f t="shared" si="81"/>
        <v>3.1838756387190443E-3</v>
      </c>
      <c r="U252" s="10">
        <f t="shared" si="95"/>
        <v>9.7583371956121319</v>
      </c>
      <c r="V252" s="10">
        <f t="shared" si="96"/>
        <v>9.3894236567828616E-3</v>
      </c>
      <c r="W252" s="10">
        <f t="shared" si="97"/>
        <v>10.902955562859342</v>
      </c>
      <c r="X252" s="10">
        <f t="shared" si="98"/>
        <v>1.0640387165179952E-2</v>
      </c>
      <c r="Y252" s="10">
        <f t="shared" si="99"/>
        <v>11.915428384581963</v>
      </c>
      <c r="Z252" s="10">
        <f t="shared" si="100"/>
        <v>4.3106803176611646E-3</v>
      </c>
      <c r="AC252">
        <v>19.495999999999999</v>
      </c>
      <c r="AD252">
        <v>240.94783530701301</v>
      </c>
      <c r="AE252">
        <v>27.995999999999999</v>
      </c>
      <c r="AF252">
        <v>89.071863981393804</v>
      </c>
      <c r="AG252">
        <v>34.496000000000002</v>
      </c>
      <c r="AH252">
        <v>77.328579243355605</v>
      </c>
      <c r="AI252">
        <v>40.496000000000002</v>
      </c>
      <c r="AJ252">
        <v>26.7640127891624</v>
      </c>
      <c r="AK252">
        <v>45.496000000000002</v>
      </c>
      <c r="AL252">
        <v>14.8634209823385</v>
      </c>
      <c r="AM252">
        <v>49.996000000000002</v>
      </c>
      <c r="AN252">
        <v>14.48435348214</v>
      </c>
    </row>
    <row r="253" spans="1:40" x14ac:dyDescent="0.25">
      <c r="A253">
        <f t="shared" si="82"/>
        <v>19.498000000000001</v>
      </c>
      <c r="B253" s="191">
        <f t="shared" si="101"/>
        <v>4.0520784358591827E-3</v>
      </c>
      <c r="C253">
        <f t="shared" si="83"/>
        <v>27.998000000000001</v>
      </c>
      <c r="D253" s="191">
        <f t="shared" si="84"/>
        <v>5.2177494904248924E-3</v>
      </c>
      <c r="E253">
        <f t="shared" si="85"/>
        <v>34.497999999999998</v>
      </c>
      <c r="F253" s="191">
        <f t="shared" si="86"/>
        <v>3.2000665464435836E-3</v>
      </c>
      <c r="G253">
        <f t="shared" si="87"/>
        <v>40.497999999999998</v>
      </c>
      <c r="H253" s="191">
        <f t="shared" si="88"/>
        <v>9.4698679118061582E-3</v>
      </c>
      <c r="I253">
        <f t="shared" si="89"/>
        <v>45.497999999999998</v>
      </c>
      <c r="J253" s="191">
        <f t="shared" si="90"/>
        <v>1.0716958362339154E-2</v>
      </c>
      <c r="K253">
        <f t="shared" si="91"/>
        <v>49.997999999999998</v>
      </c>
      <c r="L253" s="191">
        <f t="shared" si="92"/>
        <v>4.3332947808502323E-3</v>
      </c>
      <c r="O253" s="10">
        <f t="shared" si="93"/>
        <v>4.7745640869306385</v>
      </c>
      <c r="P253" s="10">
        <f t="shared" si="94"/>
        <v>4.0520784358591827E-3</v>
      </c>
      <c r="Q253" s="10">
        <f t="shared" si="78"/>
        <v>6.8208529615451701</v>
      </c>
      <c r="R253" s="10">
        <f t="shared" si="79"/>
        <v>5.2177494904248924E-3</v>
      </c>
      <c r="S253" s="10">
        <f t="shared" si="80"/>
        <v>8.3609396931652711</v>
      </c>
      <c r="T253" s="10">
        <f t="shared" si="81"/>
        <v>3.2000665464435836E-3</v>
      </c>
      <c r="U253" s="10">
        <f t="shared" si="95"/>
        <v>9.7587989030734548</v>
      </c>
      <c r="V253" s="10">
        <f t="shared" si="96"/>
        <v>9.4698679118061582E-3</v>
      </c>
      <c r="W253" s="10">
        <f t="shared" si="97"/>
        <v>10.903409401660804</v>
      </c>
      <c r="X253" s="10">
        <f t="shared" si="98"/>
        <v>1.0716958362339154E-2</v>
      </c>
      <c r="Y253" s="10">
        <f t="shared" si="99"/>
        <v>11.915874402487249</v>
      </c>
      <c r="Z253" s="10">
        <f t="shared" si="100"/>
        <v>4.3332947808502323E-3</v>
      </c>
      <c r="AC253">
        <v>19.498000000000001</v>
      </c>
      <c r="AD253">
        <v>242.396602107966</v>
      </c>
      <c r="AE253">
        <v>27.998000000000001</v>
      </c>
      <c r="AF253">
        <v>89.617481589641201</v>
      </c>
      <c r="AG253">
        <v>34.497999999999998</v>
      </c>
      <c r="AH253">
        <v>77.721816930083406</v>
      </c>
      <c r="AI253">
        <v>40.497999999999998</v>
      </c>
      <c r="AJ253">
        <v>26.9933145172512</v>
      </c>
      <c r="AK253">
        <v>45.497999999999998</v>
      </c>
      <c r="AL253">
        <v>14.970382310045</v>
      </c>
      <c r="AM253">
        <v>49.997999999999998</v>
      </c>
      <c r="AN253">
        <v>14.560340531631301</v>
      </c>
    </row>
    <row r="254" spans="1:40" x14ac:dyDescent="0.25">
      <c r="A254">
        <f t="shared" si="82"/>
        <v>19.5</v>
      </c>
      <c r="B254" s="191">
        <f t="shared" si="101"/>
        <v>4.0765158694728342E-3</v>
      </c>
      <c r="C254">
        <f t="shared" si="83"/>
        <v>28</v>
      </c>
      <c r="D254" s="191">
        <f t="shared" si="84"/>
        <v>5.2498089543891839E-3</v>
      </c>
      <c r="E254">
        <f t="shared" si="85"/>
        <v>34.5</v>
      </c>
      <c r="F254" s="191">
        <f t="shared" si="86"/>
        <v>3.2163811384870221E-3</v>
      </c>
      <c r="G254">
        <f t="shared" si="87"/>
        <v>40.5</v>
      </c>
      <c r="H254" s="191">
        <f t="shared" si="88"/>
        <v>9.5513470760028446E-3</v>
      </c>
      <c r="I254">
        <f t="shared" si="89"/>
        <v>45.5</v>
      </c>
      <c r="J254" s="191">
        <f t="shared" si="90"/>
        <v>1.0794356057855021E-2</v>
      </c>
      <c r="K254">
        <f t="shared" si="91"/>
        <v>50</v>
      </c>
      <c r="L254" s="191">
        <f t="shared" si="92"/>
        <v>4.3560874092791971E-3</v>
      </c>
      <c r="O254" s="10">
        <f t="shared" si="93"/>
        <v>4.7750490998019091</v>
      </c>
      <c r="P254" s="10">
        <f t="shared" si="94"/>
        <v>4.0765158694728342E-3</v>
      </c>
      <c r="Q254" s="10">
        <f t="shared" si="78"/>
        <v>6.8213304648085531</v>
      </c>
      <c r="R254" s="10">
        <f t="shared" si="79"/>
        <v>5.2498089543891839E-3</v>
      </c>
      <c r="S254" s="10">
        <f t="shared" si="80"/>
        <v>8.3614096791408823</v>
      </c>
      <c r="T254" s="10">
        <f t="shared" si="81"/>
        <v>3.2163811384870221E-3</v>
      </c>
      <c r="U254" s="10">
        <f t="shared" si="95"/>
        <v>9.7592606075620818</v>
      </c>
      <c r="V254" s="10">
        <f t="shared" si="96"/>
        <v>9.5513470760028446E-3</v>
      </c>
      <c r="W254" s="10">
        <f t="shared" si="97"/>
        <v>10.903863237140902</v>
      </c>
      <c r="X254" s="10">
        <f t="shared" si="98"/>
        <v>1.0794356057855021E-2</v>
      </c>
      <c r="Y254" s="10">
        <f t="shared" si="99"/>
        <v>11.916320416762755</v>
      </c>
      <c r="Z254" s="10">
        <f t="shared" si="100"/>
        <v>4.3560874092791971E-3</v>
      </c>
      <c r="AC254">
        <v>19.5</v>
      </c>
      <c r="AD254">
        <v>243.85845704635199</v>
      </c>
      <c r="AE254">
        <v>28</v>
      </c>
      <c r="AF254">
        <v>90.168119067899994</v>
      </c>
      <c r="AG254">
        <v>34.5</v>
      </c>
      <c r="AH254">
        <v>78.118058607462999</v>
      </c>
      <c r="AI254">
        <v>40.5</v>
      </c>
      <c r="AJ254">
        <v>27.225566194491801</v>
      </c>
      <c r="AK254">
        <v>45.5</v>
      </c>
      <c r="AL254">
        <v>15.0784981627538</v>
      </c>
      <c r="AM254">
        <v>50</v>
      </c>
      <c r="AN254">
        <v>14.6369262356557</v>
      </c>
    </row>
    <row r="255" spans="1:40" x14ac:dyDescent="0.25">
      <c r="A255">
        <f t="shared" si="82"/>
        <v>19.501999999999999</v>
      </c>
      <c r="B255" s="191">
        <f t="shared" si="101"/>
        <v>4.1011747336487606E-3</v>
      </c>
      <c r="C255">
        <f t="shared" si="83"/>
        <v>28.001999999999999</v>
      </c>
      <c r="D255" s="191">
        <f t="shared" si="84"/>
        <v>5.2821642774040101E-3</v>
      </c>
      <c r="E255">
        <f t="shared" si="85"/>
        <v>34.501999999999903</v>
      </c>
      <c r="F255" s="191">
        <f t="shared" si="86"/>
        <v>3.2328206764782961E-3</v>
      </c>
      <c r="G255">
        <f t="shared" si="87"/>
        <v>40.502000000000002</v>
      </c>
      <c r="H255" s="191">
        <f t="shared" si="88"/>
        <v>9.6338789192402883E-3</v>
      </c>
      <c r="I255">
        <f t="shared" si="89"/>
        <v>45.502000000000002</v>
      </c>
      <c r="J255" s="191">
        <f t="shared" si="90"/>
        <v>1.0872592145112586E-2</v>
      </c>
      <c r="K255">
        <f t="shared" si="91"/>
        <v>50.002000000000002</v>
      </c>
      <c r="L255" s="191">
        <f t="shared" si="92"/>
        <v>4.3790600766416754E-3</v>
      </c>
      <c r="O255" s="10">
        <f t="shared" si="93"/>
        <v>4.7755341112186178</v>
      </c>
      <c r="P255" s="10">
        <f t="shared" si="94"/>
        <v>4.1011747336487606E-3</v>
      </c>
      <c r="Q255" s="10">
        <f t="shared" si="78"/>
        <v>6.8218079659940392</v>
      </c>
      <c r="R255" s="10">
        <f t="shared" si="79"/>
        <v>5.2821642774040101E-3</v>
      </c>
      <c r="S255" s="10">
        <f t="shared" si="80"/>
        <v>8.3618796625694376</v>
      </c>
      <c r="T255" s="10">
        <f t="shared" si="81"/>
        <v>3.2328206764782961E-3</v>
      </c>
      <c r="U255" s="10">
        <f t="shared" si="95"/>
        <v>9.7597223090778655</v>
      </c>
      <c r="V255" s="10">
        <f t="shared" si="96"/>
        <v>9.6338789192402883E-3</v>
      </c>
      <c r="W255" s="10">
        <f t="shared" si="97"/>
        <v>10.904317069299491</v>
      </c>
      <c r="X255" s="10">
        <f t="shared" si="98"/>
        <v>1.0872592145112586E-2</v>
      </c>
      <c r="Y255" s="10">
        <f t="shared" si="99"/>
        <v>11.916766427408341</v>
      </c>
      <c r="Z255" s="10">
        <f t="shared" si="100"/>
        <v>4.3790600766416754E-3</v>
      </c>
      <c r="AC255">
        <v>19.501999999999999</v>
      </c>
      <c r="AD255">
        <v>245.33355803037799</v>
      </c>
      <c r="AE255">
        <v>28.001999999999999</v>
      </c>
      <c r="AF255">
        <v>90.723838074711097</v>
      </c>
      <c r="AG255">
        <v>34.501999999999903</v>
      </c>
      <c r="AH255">
        <v>78.517334917386293</v>
      </c>
      <c r="AI255">
        <v>40.502000000000002</v>
      </c>
      <c r="AJ255">
        <v>27.4608184728704</v>
      </c>
      <c r="AK255">
        <v>45.502000000000002</v>
      </c>
      <c r="AL255">
        <v>15.187785154182601</v>
      </c>
      <c r="AM255">
        <v>50.002000000000002</v>
      </c>
      <c r="AN255">
        <v>14.714116890027</v>
      </c>
    </row>
    <row r="256" spans="1:40" x14ac:dyDescent="0.25">
      <c r="A256">
        <f t="shared" si="82"/>
        <v>19.504000000000001</v>
      </c>
      <c r="B256" s="191">
        <f t="shared" si="101"/>
        <v>4.1260577079703809E-3</v>
      </c>
      <c r="C256">
        <f t="shared" si="83"/>
        <v>28.004000000000001</v>
      </c>
      <c r="D256" s="191">
        <f t="shared" si="84"/>
        <v>5.3148191045686265E-3</v>
      </c>
      <c r="E256">
        <f t="shared" si="85"/>
        <v>34.503999999999998</v>
      </c>
      <c r="F256" s="191">
        <f t="shared" si="86"/>
        <v>3.2493864381561398E-3</v>
      </c>
      <c r="G256">
        <f t="shared" si="87"/>
        <v>40.503999999999998</v>
      </c>
      <c r="H256" s="191">
        <f t="shared" si="88"/>
        <v>9.7174815931382972E-3</v>
      </c>
      <c r="I256">
        <f t="shared" si="89"/>
        <v>45.503999999999998</v>
      </c>
      <c r="J256" s="191">
        <f t="shared" si="90"/>
        <v>1.0951678731387008E-2</v>
      </c>
      <c r="K256">
        <f t="shared" si="91"/>
        <v>50.003999999999998</v>
      </c>
      <c r="L256" s="191">
        <f t="shared" si="92"/>
        <v>4.4022146812903945E-3</v>
      </c>
      <c r="O256" s="10">
        <f t="shared" si="93"/>
        <v>4.7760191211806147</v>
      </c>
      <c r="P256" s="10">
        <f t="shared" si="94"/>
        <v>4.1260577079703809E-3</v>
      </c>
      <c r="Q256" s="10">
        <f t="shared" si="78"/>
        <v>6.8222854651014844</v>
      </c>
      <c r="R256" s="10">
        <f t="shared" si="79"/>
        <v>5.3148191045686265E-3</v>
      </c>
      <c r="S256" s="10">
        <f t="shared" si="80"/>
        <v>8.362349643450866</v>
      </c>
      <c r="T256" s="10">
        <f t="shared" si="81"/>
        <v>3.2493864381561398E-3</v>
      </c>
      <c r="U256" s="10">
        <f t="shared" si="95"/>
        <v>9.7601840076206692</v>
      </c>
      <c r="V256" s="10">
        <f t="shared" si="96"/>
        <v>9.7174815931382972E-3</v>
      </c>
      <c r="W256" s="10">
        <f t="shared" si="97"/>
        <v>10.904770898136436</v>
      </c>
      <c r="X256" s="10">
        <f t="shared" si="98"/>
        <v>1.0951678731387008E-2</v>
      </c>
      <c r="Y256" s="10">
        <f t="shared" si="99"/>
        <v>11.91721243442387</v>
      </c>
      <c r="Z256" s="10">
        <f t="shared" si="100"/>
        <v>4.4022146812903945E-3</v>
      </c>
      <c r="AC256">
        <v>19.504000000000001</v>
      </c>
      <c r="AD256">
        <v>246.822065353564</v>
      </c>
      <c r="AE256">
        <v>28.004000000000001</v>
      </c>
      <c r="AF256">
        <v>91.284701216494398</v>
      </c>
      <c r="AG256">
        <v>34.503999999999998</v>
      </c>
      <c r="AH256">
        <v>78.919676893012905</v>
      </c>
      <c r="AI256">
        <v>40.503999999999998</v>
      </c>
      <c r="AJ256">
        <v>27.699123092536599</v>
      </c>
      <c r="AK256">
        <v>45.503999999999998</v>
      </c>
      <c r="AL256">
        <v>15.298260196829499</v>
      </c>
      <c r="AM256">
        <v>50.003999999999998</v>
      </c>
      <c r="AN256">
        <v>14.7919188734163</v>
      </c>
    </row>
    <row r="257" spans="1:40" x14ac:dyDescent="0.25">
      <c r="A257">
        <f t="shared" si="82"/>
        <v>19.506</v>
      </c>
      <c r="B257" s="191">
        <f t="shared" si="101"/>
        <v>4.1511675126195465E-3</v>
      </c>
      <c r="C257">
        <f t="shared" si="83"/>
        <v>28.006</v>
      </c>
      <c r="D257" s="191">
        <f t="shared" si="84"/>
        <v>5.3477771371893247E-3</v>
      </c>
      <c r="E257">
        <f t="shared" si="85"/>
        <v>34.506</v>
      </c>
      <c r="F257" s="191">
        <f t="shared" si="86"/>
        <v>3.2660797176161985E-3</v>
      </c>
      <c r="G257">
        <f t="shared" si="87"/>
        <v>40.506</v>
      </c>
      <c r="H257" s="191">
        <f t="shared" si="88"/>
        <v>9.8021736409183938E-3</v>
      </c>
      <c r="I257">
        <f t="shared" si="89"/>
        <v>45.506</v>
      </c>
      <c r="J257" s="191">
        <f t="shared" si="90"/>
        <v>1.1031628142456775E-2</v>
      </c>
      <c r="K257">
        <f t="shared" si="91"/>
        <v>50.006</v>
      </c>
      <c r="L257" s="191">
        <f t="shared" si="92"/>
        <v>4.4255531466270382E-3</v>
      </c>
      <c r="O257" s="10">
        <f t="shared" si="93"/>
        <v>4.7765041296877531</v>
      </c>
      <c r="P257" s="10">
        <f t="shared" si="94"/>
        <v>4.1511675126195465E-3</v>
      </c>
      <c r="Q257" s="10">
        <f t="shared" si="78"/>
        <v>6.8227629621307431</v>
      </c>
      <c r="R257" s="10">
        <f t="shared" si="79"/>
        <v>5.3477771371893247E-3</v>
      </c>
      <c r="S257" s="10">
        <f t="shared" si="80"/>
        <v>8.3628196217849542</v>
      </c>
      <c r="T257" s="10">
        <f t="shared" si="81"/>
        <v>3.2660797176161985E-3</v>
      </c>
      <c r="U257" s="10">
        <f t="shared" si="95"/>
        <v>9.7606457031903506</v>
      </c>
      <c r="V257" s="10">
        <f t="shared" si="96"/>
        <v>9.8021736409183938E-3</v>
      </c>
      <c r="W257" s="10">
        <f t="shared" si="97"/>
        <v>10.9052247236516</v>
      </c>
      <c r="X257" s="10">
        <f t="shared" si="98"/>
        <v>1.1031628142456775E-2</v>
      </c>
      <c r="Y257" s="10">
        <f t="shared" si="99"/>
        <v>11.917658437809212</v>
      </c>
      <c r="Z257" s="10">
        <f t="shared" si="100"/>
        <v>4.4255531466270382E-3</v>
      </c>
      <c r="AC257">
        <v>19.506</v>
      </c>
      <c r="AD257">
        <v>248.32414173804099</v>
      </c>
      <c r="AE257">
        <v>28.006</v>
      </c>
      <c r="AF257">
        <v>91.850772065054002</v>
      </c>
      <c r="AG257">
        <v>34.506</v>
      </c>
      <c r="AH257">
        <v>79.325115964771996</v>
      </c>
      <c r="AI257">
        <v>40.506</v>
      </c>
      <c r="AJ257">
        <v>27.9405329098782</v>
      </c>
      <c r="AK257">
        <v>45.506</v>
      </c>
      <c r="AL257">
        <v>15.409940508417099</v>
      </c>
      <c r="AM257">
        <v>50.006</v>
      </c>
      <c r="AN257">
        <v>14.8703386486619</v>
      </c>
    </row>
    <row r="258" spans="1:40" x14ac:dyDescent="0.25">
      <c r="A258">
        <f t="shared" si="82"/>
        <v>19.507999999999999</v>
      </c>
      <c r="B258" s="191">
        <f t="shared" si="101"/>
        <v>4.1765069091161591E-3</v>
      </c>
      <c r="C258">
        <f t="shared" si="83"/>
        <v>28.007999999999999</v>
      </c>
      <c r="D258" s="191">
        <f t="shared" si="84"/>
        <v>5.3810421338211893E-3</v>
      </c>
      <c r="E258">
        <f t="shared" si="85"/>
        <v>34.508000000000003</v>
      </c>
      <c r="F258" s="191">
        <f t="shared" si="86"/>
        <v>3.2829018255628238E-3</v>
      </c>
      <c r="G258">
        <f t="shared" si="87"/>
        <v>40.508000000000003</v>
      </c>
      <c r="H258" s="191">
        <f t="shared" si="88"/>
        <v>9.8879740075511896E-3</v>
      </c>
      <c r="I258">
        <f t="shared" si="89"/>
        <v>45.508000000000003</v>
      </c>
      <c r="J258" s="191">
        <f t="shared" si="90"/>
        <v>1.111245292733536E-2</v>
      </c>
      <c r="K258">
        <f t="shared" si="91"/>
        <v>50.008000000000003</v>
      </c>
      <c r="L258" s="191">
        <f t="shared" si="92"/>
        <v>4.4490774214994023E-3</v>
      </c>
      <c r="O258" s="10">
        <f t="shared" si="93"/>
        <v>4.7769891367398856</v>
      </c>
      <c r="P258" s="10">
        <f t="shared" si="94"/>
        <v>4.1765069091161591E-3</v>
      </c>
      <c r="Q258" s="10">
        <f t="shared" si="78"/>
        <v>6.8232404570816678</v>
      </c>
      <c r="R258" s="10">
        <f t="shared" si="79"/>
        <v>5.3810421338211893E-3</v>
      </c>
      <c r="S258" s="10">
        <f t="shared" si="80"/>
        <v>8.3632895975715815</v>
      </c>
      <c r="T258" s="10">
        <f t="shared" si="81"/>
        <v>3.2829018255628238E-3</v>
      </c>
      <c r="U258" s="10">
        <f t="shared" si="95"/>
        <v>9.7611073957867696</v>
      </c>
      <c r="V258" s="10">
        <f t="shared" si="96"/>
        <v>9.8879740075511896E-3</v>
      </c>
      <c r="W258" s="10">
        <f t="shared" si="97"/>
        <v>10.90567854584484</v>
      </c>
      <c r="X258" s="10">
        <f t="shared" si="98"/>
        <v>1.111245292733536E-2</v>
      </c>
      <c r="Y258" s="10">
        <f t="shared" si="99"/>
        <v>11.918104437564224</v>
      </c>
      <c r="Z258" s="10">
        <f t="shared" si="100"/>
        <v>4.4490774214994023E-3</v>
      </c>
      <c r="AC258">
        <v>19.507999999999999</v>
      </c>
      <c r="AD258">
        <v>249.839952378795</v>
      </c>
      <c r="AE258">
        <v>28.007999999999999</v>
      </c>
      <c r="AF258">
        <v>92.422115175470907</v>
      </c>
      <c r="AG258">
        <v>34.508000000000003</v>
      </c>
      <c r="AH258">
        <v>79.733683966477699</v>
      </c>
      <c r="AI258">
        <v>40.508000000000003</v>
      </c>
      <c r="AJ258">
        <v>28.1851019264457</v>
      </c>
      <c r="AK258">
        <v>45.508000000000003</v>
      </c>
      <c r="AL258">
        <v>15.522843618502099</v>
      </c>
      <c r="AM258">
        <v>50.008000000000003</v>
      </c>
      <c r="AN258">
        <v>14.949382764103801</v>
      </c>
    </row>
    <row r="259" spans="1:40" x14ac:dyDescent="0.25">
      <c r="A259">
        <f t="shared" si="82"/>
        <v>19.510000000000002</v>
      </c>
      <c r="B259" s="191">
        <f t="shared" si="101"/>
        <v>4.2020787010730925E-3</v>
      </c>
      <c r="C259">
        <f t="shared" si="83"/>
        <v>28.01</v>
      </c>
      <c r="D259" s="191">
        <f t="shared" si="84"/>
        <v>5.4146179113314799E-3</v>
      </c>
      <c r="E259">
        <f t="shared" si="85"/>
        <v>34.51</v>
      </c>
      <c r="F259" s="191">
        <f t="shared" si="86"/>
        <v>3.299854089565121E-3</v>
      </c>
      <c r="G259">
        <f t="shared" si="87"/>
        <v>40.51</v>
      </c>
      <c r="H259" s="191">
        <f t="shared" si="88"/>
        <v>9.9749020502092577E-3</v>
      </c>
      <c r="I259">
        <f t="shared" si="89"/>
        <v>45.51</v>
      </c>
      <c r="J259" s="191">
        <f t="shared" si="90"/>
        <v>1.1194165863120709E-2</v>
      </c>
      <c r="K259">
        <f t="shared" si="91"/>
        <v>50.01</v>
      </c>
      <c r="L259" s="191">
        <f t="shared" si="92"/>
        <v>4.4727894806057553E-3</v>
      </c>
      <c r="O259" s="10">
        <f t="shared" si="93"/>
        <v>4.7774741423368647</v>
      </c>
      <c r="P259" s="10">
        <f t="shared" si="94"/>
        <v>4.2020787010730925E-3</v>
      </c>
      <c r="Q259" s="10">
        <f t="shared" si="78"/>
        <v>6.8237179499541165</v>
      </c>
      <c r="R259" s="10">
        <f t="shared" si="79"/>
        <v>5.4146179113314799E-3</v>
      </c>
      <c r="S259" s="10">
        <f t="shared" si="80"/>
        <v>8.3637595708106041</v>
      </c>
      <c r="T259" s="10">
        <f t="shared" si="81"/>
        <v>3.299854089565121E-3</v>
      </c>
      <c r="U259" s="10">
        <f t="shared" si="95"/>
        <v>9.7615690854097821</v>
      </c>
      <c r="V259" s="10">
        <f t="shared" si="96"/>
        <v>9.9749020502092577E-3</v>
      </c>
      <c r="W259" s="10">
        <f t="shared" si="97"/>
        <v>10.90613236471602</v>
      </c>
      <c r="X259" s="10">
        <f t="shared" si="98"/>
        <v>1.1194165863120709E-2</v>
      </c>
      <c r="Y259" s="10">
        <f t="shared" si="99"/>
        <v>11.918550433688777</v>
      </c>
      <c r="Z259" s="10">
        <f t="shared" si="100"/>
        <v>4.4727894806057553E-3</v>
      </c>
      <c r="AC259">
        <v>19.510000000000002</v>
      </c>
      <c r="AD259">
        <v>251.369664988827</v>
      </c>
      <c r="AE259">
        <v>28.01</v>
      </c>
      <c r="AF259">
        <v>92.998796104367202</v>
      </c>
      <c r="AG259">
        <v>34.51</v>
      </c>
      <c r="AH259">
        <v>80.145413141547905</v>
      </c>
      <c r="AI259">
        <v>40.51</v>
      </c>
      <c r="AJ259">
        <v>28.432885318747601</v>
      </c>
      <c r="AK259">
        <v>45.51</v>
      </c>
      <c r="AL259">
        <v>15.6369873752495</v>
      </c>
      <c r="AM259">
        <v>50.01</v>
      </c>
      <c r="AN259">
        <v>15.029057854942399</v>
      </c>
    </row>
    <row r="260" spans="1:40" x14ac:dyDescent="0.25">
      <c r="A260">
        <f t="shared" si="82"/>
        <v>19.512</v>
      </c>
      <c r="B260" s="191">
        <f t="shared" si="101"/>
        <v>4.2278857349672084E-3</v>
      </c>
      <c r="C260">
        <f t="shared" si="83"/>
        <v>28.012</v>
      </c>
      <c r="D260" s="191">
        <f t="shared" si="84"/>
        <v>5.4485083459869608E-3</v>
      </c>
      <c r="E260">
        <f t="shared" si="85"/>
        <v>34.512</v>
      </c>
      <c r="F260" s="191">
        <f t="shared" si="86"/>
        <v>3.3169378543179803E-3</v>
      </c>
      <c r="G260">
        <f t="shared" si="87"/>
        <v>40.512</v>
      </c>
      <c r="H260" s="191">
        <f t="shared" si="88"/>
        <v>1.0062977549039589E-2</v>
      </c>
      <c r="I260">
        <f t="shared" si="89"/>
        <v>45.512</v>
      </c>
      <c r="J260" s="191">
        <f t="shared" si="90"/>
        <v>1.1276779959969105E-2</v>
      </c>
      <c r="K260">
        <f t="shared" si="91"/>
        <v>50.012</v>
      </c>
      <c r="L260" s="191">
        <f t="shared" si="92"/>
        <v>4.4966913249071226E-3</v>
      </c>
      <c r="O260" s="10">
        <f t="shared" si="93"/>
        <v>4.7779591464785405</v>
      </c>
      <c r="P260" s="10">
        <f t="shared" si="94"/>
        <v>4.2278857349672084E-3</v>
      </c>
      <c r="Q260" s="10">
        <f t="shared" ref="Q260:Q323" si="102">2*SIN(RADIANS(C260/2))/0.070931</f>
        <v>6.8241954407479408</v>
      </c>
      <c r="R260" s="10">
        <f t="shared" ref="R260:R323" si="103">D260</f>
        <v>5.4485083459869608E-3</v>
      </c>
      <c r="S260" s="10">
        <f t="shared" ref="S260:S323" si="104">2*SIN(RADIANS(E260/2))/0.070931</f>
        <v>8.3642295415018815</v>
      </c>
      <c r="T260" s="10">
        <f t="shared" ref="T260:T323" si="105">F260</f>
        <v>3.3169378543179803E-3</v>
      </c>
      <c r="U260" s="10">
        <f t="shared" si="95"/>
        <v>9.762030772059255</v>
      </c>
      <c r="V260" s="10">
        <f t="shared" si="96"/>
        <v>1.0062977549039589E-2</v>
      </c>
      <c r="W260" s="10">
        <f t="shared" si="97"/>
        <v>10.906586180265004</v>
      </c>
      <c r="X260" s="10">
        <f t="shared" si="98"/>
        <v>1.1276779959969105E-2</v>
      </c>
      <c r="Y260" s="10">
        <f t="shared" si="99"/>
        <v>11.91899642618273</v>
      </c>
      <c r="Z260" s="10">
        <f t="shared" si="100"/>
        <v>4.4966913249071226E-3</v>
      </c>
      <c r="AC260">
        <v>19.512</v>
      </c>
      <c r="AD260">
        <v>252.91344984527501</v>
      </c>
      <c r="AE260">
        <v>28.012</v>
      </c>
      <c r="AF260">
        <v>93.580881428581407</v>
      </c>
      <c r="AG260">
        <v>34.512</v>
      </c>
      <c r="AH260">
        <v>80.560336149344096</v>
      </c>
      <c r="AI260">
        <v>40.512</v>
      </c>
      <c r="AJ260">
        <v>28.683939468956702</v>
      </c>
      <c r="AK260">
        <v>45.512</v>
      </c>
      <c r="AL260">
        <v>15.752389952380501</v>
      </c>
      <c r="AM260">
        <v>50.012</v>
      </c>
      <c r="AN260">
        <v>15.1093706446238</v>
      </c>
    </row>
    <row r="261" spans="1:40" x14ac:dyDescent="0.25">
      <c r="A261">
        <f t="shared" ref="A261:A324" si="106">AC261</f>
        <v>19.513999999999999</v>
      </c>
      <c r="B261" s="191">
        <f t="shared" si="101"/>
        <v>4.2539309009273461E-3</v>
      </c>
      <c r="C261">
        <f t="shared" ref="C261:C324" si="107">AE261</f>
        <v>28.013999999999999</v>
      </c>
      <c r="D261" s="191">
        <f t="shared" ref="D261:D324" si="108">AF261/$AR$3</f>
        <v>5.4827173745646369E-3</v>
      </c>
      <c r="E261">
        <f t="shared" ref="E261:E324" si="109">AG261</f>
        <v>34.514000000000003</v>
      </c>
      <c r="F261" s="191">
        <f t="shared" ref="F261:F324" si="110">AH261/$AS$3</f>
        <v>3.3341544819071789E-3</v>
      </c>
      <c r="G261">
        <f t="shared" ref="G261:G324" si="111">AI261</f>
        <v>40.514000000000003</v>
      </c>
      <c r="H261" s="191">
        <f t="shared" ref="H261:H324" si="112">AJ261/$AT$3</f>
        <v>1.0152220718261107E-2</v>
      </c>
      <c r="I261">
        <f t="shared" ref="I261:I324" si="113">AK261</f>
        <v>45.514000000000003</v>
      </c>
      <c r="J261" s="191">
        <f t="shared" ref="J261:J324" si="114">AL261/$AU$3</f>
        <v>1.1360308466192555E-2</v>
      </c>
      <c r="K261">
        <f t="shared" ref="K261:K324" si="115">AM261</f>
        <v>50.014000000000003</v>
      </c>
      <c r="L261" s="191">
        <f t="shared" ref="L261:L324" si="116">AN261/$AV$3</f>
        <v>4.5207849820461951E-3</v>
      </c>
      <c r="O261" s="10">
        <f t="shared" ref="O261:O324" si="117">2*SIN(RADIANS(A261/2))/0.070931</f>
        <v>4.778444149164768</v>
      </c>
      <c r="P261" s="10">
        <f t="shared" ref="P261:P324" si="118">B261</f>
        <v>4.2539309009273461E-3</v>
      </c>
      <c r="Q261" s="10">
        <f t="shared" si="102"/>
        <v>6.824672929462996</v>
      </c>
      <c r="R261" s="10">
        <f t="shared" si="103"/>
        <v>5.4827173745646369E-3</v>
      </c>
      <c r="S261" s="10">
        <f t="shared" si="104"/>
        <v>8.3646995096452699</v>
      </c>
      <c r="T261" s="10">
        <f t="shared" si="105"/>
        <v>3.3341544819071789E-3</v>
      </c>
      <c r="U261" s="10">
        <f t="shared" ref="U261:U324" si="119">2*SIN(RADIANS(G261/2))/0.070931</f>
        <v>9.7624924557350408</v>
      </c>
      <c r="V261" s="10">
        <f t="shared" ref="V261:V324" si="120">H261</f>
        <v>1.0152220718261107E-2</v>
      </c>
      <c r="W261" s="10">
        <f t="shared" ref="W261:W324" si="121">2*SIN(RADIANS(I261/2))/0.070931</f>
        <v>10.907039992491649</v>
      </c>
      <c r="X261" s="10">
        <f t="shared" ref="X261:X324" si="122">J261</f>
        <v>1.1360308466192555E-2</v>
      </c>
      <c r="Y261" s="10">
        <f t="shared" ref="Y261:Y324" si="123">2*SIN(RADIANS(K261/2))/0.070931</f>
        <v>11.91944241504595</v>
      </c>
      <c r="Z261" s="10">
        <f t="shared" ref="Z261:Z324" si="124">L261</f>
        <v>4.5207849820461951E-3</v>
      </c>
      <c r="AC261">
        <v>19.513999999999999</v>
      </c>
      <c r="AD261">
        <v>254.47147983655199</v>
      </c>
      <c r="AE261">
        <v>28.013999999999999</v>
      </c>
      <c r="AF261">
        <v>94.168438764246005</v>
      </c>
      <c r="AG261">
        <v>34.514000000000003</v>
      </c>
      <c r="AH261">
        <v>80.978486071610007</v>
      </c>
      <c r="AI261">
        <v>40.514000000000003</v>
      </c>
      <c r="AJ261">
        <v>28.9383219965429</v>
      </c>
      <c r="AK261">
        <v>45.514000000000003</v>
      </c>
      <c r="AL261">
        <v>15.869069856293001</v>
      </c>
      <c r="AM261">
        <v>50.014000000000003</v>
      </c>
      <c r="AN261">
        <v>15.1903279462474</v>
      </c>
    </row>
    <row r="262" spans="1:40" x14ac:dyDescent="0.25">
      <c r="A262">
        <f t="shared" si="106"/>
        <v>19.515999999999998</v>
      </c>
      <c r="B262" s="191">
        <f t="shared" ref="B262:B325" si="125">AD262/$AQ$3</f>
        <v>4.2802171335386803E-3</v>
      </c>
      <c r="C262">
        <f t="shared" si="107"/>
        <v>28.015999999999998</v>
      </c>
      <c r="D262" s="191">
        <f t="shared" si="108"/>
        <v>5.5172489954860432E-3</v>
      </c>
      <c r="E262">
        <f t="shared" si="109"/>
        <v>34.515999999999998</v>
      </c>
      <c r="F262" s="191">
        <f t="shared" si="110"/>
        <v>3.3515053520798725E-3</v>
      </c>
      <c r="G262">
        <f t="shared" si="111"/>
        <v>40.515999999999998</v>
      </c>
      <c r="H262" s="191">
        <f t="shared" si="112"/>
        <v>1.0242652217605484E-2</v>
      </c>
      <c r="I262">
        <f t="shared" si="113"/>
        <v>45.515999999999998</v>
      </c>
      <c r="J262" s="191">
        <f t="shared" si="114"/>
        <v>1.1444764873490498E-2</v>
      </c>
      <c r="K262">
        <f t="shared" si="115"/>
        <v>50.015999999999998</v>
      </c>
      <c r="L262" s="191">
        <f t="shared" si="116"/>
        <v>4.5450725067756525E-3</v>
      </c>
      <c r="O262" s="10">
        <f t="shared" si="117"/>
        <v>4.7789291503953972</v>
      </c>
      <c r="P262" s="10">
        <f t="shared" si="118"/>
        <v>4.2802171335386803E-3</v>
      </c>
      <c r="Q262" s="10">
        <f t="shared" si="102"/>
        <v>6.8251504160991363</v>
      </c>
      <c r="R262" s="10">
        <f t="shared" si="103"/>
        <v>5.5172489954860432E-3</v>
      </c>
      <c r="S262" s="10">
        <f t="shared" si="104"/>
        <v>8.3651694752406218</v>
      </c>
      <c r="T262" s="10">
        <f t="shared" si="105"/>
        <v>3.3515053520798725E-3</v>
      </c>
      <c r="U262" s="10">
        <f t="shared" si="119"/>
        <v>9.7629541364370009</v>
      </c>
      <c r="V262" s="10">
        <f t="shared" si="120"/>
        <v>1.0242652217605484E-2</v>
      </c>
      <c r="W262" s="10">
        <f t="shared" si="121"/>
        <v>10.907493801395823</v>
      </c>
      <c r="X262" s="10">
        <f t="shared" si="122"/>
        <v>1.1444764873490498E-2</v>
      </c>
      <c r="Y262" s="10">
        <f t="shared" si="123"/>
        <v>11.9198884002783</v>
      </c>
      <c r="Z262" s="10">
        <f t="shared" si="124"/>
        <v>4.5450725067756525E-3</v>
      </c>
      <c r="AC262">
        <v>19.515999999999998</v>
      </c>
      <c r="AD262">
        <v>256.04393051046299</v>
      </c>
      <c r="AE262">
        <v>28.015999999999998</v>
      </c>
      <c r="AF262">
        <v>94.761536786269403</v>
      </c>
      <c r="AG262">
        <v>34.515999999999998</v>
      </c>
      <c r="AH262">
        <v>81.399896419041198</v>
      </c>
      <c r="AI262">
        <v>40.515999999999998</v>
      </c>
      <c r="AJ262">
        <v>29.196091790884601</v>
      </c>
      <c r="AK262">
        <v>45.515999999999998</v>
      </c>
      <c r="AL262">
        <v>15.9870459333697</v>
      </c>
      <c r="AM262">
        <v>50.015999999999998</v>
      </c>
      <c r="AN262">
        <v>15.2719366640051</v>
      </c>
    </row>
    <row r="263" spans="1:40" x14ac:dyDescent="0.25">
      <c r="A263">
        <f t="shared" si="106"/>
        <v>19.518000000000001</v>
      </c>
      <c r="B263" s="191">
        <f t="shared" si="125"/>
        <v>4.3067474126647519E-3</v>
      </c>
      <c r="C263">
        <f t="shared" si="107"/>
        <v>28.018000000000001</v>
      </c>
      <c r="D263" s="191">
        <f t="shared" si="108"/>
        <v>5.5521072699777222E-3</v>
      </c>
      <c r="E263">
        <f t="shared" si="109"/>
        <v>34.518000000000001</v>
      </c>
      <c r="F263" s="191">
        <f t="shared" si="110"/>
        <v>3.3689918625199838E-3</v>
      </c>
      <c r="G263">
        <f t="shared" si="111"/>
        <v>40.518000000000001</v>
      </c>
      <c r="H263" s="191">
        <f t="shared" si="112"/>
        <v>1.0334293164109798E-2</v>
      </c>
      <c r="I263">
        <f t="shared" si="113"/>
        <v>45.518000000000001</v>
      </c>
      <c r="J263" s="191">
        <f t="shared" si="114"/>
        <v>1.1530162922309949E-2</v>
      </c>
      <c r="K263">
        <f t="shared" si="115"/>
        <v>50.018000000000001</v>
      </c>
      <c r="L263" s="191">
        <f t="shared" si="116"/>
        <v>4.569555981392465E-3</v>
      </c>
      <c r="O263" s="10">
        <f t="shared" si="117"/>
        <v>4.7794141501702816</v>
      </c>
      <c r="P263" s="10">
        <f t="shared" si="118"/>
        <v>4.3067474126647519E-3</v>
      </c>
      <c r="Q263" s="10">
        <f t="shared" si="102"/>
        <v>6.8256279006562197</v>
      </c>
      <c r="R263" s="10">
        <f t="shared" si="103"/>
        <v>5.5521072699777222E-3</v>
      </c>
      <c r="S263" s="10">
        <f t="shared" si="104"/>
        <v>8.3656394382877988</v>
      </c>
      <c r="T263" s="10">
        <f t="shared" si="105"/>
        <v>3.3689918625199838E-3</v>
      </c>
      <c r="U263" s="10">
        <f t="shared" si="119"/>
        <v>9.7634158141649987</v>
      </c>
      <c r="V263" s="10">
        <f t="shared" si="120"/>
        <v>1.0334293164109798E-2</v>
      </c>
      <c r="W263" s="10">
        <f t="shared" si="121"/>
        <v>10.907947606977384</v>
      </c>
      <c r="X263" s="10">
        <f t="shared" si="122"/>
        <v>1.1530162922309949E-2</v>
      </c>
      <c r="Y263" s="10">
        <f t="shared" si="123"/>
        <v>11.920334381879645</v>
      </c>
      <c r="Z263" s="10">
        <f t="shared" si="124"/>
        <v>4.569555981392465E-3</v>
      </c>
      <c r="AC263">
        <v>19.518000000000001</v>
      </c>
      <c r="AD263">
        <v>257.630980123379</v>
      </c>
      <c r="AE263">
        <v>28.018000000000001</v>
      </c>
      <c r="AF263">
        <v>95.360245248267702</v>
      </c>
      <c r="AG263">
        <v>34.518000000000001</v>
      </c>
      <c r="AH263">
        <v>81.824601137973602</v>
      </c>
      <c r="AI263">
        <v>40.518000000000001</v>
      </c>
      <c r="AJ263">
        <v>29.457309044883001</v>
      </c>
      <c r="AK263">
        <v>45.518000000000001</v>
      </c>
      <c r="AL263">
        <v>16.1063373774656</v>
      </c>
      <c r="AM263">
        <v>50.018000000000001</v>
      </c>
      <c r="AN263">
        <v>15.3542037946406</v>
      </c>
    </row>
    <row r="264" spans="1:40" x14ac:dyDescent="0.25">
      <c r="A264">
        <f t="shared" si="106"/>
        <v>19.52</v>
      </c>
      <c r="B264" s="191">
        <f t="shared" si="125"/>
        <v>4.3335247642869966E-3</v>
      </c>
      <c r="C264">
        <f t="shared" si="107"/>
        <v>28.02</v>
      </c>
      <c r="D264" s="191">
        <f t="shared" si="108"/>
        <v>5.5872963232558746E-3</v>
      </c>
      <c r="E264">
        <f t="shared" si="109"/>
        <v>34.520000000000003</v>
      </c>
      <c r="F264" s="191">
        <f t="shared" si="110"/>
        <v>3.3866154291280455E-3</v>
      </c>
      <c r="G264">
        <f t="shared" si="111"/>
        <v>40.520000000000003</v>
      </c>
      <c r="H264" s="191">
        <f t="shared" si="112"/>
        <v>1.0427165144270409E-2</v>
      </c>
      <c r="I264">
        <f t="shared" si="113"/>
        <v>45.52</v>
      </c>
      <c r="J264" s="191">
        <f t="shared" si="114"/>
        <v>1.1616516607350365E-2</v>
      </c>
      <c r="K264">
        <f t="shared" si="115"/>
        <v>50.02</v>
      </c>
      <c r="L264" s="191">
        <f t="shared" si="116"/>
        <v>4.5942375161827269E-3</v>
      </c>
      <c r="O264" s="10">
        <f t="shared" si="117"/>
        <v>4.7798991484892728</v>
      </c>
      <c r="P264" s="10">
        <f t="shared" si="118"/>
        <v>4.3335247642869966E-3</v>
      </c>
      <c r="Q264" s="10">
        <f t="shared" si="102"/>
        <v>6.8261053831340952</v>
      </c>
      <c r="R264" s="10">
        <f t="shared" si="103"/>
        <v>5.5872963232558746E-3</v>
      </c>
      <c r="S264" s="10">
        <f t="shared" si="104"/>
        <v>8.3661093987866568</v>
      </c>
      <c r="T264" s="10">
        <f t="shared" si="105"/>
        <v>3.3866154291280455E-3</v>
      </c>
      <c r="U264" s="10">
        <f t="shared" si="119"/>
        <v>9.7638774889188866</v>
      </c>
      <c r="V264" s="10">
        <f t="shared" si="120"/>
        <v>1.0427165144270409E-2</v>
      </c>
      <c r="W264" s="10">
        <f t="shared" si="121"/>
        <v>10.908401409236193</v>
      </c>
      <c r="X264" s="10">
        <f t="shared" si="122"/>
        <v>1.1616516607350365E-2</v>
      </c>
      <c r="Y264" s="10">
        <f t="shared" si="123"/>
        <v>11.920780359849847</v>
      </c>
      <c r="Z264" s="10">
        <f t="shared" si="124"/>
        <v>4.5942375161827269E-3</v>
      </c>
      <c r="AC264">
        <v>19.52</v>
      </c>
      <c r="AD264">
        <v>259.232809690458</v>
      </c>
      <c r="AE264">
        <v>28.02</v>
      </c>
      <c r="AF264">
        <v>95.964635002911706</v>
      </c>
      <c r="AG264">
        <v>34.520000000000003</v>
      </c>
      <c r="AH264">
        <v>82.252634617180206</v>
      </c>
      <c r="AI264">
        <v>40.520000000000003</v>
      </c>
      <c r="AJ264">
        <v>29.722035289606001</v>
      </c>
      <c r="AK264">
        <v>45.52</v>
      </c>
      <c r="AL264">
        <v>16.2269637375977</v>
      </c>
      <c r="AM264">
        <v>50.02</v>
      </c>
      <c r="AN264">
        <v>15.4371364289441</v>
      </c>
    </row>
    <row r="265" spans="1:40" x14ac:dyDescent="0.25">
      <c r="A265">
        <f t="shared" si="106"/>
        <v>19.521999999999998</v>
      </c>
      <c r="B265" s="191">
        <f t="shared" si="125"/>
        <v>4.360552261362902E-3</v>
      </c>
      <c r="C265">
        <f t="shared" si="107"/>
        <v>28.021999999999998</v>
      </c>
      <c r="D265" s="191">
        <f t="shared" si="108"/>
        <v>5.6228203457381973E-3</v>
      </c>
      <c r="E265">
        <f t="shared" si="109"/>
        <v>34.521999999999998</v>
      </c>
      <c r="F265" s="191">
        <f t="shared" si="110"/>
        <v>3.404377486306715E-3</v>
      </c>
      <c r="G265">
        <f t="shared" si="111"/>
        <v>40.521999999999998</v>
      </c>
      <c r="H265" s="191">
        <f t="shared" si="112"/>
        <v>1.0521290226577388E-2</v>
      </c>
      <c r="I265">
        <f t="shared" si="113"/>
        <v>45.521999999999998</v>
      </c>
      <c r="J265" s="191">
        <f t="shared" si="114"/>
        <v>1.1703840183203121E-2</v>
      </c>
      <c r="K265">
        <f t="shared" si="115"/>
        <v>50.021999999999998</v>
      </c>
      <c r="L265" s="191">
        <f t="shared" si="116"/>
        <v>4.6191192498725676E-3</v>
      </c>
      <c r="O265" s="10">
        <f t="shared" si="117"/>
        <v>4.7803841453522242</v>
      </c>
      <c r="P265" s="10">
        <f t="shared" si="118"/>
        <v>4.360552261362902E-3</v>
      </c>
      <c r="Q265" s="10">
        <f t="shared" si="102"/>
        <v>6.8265828635326207</v>
      </c>
      <c r="R265" s="10">
        <f t="shared" si="103"/>
        <v>5.6228203457381973E-3</v>
      </c>
      <c r="S265" s="10">
        <f t="shared" si="104"/>
        <v>8.3665793567370521</v>
      </c>
      <c r="T265" s="10">
        <f t="shared" si="105"/>
        <v>3.404377486306715E-3</v>
      </c>
      <c r="U265" s="10">
        <f t="shared" si="119"/>
        <v>9.7643391606985279</v>
      </c>
      <c r="V265" s="10">
        <f t="shared" si="120"/>
        <v>1.0521290226577388E-2</v>
      </c>
      <c r="W265" s="10">
        <f t="shared" si="121"/>
        <v>10.908855208172112</v>
      </c>
      <c r="X265" s="10">
        <f t="shared" si="122"/>
        <v>1.1703840183203121E-2</v>
      </c>
      <c r="Y265" s="10">
        <f t="shared" si="123"/>
        <v>11.921226334188772</v>
      </c>
      <c r="Z265" s="10">
        <f t="shared" si="124"/>
        <v>4.6191192498725676E-3</v>
      </c>
      <c r="AC265">
        <v>19.521999999999998</v>
      </c>
      <c r="AD265">
        <v>260.84960303698</v>
      </c>
      <c r="AE265">
        <v>28.021999999999998</v>
      </c>
      <c r="AF265">
        <v>96.574778022740801</v>
      </c>
      <c r="AG265">
        <v>34.521999999999998</v>
      </c>
      <c r="AH265">
        <v>82.684031694805498</v>
      </c>
      <c r="AI265">
        <v>40.521999999999998</v>
      </c>
      <c r="AJ265">
        <v>29.9903334300169</v>
      </c>
      <c r="AK265">
        <v>45.521999999999998</v>
      </c>
      <c r="AL265">
        <v>16.3489449258227</v>
      </c>
      <c r="AM265">
        <v>50.021999999999998</v>
      </c>
      <c r="AN265">
        <v>15.5207417532674</v>
      </c>
    </row>
    <row r="266" spans="1:40" x14ac:dyDescent="0.25">
      <c r="A266">
        <f t="shared" si="106"/>
        <v>19.524000000000001</v>
      </c>
      <c r="B266" s="191">
        <f t="shared" si="125"/>
        <v>4.3878330247021933E-3</v>
      </c>
      <c r="C266">
        <f t="shared" si="107"/>
        <v>28.024000000000001</v>
      </c>
      <c r="D266" s="191">
        <f t="shared" si="108"/>
        <v>5.6586835942818202E-3</v>
      </c>
      <c r="E266">
        <f t="shared" si="109"/>
        <v>34.524000000000001</v>
      </c>
      <c r="F266" s="191">
        <f t="shared" si="110"/>
        <v>3.4222794872515163E-3</v>
      </c>
      <c r="G266">
        <f t="shared" si="111"/>
        <v>40.524000000000001</v>
      </c>
      <c r="H266" s="191">
        <f t="shared" si="112"/>
        <v>1.0616690974439147E-2</v>
      </c>
      <c r="I266">
        <f t="shared" si="113"/>
        <v>45.524000000000001</v>
      </c>
      <c r="J266" s="191">
        <f t="shared" si="114"/>
        <v>1.1792148170142886E-2</v>
      </c>
      <c r="K266">
        <f t="shared" si="115"/>
        <v>50.024000000000001</v>
      </c>
      <c r="L266" s="191">
        <f t="shared" si="116"/>
        <v>4.6442033500893268E-3</v>
      </c>
      <c r="O266" s="10">
        <f t="shared" si="117"/>
        <v>4.7808691407589867</v>
      </c>
      <c r="P266" s="10">
        <f t="shared" si="118"/>
        <v>4.3878330247021933E-3</v>
      </c>
      <c r="Q266" s="10">
        <f t="shared" si="102"/>
        <v>6.8270603418516513</v>
      </c>
      <c r="R266" s="10">
        <f t="shared" si="103"/>
        <v>5.6586835942818202E-3</v>
      </c>
      <c r="S266" s="10">
        <f t="shared" si="104"/>
        <v>8.3670493121388407</v>
      </c>
      <c r="T266" s="10">
        <f t="shared" si="105"/>
        <v>3.4222794872515163E-3</v>
      </c>
      <c r="U266" s="10">
        <f t="shared" si="119"/>
        <v>9.7648008295037823</v>
      </c>
      <c r="V266" s="10">
        <f t="shared" si="120"/>
        <v>1.0616690974439147E-2</v>
      </c>
      <c r="W266" s="10">
        <f t="shared" si="121"/>
        <v>10.909309003785005</v>
      </c>
      <c r="X266" s="10">
        <f t="shared" si="122"/>
        <v>1.1792148170142886E-2</v>
      </c>
      <c r="Y266" s="10">
        <f t="shared" si="123"/>
        <v>11.921672304896285</v>
      </c>
      <c r="Z266" s="10">
        <f t="shared" si="124"/>
        <v>4.6442033500893268E-3</v>
      </c>
      <c r="AC266">
        <v>19.524000000000001</v>
      </c>
      <c r="AD266">
        <v>262.48154685076099</v>
      </c>
      <c r="AE266">
        <v>28.024000000000001</v>
      </c>
      <c r="AF266">
        <v>97.190747421425201</v>
      </c>
      <c r="AG266">
        <v>34.524000000000001</v>
      </c>
      <c r="AH266">
        <v>83.118827665426906</v>
      </c>
      <c r="AI266">
        <v>40.524000000000001</v>
      </c>
      <c r="AJ266">
        <v>30.2622677818153</v>
      </c>
      <c r="AK266">
        <v>45.524000000000001</v>
      </c>
      <c r="AL266">
        <v>16.472301225326898</v>
      </c>
      <c r="AM266">
        <v>50.024000000000001</v>
      </c>
      <c r="AN266">
        <v>15.605027051073501</v>
      </c>
    </row>
    <row r="267" spans="1:40" x14ac:dyDescent="0.25">
      <c r="A267">
        <f t="shared" si="106"/>
        <v>19.526</v>
      </c>
      <c r="B267" s="191">
        <f t="shared" si="125"/>
        <v>4.4153702238627374E-3</v>
      </c>
      <c r="C267">
        <f t="shared" si="107"/>
        <v>28.026</v>
      </c>
      <c r="D267" s="191">
        <f t="shared" si="108"/>
        <v>5.6948903934487529E-3</v>
      </c>
      <c r="E267">
        <f t="shared" si="109"/>
        <v>34.526000000000003</v>
      </c>
      <c r="F267" s="191">
        <f t="shared" si="110"/>
        <v>3.4403229042462764E-3</v>
      </c>
      <c r="G267">
        <f t="shared" si="111"/>
        <v>40.526000000000003</v>
      </c>
      <c r="H267" s="191">
        <f t="shared" si="112"/>
        <v>1.0713390459508618E-2</v>
      </c>
      <c r="I267">
        <f t="shared" si="113"/>
        <v>45.526000000000003</v>
      </c>
      <c r="J267" s="191">
        <f t="shared" si="114"/>
        <v>1.1881455360066255E-2</v>
      </c>
      <c r="K267">
        <f t="shared" si="115"/>
        <v>50.026000000000003</v>
      </c>
      <c r="L267" s="191">
        <f t="shared" si="116"/>
        <v>4.6694920138304662E-3</v>
      </c>
      <c r="O267" s="10">
        <f t="shared" si="117"/>
        <v>4.7813541347094137</v>
      </c>
      <c r="P267" s="10">
        <f t="shared" si="118"/>
        <v>4.4153702238627374E-3</v>
      </c>
      <c r="Q267" s="10">
        <f t="shared" si="102"/>
        <v>6.827537818091038</v>
      </c>
      <c r="R267" s="10">
        <f t="shared" si="103"/>
        <v>5.6948903934487529E-3</v>
      </c>
      <c r="S267" s="10">
        <f t="shared" si="104"/>
        <v>8.3675192649918824</v>
      </c>
      <c r="T267" s="10">
        <f t="shared" si="105"/>
        <v>3.4403229042462764E-3</v>
      </c>
      <c r="U267" s="10">
        <f t="shared" si="119"/>
        <v>9.7652624953345075</v>
      </c>
      <c r="V267" s="10">
        <f t="shared" si="120"/>
        <v>1.0713390459508618E-2</v>
      </c>
      <c r="W267" s="10">
        <f t="shared" si="121"/>
        <v>10.909762796074732</v>
      </c>
      <c r="X267" s="10">
        <f t="shared" si="122"/>
        <v>1.1881455360066255E-2</v>
      </c>
      <c r="Y267" s="10">
        <f t="shared" si="123"/>
        <v>11.922118271972247</v>
      </c>
      <c r="Z267" s="10">
        <f t="shared" si="124"/>
        <v>4.6694920138304662E-3</v>
      </c>
      <c r="AC267">
        <v>19.526</v>
      </c>
      <c r="AD267">
        <v>264.12883073574602</v>
      </c>
      <c r="AE267">
        <v>28.026</v>
      </c>
      <c r="AF267">
        <v>97.812617475500602</v>
      </c>
      <c r="AG267">
        <v>34.526000000000003</v>
      </c>
      <c r="AH267">
        <v>83.557058287230205</v>
      </c>
      <c r="AI267">
        <v>40.526000000000003</v>
      </c>
      <c r="AJ267">
        <v>30.537904109422598</v>
      </c>
      <c r="AK267">
        <v>45.526000000000003</v>
      </c>
      <c r="AL267">
        <v>16.5970532987218</v>
      </c>
      <c r="AM267">
        <v>50.026000000000003</v>
      </c>
      <c r="AN267">
        <v>15.6899997045122</v>
      </c>
    </row>
    <row r="268" spans="1:40" x14ac:dyDescent="0.25">
      <c r="A268">
        <f t="shared" si="106"/>
        <v>19.527999999999999</v>
      </c>
      <c r="B268" s="191">
        <f t="shared" si="125"/>
        <v>4.443167078065662E-3</v>
      </c>
      <c r="C268">
        <f t="shared" si="107"/>
        <v>28.027999999999999</v>
      </c>
      <c r="D268" s="191">
        <f t="shared" si="108"/>
        <v>5.7314451368000946E-3</v>
      </c>
      <c r="E268">
        <f t="shared" si="109"/>
        <v>34.527999999999999</v>
      </c>
      <c r="F268" s="191">
        <f t="shared" si="110"/>
        <v>3.4585092289649575E-3</v>
      </c>
      <c r="G268">
        <f t="shared" si="111"/>
        <v>40.527999999999999</v>
      </c>
      <c r="H268" s="191">
        <f t="shared" si="112"/>
        <v>1.0811412275433285E-2</v>
      </c>
      <c r="I268">
        <f t="shared" si="113"/>
        <v>45.527999999999999</v>
      </c>
      <c r="J268" s="191">
        <f t="shared" si="114"/>
        <v>1.1971776822583718E-2</v>
      </c>
      <c r="K268">
        <f t="shared" si="115"/>
        <v>50.027999999999999</v>
      </c>
      <c r="L268" s="191">
        <f t="shared" si="116"/>
        <v>4.6949874679411471E-3</v>
      </c>
      <c r="O268" s="10">
        <f t="shared" si="117"/>
        <v>4.781839127203356</v>
      </c>
      <c r="P268" s="10">
        <f t="shared" si="118"/>
        <v>4.443167078065662E-3</v>
      </c>
      <c r="Q268" s="10">
        <f t="shared" si="102"/>
        <v>6.8280152922506394</v>
      </c>
      <c r="R268" s="10">
        <f t="shared" si="103"/>
        <v>5.7314451368000946E-3</v>
      </c>
      <c r="S268" s="10">
        <f t="shared" si="104"/>
        <v>8.3679892152960296</v>
      </c>
      <c r="T268" s="10">
        <f t="shared" si="105"/>
        <v>3.4585092289649575E-3</v>
      </c>
      <c r="U268" s="10">
        <f t="shared" si="119"/>
        <v>9.7657241581905616</v>
      </c>
      <c r="V268" s="10">
        <f t="shared" si="120"/>
        <v>1.0811412275433285E-2</v>
      </c>
      <c r="W268" s="10">
        <f t="shared" si="121"/>
        <v>10.910216585041153</v>
      </c>
      <c r="X268" s="10">
        <f t="shared" si="122"/>
        <v>1.1971776822583718E-2</v>
      </c>
      <c r="Y268" s="10">
        <f t="shared" si="123"/>
        <v>11.922564235416525</v>
      </c>
      <c r="Z268" s="10">
        <f t="shared" si="124"/>
        <v>4.6949874679411471E-3</v>
      </c>
      <c r="AC268">
        <v>19.527999999999999</v>
      </c>
      <c r="AD268">
        <v>265.79164726675202</v>
      </c>
      <c r="AE268">
        <v>28.027999999999999</v>
      </c>
      <c r="AF268">
        <v>98.440463646596896</v>
      </c>
      <c r="AG268">
        <v>34.527999999999999</v>
      </c>
      <c r="AH268">
        <v>83.998759789340298</v>
      </c>
      <c r="AI268">
        <v>40.527999999999999</v>
      </c>
      <c r="AJ268">
        <v>30.817309665175699</v>
      </c>
      <c r="AK268">
        <v>45.527999999999999</v>
      </c>
      <c r="AL268">
        <v>16.723222196553898</v>
      </c>
      <c r="AM268">
        <v>50.027999999999999</v>
      </c>
      <c r="AN268">
        <v>15.7756671960248</v>
      </c>
    </row>
    <row r="269" spans="1:40" x14ac:dyDescent="0.25">
      <c r="A269">
        <f t="shared" si="106"/>
        <v>19.53</v>
      </c>
      <c r="B269" s="191">
        <f t="shared" si="125"/>
        <v>4.4712268571306633E-3</v>
      </c>
      <c r="C269">
        <f t="shared" si="107"/>
        <v>28.03</v>
      </c>
      <c r="D269" s="191">
        <f t="shared" si="108"/>
        <v>5.7683522882181976E-3</v>
      </c>
      <c r="E269">
        <f t="shared" si="109"/>
        <v>34.53</v>
      </c>
      <c r="F269" s="191">
        <f t="shared" si="110"/>
        <v>3.4768399727781018E-3</v>
      </c>
      <c r="G269">
        <f t="shared" si="111"/>
        <v>40.53</v>
      </c>
      <c r="H269" s="191">
        <f t="shared" si="112"/>
        <v>1.0910780552034078E-2</v>
      </c>
      <c r="I269">
        <f t="shared" si="113"/>
        <v>45.53</v>
      </c>
      <c r="J269" s="191">
        <f t="shared" si="114"/>
        <v>1.2063127911277012E-2</v>
      </c>
      <c r="K269">
        <f t="shared" si="115"/>
        <v>50.03</v>
      </c>
      <c r="L269" s="191">
        <f t="shared" si="116"/>
        <v>4.7206919696024217E-3</v>
      </c>
      <c r="O269" s="10">
        <f t="shared" si="117"/>
        <v>4.7823241182406688</v>
      </c>
      <c r="P269" s="10">
        <f t="shared" si="118"/>
        <v>4.4712268571306633E-3</v>
      </c>
      <c r="Q269" s="10">
        <f t="shared" si="102"/>
        <v>6.8284927643303091</v>
      </c>
      <c r="R269" s="10">
        <f t="shared" si="103"/>
        <v>5.7683522882181976E-3</v>
      </c>
      <c r="S269" s="10">
        <f t="shared" si="104"/>
        <v>8.368459163051142</v>
      </c>
      <c r="T269" s="10">
        <f t="shared" si="105"/>
        <v>3.4768399727781018E-3</v>
      </c>
      <c r="U269" s="10">
        <f t="shared" si="119"/>
        <v>9.7661858180718095</v>
      </c>
      <c r="V269" s="10">
        <f t="shared" si="120"/>
        <v>1.0910780552034078E-2</v>
      </c>
      <c r="W269" s="10">
        <f t="shared" si="121"/>
        <v>10.910670370684135</v>
      </c>
      <c r="X269" s="10">
        <f t="shared" si="122"/>
        <v>1.2063127911277012E-2</v>
      </c>
      <c r="Y269" s="10">
        <f t="shared" si="123"/>
        <v>11.923010195228983</v>
      </c>
      <c r="Z269" s="10">
        <f t="shared" si="124"/>
        <v>4.7206919696024217E-3</v>
      </c>
      <c r="AC269">
        <v>19.53</v>
      </c>
      <c r="AD269">
        <v>267.470192045418</v>
      </c>
      <c r="AE269">
        <v>28.03</v>
      </c>
      <c r="AF269">
        <v>99.074362604146998</v>
      </c>
      <c r="AG269">
        <v>34.53</v>
      </c>
      <c r="AH269">
        <v>84.443968879264006</v>
      </c>
      <c r="AI269">
        <v>40.53</v>
      </c>
      <c r="AJ269">
        <v>31.100553229743099</v>
      </c>
      <c r="AK269">
        <v>45.53</v>
      </c>
      <c r="AL269">
        <v>16.850829366045499</v>
      </c>
      <c r="AM269">
        <v>50.03</v>
      </c>
      <c r="AN269">
        <v>15.862037109984501</v>
      </c>
    </row>
    <row r="270" spans="1:40" x14ac:dyDescent="0.25">
      <c r="A270">
        <f t="shared" si="106"/>
        <v>19.532</v>
      </c>
      <c r="B270" s="191">
        <f t="shared" si="125"/>
        <v>4.4995528824317444E-3</v>
      </c>
      <c r="C270">
        <f t="shared" si="107"/>
        <v>28.032</v>
      </c>
      <c r="D270" s="191">
        <f t="shared" si="108"/>
        <v>5.8056163832592876E-3</v>
      </c>
      <c r="E270">
        <f t="shared" si="109"/>
        <v>34.531999999999996</v>
      </c>
      <c r="F270" s="191">
        <f t="shared" si="110"/>
        <v>3.4953166670655686E-3</v>
      </c>
      <c r="G270">
        <f t="shared" si="111"/>
        <v>40.531999999999996</v>
      </c>
      <c r="H270" s="191">
        <f t="shared" si="112"/>
        <v>1.1011519969937799E-2</v>
      </c>
      <c r="I270">
        <f t="shared" si="113"/>
        <v>45.531999999999996</v>
      </c>
      <c r="J270" s="191">
        <f t="shared" si="114"/>
        <v>1.215552427011337E-2</v>
      </c>
      <c r="K270">
        <f t="shared" si="115"/>
        <v>50.031999999999996</v>
      </c>
      <c r="L270" s="191">
        <f t="shared" si="116"/>
        <v>4.7466078068266141E-3</v>
      </c>
      <c r="O270" s="10">
        <f t="shared" si="117"/>
        <v>4.7828091078212012</v>
      </c>
      <c r="P270" s="10">
        <f t="shared" si="118"/>
        <v>4.4995528824317444E-3</v>
      </c>
      <c r="Q270" s="10">
        <f t="shared" si="102"/>
        <v>6.8289702343299004</v>
      </c>
      <c r="R270" s="10">
        <f t="shared" si="103"/>
        <v>5.8056163832592876E-3</v>
      </c>
      <c r="S270" s="10">
        <f t="shared" si="104"/>
        <v>8.368929108257074</v>
      </c>
      <c r="T270" s="10">
        <f t="shared" si="105"/>
        <v>3.4953166670655686E-3</v>
      </c>
      <c r="U270" s="10">
        <f t="shared" si="119"/>
        <v>9.7666474749781056</v>
      </c>
      <c r="V270" s="10">
        <f t="shared" si="120"/>
        <v>1.1011519969937799E-2</v>
      </c>
      <c r="W270" s="10">
        <f t="shared" si="121"/>
        <v>10.911124153003536</v>
      </c>
      <c r="X270" s="10">
        <f t="shared" si="122"/>
        <v>1.215552427011337E-2</v>
      </c>
      <c r="Y270" s="10">
        <f t="shared" si="123"/>
        <v>11.923456151409482</v>
      </c>
      <c r="Z270" s="10">
        <f t="shared" si="124"/>
        <v>4.7466078068266141E-3</v>
      </c>
      <c r="AC270">
        <v>19.532</v>
      </c>
      <c r="AD270">
        <v>269.16466375737798</v>
      </c>
      <c r="AE270">
        <v>28.032</v>
      </c>
      <c r="AF270">
        <v>99.714392248618793</v>
      </c>
      <c r="AG270">
        <v>34.531999999999996</v>
      </c>
      <c r="AH270">
        <v>84.892722750485703</v>
      </c>
      <c r="AI270">
        <v>40.531999999999996</v>
      </c>
      <c r="AJ270">
        <v>31.387705153833799</v>
      </c>
      <c r="AK270">
        <v>45.531999999999996</v>
      </c>
      <c r="AL270">
        <v>16.979896660054699</v>
      </c>
      <c r="AM270">
        <v>50.031999999999996</v>
      </c>
      <c r="AN270">
        <v>15.9491171343609</v>
      </c>
    </row>
    <row r="271" spans="1:40" x14ac:dyDescent="0.25">
      <c r="A271">
        <f t="shared" si="106"/>
        <v>19.533999999999999</v>
      </c>
      <c r="B271" s="191">
        <f t="shared" si="125"/>
        <v>4.5281485278745653E-3</v>
      </c>
      <c r="C271">
        <f t="shared" si="107"/>
        <v>28.033999999999999</v>
      </c>
      <c r="D271" s="191">
        <f t="shared" si="108"/>
        <v>5.8432420305362413E-3</v>
      </c>
      <c r="E271">
        <f t="shared" si="109"/>
        <v>34.533999999999999</v>
      </c>
      <c r="F271" s="191">
        <f t="shared" si="110"/>
        <v>3.5139408635350882E-3</v>
      </c>
      <c r="G271">
        <f t="shared" si="111"/>
        <v>40.533999999999999</v>
      </c>
      <c r="H271" s="191">
        <f t="shared" si="112"/>
        <v>1.111365577567509E-2</v>
      </c>
      <c r="I271">
        <f t="shared" si="113"/>
        <v>45.533999999999999</v>
      </c>
      <c r="J271" s="191">
        <f t="shared" si="114"/>
        <v>1.2248981840034609E-2</v>
      </c>
      <c r="K271">
        <f t="shared" si="115"/>
        <v>50.033999999999999</v>
      </c>
      <c r="L271" s="191">
        <f t="shared" si="116"/>
        <v>4.7727372989641694E-3</v>
      </c>
      <c r="O271" s="10">
        <f t="shared" si="117"/>
        <v>4.7832940959448065</v>
      </c>
      <c r="P271" s="10">
        <f t="shared" si="118"/>
        <v>4.5281485278745653E-3</v>
      </c>
      <c r="Q271" s="10">
        <f t="shared" si="102"/>
        <v>6.8294477022492677</v>
      </c>
      <c r="R271" s="10">
        <f t="shared" si="103"/>
        <v>5.8432420305362413E-3</v>
      </c>
      <c r="S271" s="10">
        <f t="shared" si="104"/>
        <v>8.3693990509136889</v>
      </c>
      <c r="T271" s="10">
        <f t="shared" si="105"/>
        <v>3.5139408635350882E-3</v>
      </c>
      <c r="U271" s="10">
        <f t="shared" si="119"/>
        <v>9.7671091289093113</v>
      </c>
      <c r="V271" s="10">
        <f t="shared" si="120"/>
        <v>1.111365577567509E-2</v>
      </c>
      <c r="W271" s="10">
        <f t="shared" si="121"/>
        <v>10.911577931999219</v>
      </c>
      <c r="X271" s="10">
        <f t="shared" si="122"/>
        <v>1.2248981840034609E-2</v>
      </c>
      <c r="Y271" s="10">
        <f t="shared" si="123"/>
        <v>11.923902103957891</v>
      </c>
      <c r="Z271" s="10">
        <f t="shared" si="124"/>
        <v>4.7727372989641694E-3</v>
      </c>
      <c r="AC271">
        <v>19.533999999999999</v>
      </c>
      <c r="AD271">
        <v>270.87526423072597</v>
      </c>
      <c r="AE271">
        <v>28.033999999999999</v>
      </c>
      <c r="AF271">
        <v>100.360631735265</v>
      </c>
      <c r="AG271">
        <v>34.533999999999999</v>
      </c>
      <c r="AH271">
        <v>85.345059090204202</v>
      </c>
      <c r="AI271">
        <v>40.533999999999999</v>
      </c>
      <c r="AJ271">
        <v>31.678837401233199</v>
      </c>
      <c r="AK271">
        <v>45.533999999999999</v>
      </c>
      <c r="AL271">
        <v>17.110446346279598</v>
      </c>
      <c r="AM271">
        <v>50.033999999999999</v>
      </c>
      <c r="AN271">
        <v>16.036915062423098</v>
      </c>
    </row>
    <row r="272" spans="1:40" x14ac:dyDescent="0.25">
      <c r="A272">
        <f t="shared" si="106"/>
        <v>19.536000000000001</v>
      </c>
      <c r="B272" s="191">
        <f t="shared" si="125"/>
        <v>4.5570172208945431E-3</v>
      </c>
      <c r="C272">
        <f t="shared" si="107"/>
        <v>28.036000000000001</v>
      </c>
      <c r="D272" s="191">
        <f t="shared" si="108"/>
        <v>5.8812339131316315E-3</v>
      </c>
      <c r="E272">
        <f t="shared" si="109"/>
        <v>34.536000000000001</v>
      </c>
      <c r="F272" s="191">
        <f t="shared" si="110"/>
        <v>3.5327141345461253E-3</v>
      </c>
      <c r="G272">
        <f t="shared" si="111"/>
        <v>40.536000000000001</v>
      </c>
      <c r="H272" s="191">
        <f t="shared" si="112"/>
        <v>1.1217213797258797E-2</v>
      </c>
      <c r="I272">
        <f t="shared" si="113"/>
        <v>45.536000000000001</v>
      </c>
      <c r="J272" s="191">
        <f t="shared" si="114"/>
        <v>1.2343516865716225E-2</v>
      </c>
      <c r="K272">
        <f t="shared" si="115"/>
        <v>50.036000000000001</v>
      </c>
      <c r="L272" s="191">
        <f t="shared" si="116"/>
        <v>4.7990827972184957E-3</v>
      </c>
      <c r="O272" s="10">
        <f t="shared" si="117"/>
        <v>4.7837790826113373</v>
      </c>
      <c r="P272" s="10">
        <f t="shared" si="118"/>
        <v>4.5570172208945431E-3</v>
      </c>
      <c r="Q272" s="10">
        <f t="shared" si="102"/>
        <v>6.8299251680882671</v>
      </c>
      <c r="R272" s="10">
        <f t="shared" si="103"/>
        <v>5.8812339131316315E-3</v>
      </c>
      <c r="S272" s="10">
        <f t="shared" si="104"/>
        <v>8.3698689910208373</v>
      </c>
      <c r="T272" s="10">
        <f t="shared" si="105"/>
        <v>3.5327141345461253E-3</v>
      </c>
      <c r="U272" s="10">
        <f t="shared" si="119"/>
        <v>9.7675707798652862</v>
      </c>
      <c r="V272" s="10">
        <f t="shared" si="120"/>
        <v>1.1217213797258797E-2</v>
      </c>
      <c r="W272" s="10">
        <f t="shared" si="121"/>
        <v>10.912031707671044</v>
      </c>
      <c r="X272" s="10">
        <f t="shared" si="122"/>
        <v>1.2343516865716225E-2</v>
      </c>
      <c r="Y272" s="10">
        <f t="shared" si="123"/>
        <v>11.924348052874072</v>
      </c>
      <c r="Z272" s="10">
        <f t="shared" si="124"/>
        <v>4.7990827972184957E-3</v>
      </c>
      <c r="AC272">
        <v>19.536000000000001</v>
      </c>
      <c r="AD272">
        <v>272.60219849572297</v>
      </c>
      <c r="AE272">
        <v>28.036000000000001</v>
      </c>
      <c r="AF272">
        <v>101.013161498393</v>
      </c>
      <c r="AG272">
        <v>34.536000000000001</v>
      </c>
      <c r="AH272">
        <v>85.801016087198605</v>
      </c>
      <c r="AI272">
        <v>40.536000000000001</v>
      </c>
      <c r="AJ272">
        <v>31.974023593208301</v>
      </c>
      <c r="AK272">
        <v>45.536000000000001</v>
      </c>
      <c r="AL272">
        <v>17.242501116700002</v>
      </c>
      <c r="AM272">
        <v>50.036000000000001</v>
      </c>
      <c r="AN272">
        <v>16.125438794469598</v>
      </c>
    </row>
    <row r="273" spans="1:40" x14ac:dyDescent="0.25">
      <c r="A273">
        <f t="shared" si="106"/>
        <v>19.538</v>
      </c>
      <c r="B273" s="191">
        <f t="shared" si="125"/>
        <v>4.5861624434782831E-3</v>
      </c>
      <c r="C273">
        <f t="shared" si="107"/>
        <v>28.038</v>
      </c>
      <c r="D273" s="191">
        <f t="shared" si="108"/>
        <v>5.919596790044568E-3</v>
      </c>
      <c r="E273">
        <f t="shared" si="109"/>
        <v>34.537999999999997</v>
      </c>
      <c r="F273" s="191">
        <f t="shared" si="110"/>
        <v>3.5516380734404839E-3</v>
      </c>
      <c r="G273">
        <f t="shared" si="111"/>
        <v>40.537999999999997</v>
      </c>
      <c r="H273" s="191">
        <f t="shared" si="112"/>
        <v>1.1322220460266019E-2</v>
      </c>
      <c r="I273">
        <f t="shared" si="113"/>
        <v>45.537999999999997</v>
      </c>
      <c r="J273" s="191">
        <f t="shared" si="114"/>
        <v>1.2439145902509037E-2</v>
      </c>
      <c r="K273">
        <f t="shared" si="115"/>
        <v>50.037999999999997</v>
      </c>
      <c r="L273" s="191">
        <f t="shared" si="116"/>
        <v>4.8256466851719238E-3</v>
      </c>
      <c r="O273" s="10">
        <f t="shared" si="117"/>
        <v>4.7842640678206454</v>
      </c>
      <c r="P273" s="10">
        <f t="shared" si="118"/>
        <v>4.5861624434782831E-3</v>
      </c>
      <c r="Q273" s="10">
        <f t="shared" si="102"/>
        <v>6.8304026318467512</v>
      </c>
      <c r="R273" s="10">
        <f t="shared" si="103"/>
        <v>5.919596790044568E-3</v>
      </c>
      <c r="S273" s="10">
        <f t="shared" si="104"/>
        <v>8.3703389285783771</v>
      </c>
      <c r="T273" s="10">
        <f t="shared" si="105"/>
        <v>3.5516380734404839E-3</v>
      </c>
      <c r="U273" s="10">
        <f t="shared" si="119"/>
        <v>9.7680324278458865</v>
      </c>
      <c r="V273" s="10">
        <f t="shared" si="120"/>
        <v>1.1322220460266019E-2</v>
      </c>
      <c r="W273" s="10">
        <f t="shared" si="121"/>
        <v>10.912485480018873</v>
      </c>
      <c r="X273" s="10">
        <f t="shared" si="122"/>
        <v>1.2439145902509037E-2</v>
      </c>
      <c r="Y273" s="10">
        <f t="shared" si="123"/>
        <v>11.924793998157886</v>
      </c>
      <c r="Z273" s="10">
        <f t="shared" si="124"/>
        <v>4.8256466851719238E-3</v>
      </c>
      <c r="AC273">
        <v>19.538</v>
      </c>
      <c r="AD273">
        <v>274.345674845899</v>
      </c>
      <c r="AE273">
        <v>28.038</v>
      </c>
      <c r="AF273">
        <v>101.672063276215</v>
      </c>
      <c r="AG273">
        <v>34.537999999999997</v>
      </c>
      <c r="AH273">
        <v>86.260632439857901</v>
      </c>
      <c r="AI273">
        <v>40.537999999999997</v>
      </c>
      <c r="AJ273">
        <v>32.273339054348703</v>
      </c>
      <c r="AK273">
        <v>45.537999999999997</v>
      </c>
      <c r="AL273">
        <v>17.376084097274099</v>
      </c>
      <c r="AM273">
        <v>50.037999999999997</v>
      </c>
      <c r="AN273">
        <v>16.214696339595601</v>
      </c>
    </row>
    <row r="274" spans="1:40" x14ac:dyDescent="0.25">
      <c r="A274">
        <f t="shared" si="106"/>
        <v>19.54</v>
      </c>
      <c r="B274" s="191">
        <f t="shared" si="125"/>
        <v>4.6155877332064773E-3</v>
      </c>
      <c r="C274">
        <f t="shared" si="107"/>
        <v>28.04</v>
      </c>
      <c r="D274" s="191">
        <f t="shared" si="108"/>
        <v>5.9583354976681475E-3</v>
      </c>
      <c r="E274">
        <f t="shared" si="109"/>
        <v>34.54</v>
      </c>
      <c r="F274" s="191">
        <f t="shared" si="110"/>
        <v>3.5707142948786254E-3</v>
      </c>
      <c r="G274">
        <f t="shared" si="111"/>
        <v>40.54</v>
      </c>
      <c r="H274" s="191">
        <f t="shared" si="112"/>
        <v>1.1428702804437434E-2</v>
      </c>
      <c r="I274">
        <f t="shared" si="113"/>
        <v>45.54</v>
      </c>
      <c r="J274" s="191">
        <f t="shared" si="114"/>
        <v>1.2535885823563402E-2</v>
      </c>
      <c r="K274">
        <f t="shared" si="115"/>
        <v>50.04</v>
      </c>
      <c r="L274" s="191">
        <f t="shared" si="116"/>
        <v>4.8524313793212271E-3</v>
      </c>
      <c r="O274" s="10">
        <f t="shared" si="117"/>
        <v>4.7847490515725823</v>
      </c>
      <c r="P274" s="10">
        <f t="shared" si="118"/>
        <v>4.6155877332064773E-3</v>
      </c>
      <c r="Q274" s="10">
        <f t="shared" si="102"/>
        <v>6.8308800935245761</v>
      </c>
      <c r="R274" s="10">
        <f t="shared" si="103"/>
        <v>5.9583354976681475E-3</v>
      </c>
      <c r="S274" s="10">
        <f t="shared" si="104"/>
        <v>8.3708088635861664</v>
      </c>
      <c r="T274" s="10">
        <f t="shared" si="105"/>
        <v>3.5707142948786254E-3</v>
      </c>
      <c r="U274" s="10">
        <f t="shared" si="119"/>
        <v>9.7684940728509737</v>
      </c>
      <c r="V274" s="10">
        <f t="shared" si="120"/>
        <v>1.1428702804437434E-2</v>
      </c>
      <c r="W274" s="10">
        <f t="shared" si="121"/>
        <v>10.912939249042571</v>
      </c>
      <c r="X274" s="10">
        <f t="shared" si="122"/>
        <v>1.2535885823563402E-2</v>
      </c>
      <c r="Y274" s="10">
        <f t="shared" si="123"/>
        <v>11.925239939809202</v>
      </c>
      <c r="Z274" s="10">
        <f t="shared" si="124"/>
        <v>4.8524313793212271E-3</v>
      </c>
      <c r="AC274">
        <v>19.54</v>
      </c>
      <c r="AD274">
        <v>276.10590490044001</v>
      </c>
      <c r="AE274">
        <v>28.04</v>
      </c>
      <c r="AF274">
        <v>102.337420136224</v>
      </c>
      <c r="AG274">
        <v>34.54</v>
      </c>
      <c r="AH274">
        <v>86.7239473643493</v>
      </c>
      <c r="AI274">
        <v>40.54</v>
      </c>
      <c r="AJ274">
        <v>32.576860859881997</v>
      </c>
      <c r="AK274">
        <v>45.54</v>
      </c>
      <c r="AL274">
        <v>17.511218857890199</v>
      </c>
      <c r="AM274">
        <v>50.04</v>
      </c>
      <c r="AN274">
        <v>16.304695817492401</v>
      </c>
    </row>
    <row r="275" spans="1:40" x14ac:dyDescent="0.25">
      <c r="A275">
        <f t="shared" si="106"/>
        <v>19.542000000000002</v>
      </c>
      <c r="B275" s="191">
        <f t="shared" si="125"/>
        <v>4.6452966843213116E-3</v>
      </c>
      <c r="C275">
        <f t="shared" si="107"/>
        <v>28.042000000000002</v>
      </c>
      <c r="D275" s="191">
        <f t="shared" si="108"/>
        <v>5.9974549513024345E-3</v>
      </c>
      <c r="E275">
        <f t="shared" si="109"/>
        <v>34.542000000000002</v>
      </c>
      <c r="F275" s="191">
        <f t="shared" si="110"/>
        <v>3.5899444351827512E-3</v>
      </c>
      <c r="G275">
        <f t="shared" si="111"/>
        <v>40.542000000000002</v>
      </c>
      <c r="H275" s="191">
        <f t="shared" si="112"/>
        <v>1.1536688500816961E-2</v>
      </c>
      <c r="I275">
        <f t="shared" si="113"/>
        <v>45.542000000000002</v>
      </c>
      <c r="J275" s="191">
        <f t="shared" si="114"/>
        <v>1.2633753827146533E-2</v>
      </c>
      <c r="K275">
        <f t="shared" si="115"/>
        <v>50.042000000000002</v>
      </c>
      <c r="L275" s="191">
        <f t="shared" si="116"/>
        <v>4.879439329623975E-3</v>
      </c>
      <c r="O275" s="10">
        <f t="shared" si="117"/>
        <v>4.7852340338670034</v>
      </c>
      <c r="P275" s="10">
        <f t="shared" si="118"/>
        <v>4.6452966843213116E-3</v>
      </c>
      <c r="Q275" s="10">
        <f t="shared" si="102"/>
        <v>6.831357553121598</v>
      </c>
      <c r="R275" s="10">
        <f t="shared" si="103"/>
        <v>5.9974549513024345E-3</v>
      </c>
      <c r="S275" s="10">
        <f t="shared" si="104"/>
        <v>8.3712787960440629</v>
      </c>
      <c r="T275" s="10">
        <f t="shared" si="105"/>
        <v>3.5899444351827512E-3</v>
      </c>
      <c r="U275" s="10">
        <f t="shared" si="119"/>
        <v>9.7689557148804109</v>
      </c>
      <c r="V275" s="10">
        <f t="shared" si="120"/>
        <v>1.1536688500816961E-2</v>
      </c>
      <c r="W275" s="10">
        <f t="shared" si="121"/>
        <v>10.913393014742001</v>
      </c>
      <c r="X275" s="10">
        <f t="shared" si="122"/>
        <v>1.2633753827146533E-2</v>
      </c>
      <c r="Y275" s="10">
        <f t="shared" si="123"/>
        <v>11.925685877827885</v>
      </c>
      <c r="Z275" s="10">
        <f t="shared" si="124"/>
        <v>4.879439329623975E-3</v>
      </c>
      <c r="AC275">
        <v>19.542000000000002</v>
      </c>
      <c r="AD275">
        <v>277.88310366804001</v>
      </c>
      <c r="AE275">
        <v>28.042000000000002</v>
      </c>
      <c r="AF275">
        <v>103.00931650118</v>
      </c>
      <c r="AG275">
        <v>34.542000000000002</v>
      </c>
      <c r="AH275">
        <v>87.191000602950893</v>
      </c>
      <c r="AI275">
        <v>40.542000000000002</v>
      </c>
      <c r="AJ275">
        <v>32.884667884529399</v>
      </c>
      <c r="AK275">
        <v>45.542000000000002</v>
      </c>
      <c r="AL275">
        <v>17.647929422588199</v>
      </c>
      <c r="AM275">
        <v>50.042000000000002</v>
      </c>
      <c r="AN275">
        <v>16.395445460283199</v>
      </c>
    </row>
    <row r="276" spans="1:40" x14ac:dyDescent="0.25">
      <c r="A276">
        <f t="shared" si="106"/>
        <v>19.544</v>
      </c>
      <c r="B276" s="191">
        <f t="shared" si="125"/>
        <v>4.6752929488168395E-3</v>
      </c>
      <c r="C276">
        <f t="shared" si="107"/>
        <v>28.044</v>
      </c>
      <c r="D276" s="191">
        <f t="shared" si="108"/>
        <v>6.0369601467008469E-3</v>
      </c>
      <c r="E276">
        <f t="shared" si="109"/>
        <v>34.543999999999997</v>
      </c>
      <c r="F276" s="191">
        <f t="shared" si="110"/>
        <v>3.6093301526856181E-3</v>
      </c>
      <c r="G276">
        <f t="shared" si="111"/>
        <v>40.543999999999997</v>
      </c>
      <c r="H276" s="191">
        <f t="shared" si="112"/>
        <v>1.1646205869445835E-2</v>
      </c>
      <c r="I276">
        <f t="shared" si="113"/>
        <v>45.543999999999997</v>
      </c>
      <c r="J276" s="191">
        <f t="shared" si="114"/>
        <v>1.2732767444152143E-2</v>
      </c>
      <c r="K276">
        <f t="shared" si="115"/>
        <v>50.043999999999997</v>
      </c>
      <c r="L276" s="191">
        <f t="shared" si="116"/>
        <v>4.9066730200543491E-3</v>
      </c>
      <c r="O276" s="10">
        <f t="shared" si="117"/>
        <v>4.7857190147037576</v>
      </c>
      <c r="P276" s="10">
        <f t="shared" si="118"/>
        <v>4.6752929488168395E-3</v>
      </c>
      <c r="Q276" s="10">
        <f t="shared" si="102"/>
        <v>6.8318350106376666</v>
      </c>
      <c r="R276" s="10">
        <f t="shared" si="103"/>
        <v>6.0369601467008469E-3</v>
      </c>
      <c r="S276" s="10">
        <f t="shared" si="104"/>
        <v>8.3717487259519174</v>
      </c>
      <c r="T276" s="10">
        <f t="shared" si="105"/>
        <v>3.6093301526856181E-3</v>
      </c>
      <c r="U276" s="10">
        <f t="shared" si="119"/>
        <v>9.7694173539340508</v>
      </c>
      <c r="V276" s="10">
        <f t="shared" si="120"/>
        <v>1.1646205869445835E-2</v>
      </c>
      <c r="W276" s="10">
        <f t="shared" si="121"/>
        <v>10.913846777117016</v>
      </c>
      <c r="X276" s="10">
        <f t="shared" si="122"/>
        <v>1.2732767444152143E-2</v>
      </c>
      <c r="Y276" s="10">
        <f t="shared" si="123"/>
        <v>11.926131812213791</v>
      </c>
      <c r="Z276" s="10">
        <f t="shared" si="124"/>
        <v>4.9066730200543491E-3</v>
      </c>
      <c r="AC276">
        <v>19.544</v>
      </c>
      <c r="AD276">
        <v>279.677489612128</v>
      </c>
      <c r="AE276">
        <v>28.044</v>
      </c>
      <c r="AF276">
        <v>103.68783817567</v>
      </c>
      <c r="AG276">
        <v>34.543999999999997</v>
      </c>
      <c r="AH276">
        <v>87.661832432523497</v>
      </c>
      <c r="AI276">
        <v>40.543999999999997</v>
      </c>
      <c r="AJ276">
        <v>33.196840852941698</v>
      </c>
      <c r="AK276">
        <v>45.543999999999997</v>
      </c>
      <c r="AL276">
        <v>17.7862402800497</v>
      </c>
      <c r="AM276">
        <v>50.043999999999997</v>
      </c>
      <c r="AN276">
        <v>16.4869536143907</v>
      </c>
    </row>
    <row r="277" spans="1:40" x14ac:dyDescent="0.25">
      <c r="A277">
        <f t="shared" si="106"/>
        <v>19.545999999999999</v>
      </c>
      <c r="B277" s="191">
        <f t="shared" si="125"/>
        <v>4.7055802375546773E-3</v>
      </c>
      <c r="C277">
        <f t="shared" si="107"/>
        <v>28.045999999999999</v>
      </c>
      <c r="D277" s="191">
        <f t="shared" si="108"/>
        <v>6.0768561616521242E-3</v>
      </c>
      <c r="E277">
        <f t="shared" si="109"/>
        <v>34.545999999999999</v>
      </c>
      <c r="F277" s="191">
        <f t="shared" si="110"/>
        <v>3.6288731280865474E-3</v>
      </c>
      <c r="G277">
        <f t="shared" si="111"/>
        <v>40.545999999999999</v>
      </c>
      <c r="H277" s="191">
        <f t="shared" si="112"/>
        <v>1.1757283897638906E-2</v>
      </c>
      <c r="I277">
        <f t="shared" si="113"/>
        <v>45.545999999999999</v>
      </c>
      <c r="J277" s="191">
        <f t="shared" si="114"/>
        <v>1.2832944545817798E-2</v>
      </c>
      <c r="K277">
        <f t="shared" si="115"/>
        <v>50.045999999999999</v>
      </c>
      <c r="L277" s="191">
        <f t="shared" si="116"/>
        <v>4.9341349691715709E-3</v>
      </c>
      <c r="O277" s="10">
        <f t="shared" si="117"/>
        <v>4.7862039940826975</v>
      </c>
      <c r="P277" s="10">
        <f t="shared" si="118"/>
        <v>4.7055802375546773E-3</v>
      </c>
      <c r="Q277" s="10">
        <f t="shared" si="102"/>
        <v>6.83231246607264</v>
      </c>
      <c r="R277" s="10">
        <f t="shared" si="103"/>
        <v>6.0768561616521242E-3</v>
      </c>
      <c r="S277" s="10">
        <f t="shared" si="104"/>
        <v>8.372218653309595</v>
      </c>
      <c r="T277" s="10">
        <f t="shared" si="105"/>
        <v>3.6288731280865474E-3</v>
      </c>
      <c r="U277" s="10">
        <f t="shared" si="119"/>
        <v>9.7698789900117564</v>
      </c>
      <c r="V277" s="10">
        <f t="shared" si="120"/>
        <v>1.1757283897638906E-2</v>
      </c>
      <c r="W277" s="10">
        <f t="shared" si="121"/>
        <v>10.914300536167485</v>
      </c>
      <c r="X277" s="10">
        <f t="shared" si="122"/>
        <v>1.2832944545817798E-2</v>
      </c>
      <c r="Y277" s="10">
        <f t="shared" si="123"/>
        <v>11.926577742966792</v>
      </c>
      <c r="Z277" s="10">
        <f t="shared" si="124"/>
        <v>4.9341349691715709E-3</v>
      </c>
      <c r="AC277">
        <v>19.545999999999999</v>
      </c>
      <c r="AD277">
        <v>281.489284717609</v>
      </c>
      <c r="AE277">
        <v>28.045999999999999</v>
      </c>
      <c r="AF277">
        <v>104.373072373279</v>
      </c>
      <c r="AG277">
        <v>34.545999999999999</v>
      </c>
      <c r="AH277">
        <v>88.136483673157301</v>
      </c>
      <c r="AI277">
        <v>40.545999999999999</v>
      </c>
      <c r="AJ277">
        <v>33.513462391794803</v>
      </c>
      <c r="AK277">
        <v>45.545999999999999</v>
      </c>
      <c r="AL277">
        <v>17.926176394378299</v>
      </c>
      <c r="AM277">
        <v>50.045999999999999</v>
      </c>
      <c r="AN277">
        <v>16.5792287424471</v>
      </c>
    </row>
    <row r="278" spans="1:40" x14ac:dyDescent="0.25">
      <c r="A278">
        <f t="shared" si="106"/>
        <v>19.547999999999998</v>
      </c>
      <c r="B278" s="191">
        <f t="shared" si="125"/>
        <v>4.7361623214042681E-3</v>
      </c>
      <c r="C278">
        <f t="shared" si="107"/>
        <v>28.047999999999998</v>
      </c>
      <c r="D278" s="191">
        <f t="shared" si="108"/>
        <v>6.1171481575989619E-3</v>
      </c>
      <c r="E278">
        <f t="shared" si="109"/>
        <v>34.548000000000002</v>
      </c>
      <c r="F278" s="191">
        <f t="shared" si="110"/>
        <v>3.6485750648141582E-3</v>
      </c>
      <c r="G278">
        <f t="shared" si="111"/>
        <v>40.548000000000002</v>
      </c>
      <c r="H278" s="191">
        <f t="shared" si="112"/>
        <v>1.1869952258861808E-2</v>
      </c>
      <c r="I278">
        <f t="shared" si="113"/>
        <v>45.548000000000002</v>
      </c>
      <c r="J278" s="191">
        <f t="shared" si="114"/>
        <v>1.2934303351643623E-2</v>
      </c>
      <c r="K278">
        <f t="shared" si="115"/>
        <v>50.048000000000002</v>
      </c>
      <c r="L278" s="191">
        <f t="shared" si="116"/>
        <v>4.9618277306971523E-3</v>
      </c>
      <c r="O278" s="10">
        <f t="shared" si="117"/>
        <v>4.7866889720036774</v>
      </c>
      <c r="P278" s="10">
        <f t="shared" si="118"/>
        <v>4.7361623214042681E-3</v>
      </c>
      <c r="Q278" s="10">
        <f t="shared" si="102"/>
        <v>6.8327899194263724</v>
      </c>
      <c r="R278" s="10">
        <f t="shared" si="103"/>
        <v>6.1171481575989619E-3</v>
      </c>
      <c r="S278" s="10">
        <f t="shared" si="104"/>
        <v>8.3726885781169482</v>
      </c>
      <c r="T278" s="10">
        <f t="shared" si="105"/>
        <v>3.6485750648141582E-3</v>
      </c>
      <c r="U278" s="10">
        <f t="shared" si="119"/>
        <v>9.7703406231133894</v>
      </c>
      <c r="V278" s="10">
        <f t="shared" si="120"/>
        <v>1.1869952258861808E-2</v>
      </c>
      <c r="W278" s="10">
        <f t="shared" si="121"/>
        <v>10.914754291893267</v>
      </c>
      <c r="X278" s="10">
        <f t="shared" si="122"/>
        <v>1.2934303351643623E-2</v>
      </c>
      <c r="Y278" s="10">
        <f t="shared" si="123"/>
        <v>11.927023670086751</v>
      </c>
      <c r="Z278" s="10">
        <f t="shared" si="124"/>
        <v>4.9618277306971523E-3</v>
      </c>
      <c r="AC278">
        <v>19.547999999999998</v>
      </c>
      <c r="AD278">
        <v>283.31871455907498</v>
      </c>
      <c r="AE278">
        <v>28.047999999999998</v>
      </c>
      <c r="AF278">
        <v>105.065107744391</v>
      </c>
      <c r="AG278">
        <v>34.548000000000002</v>
      </c>
      <c r="AH278">
        <v>88.614995696981694</v>
      </c>
      <c r="AI278">
        <v>40.548000000000002</v>
      </c>
      <c r="AJ278">
        <v>33.834617083597998</v>
      </c>
      <c r="AK278">
        <v>45.548000000000002</v>
      </c>
      <c r="AL278">
        <v>18.067763216161101</v>
      </c>
      <c r="AM278">
        <v>50.048000000000002</v>
      </c>
      <c r="AN278">
        <v>16.6722794252337</v>
      </c>
    </row>
    <row r="279" spans="1:40" x14ac:dyDescent="0.25">
      <c r="A279">
        <f t="shared" si="106"/>
        <v>19.55</v>
      </c>
      <c r="B279" s="191">
        <f t="shared" si="125"/>
        <v>4.7670430324093906E-3</v>
      </c>
      <c r="C279">
        <f t="shared" si="107"/>
        <v>28.05</v>
      </c>
      <c r="D279" s="191">
        <f t="shared" si="108"/>
        <v>6.1578413812935747E-3</v>
      </c>
      <c r="E279">
        <f t="shared" si="109"/>
        <v>34.549999999999997</v>
      </c>
      <c r="F279" s="191">
        <f t="shared" si="110"/>
        <v>3.6684376893952957E-3</v>
      </c>
      <c r="G279">
        <f t="shared" si="111"/>
        <v>40.549999999999997</v>
      </c>
      <c r="H279" s="191">
        <f t="shared" si="112"/>
        <v>1.1984241332227169E-2</v>
      </c>
      <c r="I279">
        <f t="shared" si="113"/>
        <v>45.55</v>
      </c>
      <c r="J279" s="191">
        <f t="shared" si="114"/>
        <v>1.3036862437534807E-2</v>
      </c>
      <c r="K279">
        <f t="shared" si="115"/>
        <v>50.05</v>
      </c>
      <c r="L279" s="191">
        <f t="shared" si="116"/>
        <v>4.9897538941058254E-3</v>
      </c>
      <c r="O279" s="10">
        <f t="shared" si="117"/>
        <v>4.7871739484665499</v>
      </c>
      <c r="P279" s="10">
        <f t="shared" si="118"/>
        <v>4.7670430324093906E-3</v>
      </c>
      <c r="Q279" s="10">
        <f t="shared" si="102"/>
        <v>6.8332673706987181</v>
      </c>
      <c r="R279" s="10">
        <f t="shared" si="103"/>
        <v>6.1578413812935747E-3</v>
      </c>
      <c r="S279" s="10">
        <f t="shared" si="104"/>
        <v>8.3731585003738349</v>
      </c>
      <c r="T279" s="10">
        <f t="shared" si="105"/>
        <v>3.6684376893952957E-3</v>
      </c>
      <c r="U279" s="10">
        <f t="shared" si="119"/>
        <v>9.7708022532388021</v>
      </c>
      <c r="V279" s="10">
        <f t="shared" si="120"/>
        <v>1.1984241332227169E-2</v>
      </c>
      <c r="W279" s="10">
        <f t="shared" si="121"/>
        <v>10.915208044294225</v>
      </c>
      <c r="X279" s="10">
        <f t="shared" si="122"/>
        <v>1.3036862437534807E-2</v>
      </c>
      <c r="Y279" s="10">
        <f t="shared" si="123"/>
        <v>11.927469593573528</v>
      </c>
      <c r="Z279" s="10">
        <f t="shared" si="124"/>
        <v>4.9897538941058254E-3</v>
      </c>
      <c r="AC279">
        <v>19.55</v>
      </c>
      <c r="AD279">
        <v>285.16600837058598</v>
      </c>
      <c r="AE279">
        <v>28.05</v>
      </c>
      <c r="AF279">
        <v>105.764034404624</v>
      </c>
      <c r="AG279">
        <v>34.549999999999997</v>
      </c>
      <c r="AH279">
        <v>89.097410437125703</v>
      </c>
      <c r="AI279">
        <v>40.549999999999997</v>
      </c>
      <c r="AJ279">
        <v>34.160391522266799</v>
      </c>
      <c r="AK279">
        <v>45.55</v>
      </c>
      <c r="AL279">
        <v>18.2110266938429</v>
      </c>
      <c r="AM279">
        <v>50.05</v>
      </c>
      <c r="AN279">
        <v>16.7661143636665</v>
      </c>
    </row>
    <row r="280" spans="1:40" x14ac:dyDescent="0.25">
      <c r="A280">
        <f t="shared" si="106"/>
        <v>19.552</v>
      </c>
      <c r="B280" s="191">
        <f t="shared" si="125"/>
        <v>4.7982262649807171E-3</v>
      </c>
      <c r="C280">
        <f t="shared" si="107"/>
        <v>28.052</v>
      </c>
      <c r="D280" s="191">
        <f t="shared" si="108"/>
        <v>6.1989411664919065E-3</v>
      </c>
      <c r="E280">
        <f t="shared" si="109"/>
        <v>34.552</v>
      </c>
      <c r="F280" s="191">
        <f t="shared" si="110"/>
        <v>3.6884627518319652E-3</v>
      </c>
      <c r="G280">
        <f t="shared" si="111"/>
        <v>40.552</v>
      </c>
      <c r="H280" s="191">
        <f t="shared" si="112"/>
        <v>1.2100182222643674E-2</v>
      </c>
      <c r="I280">
        <f t="shared" si="113"/>
        <v>45.552</v>
      </c>
      <c r="J280" s="191">
        <f t="shared" si="114"/>
        <v>1.3140640744158627E-2</v>
      </c>
      <c r="K280">
        <f t="shared" si="115"/>
        <v>50.052</v>
      </c>
      <c r="L280" s="191">
        <f t="shared" si="116"/>
        <v>5.0179160852262062E-3</v>
      </c>
      <c r="O280" s="10">
        <f t="shared" si="117"/>
        <v>4.787658923471164</v>
      </c>
      <c r="P280" s="10">
        <f t="shared" si="118"/>
        <v>4.7982262649807171E-3</v>
      </c>
      <c r="Q280" s="10">
        <f t="shared" si="102"/>
        <v>6.8337448198895308</v>
      </c>
      <c r="R280" s="10">
        <f t="shared" si="103"/>
        <v>6.1989411664919065E-3</v>
      </c>
      <c r="S280" s="10">
        <f t="shared" si="104"/>
        <v>8.373628420080113</v>
      </c>
      <c r="T280" s="10">
        <f t="shared" si="105"/>
        <v>3.6884627518319652E-3</v>
      </c>
      <c r="U280" s="10">
        <f t="shared" si="119"/>
        <v>9.7712638803878615</v>
      </c>
      <c r="V280" s="10">
        <f t="shared" si="120"/>
        <v>1.2100182222643674E-2</v>
      </c>
      <c r="W280" s="10">
        <f t="shared" si="121"/>
        <v>10.915661793370221</v>
      </c>
      <c r="X280" s="10">
        <f t="shared" si="122"/>
        <v>1.3140640744158627E-2</v>
      </c>
      <c r="Y280" s="10">
        <f t="shared" si="123"/>
        <v>11.927915513426992</v>
      </c>
      <c r="Z280" s="10">
        <f t="shared" si="124"/>
        <v>5.0179160852262062E-3</v>
      </c>
      <c r="AC280">
        <v>19.552</v>
      </c>
      <c r="AD280">
        <v>287.03139911700902</v>
      </c>
      <c r="AE280">
        <v>28.052</v>
      </c>
      <c r="AF280">
        <v>106.469943963929</v>
      </c>
      <c r="AG280">
        <v>34.552</v>
      </c>
      <c r="AH280">
        <v>89.583770396872794</v>
      </c>
      <c r="AI280">
        <v>40.552</v>
      </c>
      <c r="AJ280">
        <v>34.490874370556703</v>
      </c>
      <c r="AK280">
        <v>45.552</v>
      </c>
      <c r="AL280">
        <v>18.3559932854</v>
      </c>
      <c r="AM280">
        <v>50.052</v>
      </c>
      <c r="AN280">
        <v>16.8607423808145</v>
      </c>
    </row>
    <row r="281" spans="1:40" x14ac:dyDescent="0.25">
      <c r="A281">
        <f t="shared" si="106"/>
        <v>19.553999999999998</v>
      </c>
      <c r="B281" s="191">
        <f t="shared" si="125"/>
        <v>4.8297159771161302E-3</v>
      </c>
      <c r="C281">
        <f t="shared" si="107"/>
        <v>28.053999999999998</v>
      </c>
      <c r="D281" s="191">
        <f t="shared" si="108"/>
        <v>6.2404529356867994E-3</v>
      </c>
      <c r="E281">
        <f t="shared" si="109"/>
        <v>34.554000000000002</v>
      </c>
      <c r="F281" s="191">
        <f t="shared" si="110"/>
        <v>3.7086520259844323E-3</v>
      </c>
      <c r="G281">
        <f t="shared" si="111"/>
        <v>40.554000000000002</v>
      </c>
      <c r="H281" s="191">
        <f t="shared" si="112"/>
        <v>1.2217806781629897E-2</v>
      </c>
      <c r="I281">
        <f t="shared" si="113"/>
        <v>45.554000000000002</v>
      </c>
      <c r="J281" s="191">
        <f t="shared" si="114"/>
        <v>1.3245657585531756E-2</v>
      </c>
      <c r="K281">
        <f t="shared" si="115"/>
        <v>50.054000000000002</v>
      </c>
      <c r="L281" s="191">
        <f t="shared" si="116"/>
        <v>5.0463169668537866E-3</v>
      </c>
      <c r="O281" s="10">
        <f t="shared" si="117"/>
        <v>4.7881438970173731</v>
      </c>
      <c r="P281" s="10">
        <f t="shared" si="118"/>
        <v>4.8297159771161302E-3</v>
      </c>
      <c r="Q281" s="10">
        <f t="shared" si="102"/>
        <v>6.8342222669986663</v>
      </c>
      <c r="R281" s="10">
        <f t="shared" si="103"/>
        <v>6.2404529356867994E-3</v>
      </c>
      <c r="S281" s="10">
        <f t="shared" si="104"/>
        <v>8.374098337235635</v>
      </c>
      <c r="T281" s="10">
        <f t="shared" si="105"/>
        <v>3.7086520259844323E-3</v>
      </c>
      <c r="U281" s="10">
        <f t="shared" si="119"/>
        <v>9.7717255045604237</v>
      </c>
      <c r="V281" s="10">
        <f t="shared" si="120"/>
        <v>1.2217806781629897E-2</v>
      </c>
      <c r="W281" s="10">
        <f t="shared" si="121"/>
        <v>10.916115539121115</v>
      </c>
      <c r="X281" s="10">
        <f t="shared" si="122"/>
        <v>1.3245657585531756E-2</v>
      </c>
      <c r="Y281" s="10">
        <f t="shared" si="123"/>
        <v>11.928361429647007</v>
      </c>
      <c r="Z281" s="10">
        <f t="shared" si="124"/>
        <v>5.0463169668537866E-3</v>
      </c>
      <c r="AC281">
        <v>19.553999999999998</v>
      </c>
      <c r="AD281">
        <v>288.91512356701799</v>
      </c>
      <c r="AE281">
        <v>28.053999999999998</v>
      </c>
      <c r="AF281">
        <v>107.182929556358</v>
      </c>
      <c r="AG281">
        <v>34.554000000000002</v>
      </c>
      <c r="AH281">
        <v>90.074118658965403</v>
      </c>
      <c r="AI281">
        <v>40.554000000000002</v>
      </c>
      <c r="AJ281">
        <v>34.826156419391801</v>
      </c>
      <c r="AK281">
        <v>45.554000000000002</v>
      </c>
      <c r="AL281">
        <v>18.502689970335702</v>
      </c>
      <c r="AM281">
        <v>50.054000000000002</v>
      </c>
      <c r="AN281">
        <v>16.956172423959401</v>
      </c>
    </row>
    <row r="282" spans="1:40" x14ac:dyDescent="0.25">
      <c r="A282">
        <f t="shared" si="106"/>
        <v>19.556000000000001</v>
      </c>
      <c r="B282" s="191">
        <f t="shared" si="125"/>
        <v>4.8615161916481797E-3</v>
      </c>
      <c r="C282">
        <f t="shared" si="107"/>
        <v>28.056000000000001</v>
      </c>
      <c r="D282" s="191">
        <f t="shared" si="108"/>
        <v>6.2823822018812127E-3</v>
      </c>
      <c r="E282">
        <f t="shared" si="109"/>
        <v>34.555999999999997</v>
      </c>
      <c r="F282" s="191">
        <f t="shared" si="110"/>
        <v>3.7290073099623335E-3</v>
      </c>
      <c r="G282">
        <f t="shared" si="111"/>
        <v>40.555999999999997</v>
      </c>
      <c r="H282" s="191">
        <f t="shared" si="112"/>
        <v>1.2337147628829355E-2</v>
      </c>
      <c r="I282">
        <f t="shared" si="113"/>
        <v>45.555999999999997</v>
      </c>
      <c r="J282" s="191">
        <f t="shared" si="114"/>
        <v>1.3351932657846809E-2</v>
      </c>
      <c r="K282">
        <f t="shared" si="115"/>
        <v>50.055999999999997</v>
      </c>
      <c r="L282" s="191">
        <f t="shared" si="116"/>
        <v>5.0749592393768269E-3</v>
      </c>
      <c r="O282" s="10">
        <f t="shared" si="117"/>
        <v>4.7886288691050325</v>
      </c>
      <c r="P282" s="10">
        <f t="shared" si="118"/>
        <v>4.8615161916481797E-3</v>
      </c>
      <c r="Q282" s="10">
        <f t="shared" si="102"/>
        <v>6.8346997120259783</v>
      </c>
      <c r="R282" s="10">
        <f t="shared" si="103"/>
        <v>6.2823822018812127E-3</v>
      </c>
      <c r="S282" s="10">
        <f t="shared" si="104"/>
        <v>8.3745682518402624</v>
      </c>
      <c r="T282" s="10">
        <f t="shared" si="105"/>
        <v>3.7290073099623335E-3</v>
      </c>
      <c r="U282" s="10">
        <f t="shared" si="119"/>
        <v>9.7721871257563482</v>
      </c>
      <c r="V282" s="10">
        <f t="shared" si="120"/>
        <v>1.2337147628829355E-2</v>
      </c>
      <c r="W282" s="10">
        <f t="shared" si="121"/>
        <v>10.916569281546773</v>
      </c>
      <c r="X282" s="10">
        <f t="shared" si="122"/>
        <v>1.3351932657846809E-2</v>
      </c>
      <c r="Y282" s="10">
        <f t="shared" si="123"/>
        <v>11.92880734223343</v>
      </c>
      <c r="Z282" s="10">
        <f t="shared" si="124"/>
        <v>5.0749592393768269E-3</v>
      </c>
      <c r="AC282">
        <v>19.556000000000001</v>
      </c>
      <c r="AD282">
        <v>290.81742236771697</v>
      </c>
      <c r="AE282">
        <v>28.056000000000001</v>
      </c>
      <c r="AF282">
        <v>107.90308587052</v>
      </c>
      <c r="AG282">
        <v>34.555999999999997</v>
      </c>
      <c r="AH282">
        <v>90.568498895104099</v>
      </c>
      <c r="AI282">
        <v>40.555999999999997</v>
      </c>
      <c r="AJ282">
        <v>35.166330649192197</v>
      </c>
      <c r="AK282">
        <v>45.555999999999997</v>
      </c>
      <c r="AL282">
        <v>18.65114426201</v>
      </c>
      <c r="AM282">
        <v>50.055999999999997</v>
      </c>
      <c r="AN282">
        <v>17.0524135666987</v>
      </c>
    </row>
    <row r="283" spans="1:40" x14ac:dyDescent="0.25">
      <c r="A283">
        <f t="shared" si="106"/>
        <v>19.558</v>
      </c>
      <c r="B283" s="191">
        <f t="shared" si="125"/>
        <v>4.8936309975212717E-3</v>
      </c>
      <c r="C283">
        <f t="shared" si="107"/>
        <v>28.058</v>
      </c>
      <c r="D283" s="191">
        <f t="shared" si="108"/>
        <v>6.3247345704044193E-3</v>
      </c>
      <c r="E283">
        <f t="shared" si="109"/>
        <v>34.558</v>
      </c>
      <c r="F283" s="191">
        <f t="shared" si="110"/>
        <v>3.7495304265232612E-3</v>
      </c>
      <c r="G283">
        <f t="shared" si="111"/>
        <v>40.558</v>
      </c>
      <c r="H283" s="191">
        <f t="shared" si="112"/>
        <v>1.2458238174248789E-2</v>
      </c>
      <c r="I283">
        <f t="shared" si="113"/>
        <v>45.558</v>
      </c>
      <c r="J283" s="191">
        <f t="shared" si="114"/>
        <v>1.3459486048534497E-2</v>
      </c>
      <c r="K283">
        <f t="shared" si="115"/>
        <v>50.058</v>
      </c>
      <c r="L283" s="191">
        <f t="shared" si="116"/>
        <v>5.1038456414127182E-3</v>
      </c>
      <c r="O283" s="10">
        <f t="shared" si="117"/>
        <v>4.7891138397339903</v>
      </c>
      <c r="P283" s="10">
        <f t="shared" si="118"/>
        <v>4.8936309975212717E-3</v>
      </c>
      <c r="Q283" s="10">
        <f t="shared" si="102"/>
        <v>6.8351771549713227</v>
      </c>
      <c r="R283" s="10">
        <f t="shared" si="103"/>
        <v>6.3247345704044193E-3</v>
      </c>
      <c r="S283" s="10">
        <f t="shared" si="104"/>
        <v>8.3750381638938496</v>
      </c>
      <c r="T283" s="10">
        <f t="shared" si="105"/>
        <v>3.7495304265232612E-3</v>
      </c>
      <c r="U283" s="10">
        <f t="shared" si="119"/>
        <v>9.772648743975493</v>
      </c>
      <c r="V283" s="10">
        <f t="shared" si="120"/>
        <v>1.2458238174248789E-2</v>
      </c>
      <c r="W283" s="10">
        <f t="shared" si="121"/>
        <v>10.917023020647051</v>
      </c>
      <c r="X283" s="10">
        <f t="shared" si="122"/>
        <v>1.3459486048534497E-2</v>
      </c>
      <c r="Y283" s="10">
        <f t="shared" si="123"/>
        <v>11.929253251186134</v>
      </c>
      <c r="Z283" s="10">
        <f t="shared" si="124"/>
        <v>5.1038456414127182E-3</v>
      </c>
      <c r="AC283">
        <v>19.558</v>
      </c>
      <c r="AD283">
        <v>292.73854012104198</v>
      </c>
      <c r="AE283">
        <v>28.058</v>
      </c>
      <c r="AF283">
        <v>108.63050918077499</v>
      </c>
      <c r="AG283">
        <v>34.558</v>
      </c>
      <c r="AH283">
        <v>91.066955375628197</v>
      </c>
      <c r="AI283">
        <v>40.558</v>
      </c>
      <c r="AJ283">
        <v>35.511492293262997</v>
      </c>
      <c r="AK283">
        <v>45.558</v>
      </c>
      <c r="AL283">
        <v>18.801384220298399</v>
      </c>
      <c r="AM283">
        <v>50.058</v>
      </c>
      <c r="AN283">
        <v>17.149475011083901</v>
      </c>
    </row>
    <row r="284" spans="1:40" x14ac:dyDescent="0.25">
      <c r="A284">
        <f t="shared" si="106"/>
        <v>19.559999999999999</v>
      </c>
      <c r="B284" s="191">
        <f t="shared" si="125"/>
        <v>4.9260645510966275E-3</v>
      </c>
      <c r="C284">
        <f t="shared" si="107"/>
        <v>28.06</v>
      </c>
      <c r="D284" s="191">
        <f t="shared" si="108"/>
        <v>6.3675157407677855E-3</v>
      </c>
      <c r="E284">
        <f t="shared" si="109"/>
        <v>34.56</v>
      </c>
      <c r="F284" s="191">
        <f t="shared" si="110"/>
        <v>3.7702232234783613E-3</v>
      </c>
      <c r="G284">
        <f t="shared" si="111"/>
        <v>40.56</v>
      </c>
      <c r="H284" s="191">
        <f t="shared" si="112"/>
        <v>1.2581112641243983E-2</v>
      </c>
      <c r="I284">
        <f t="shared" si="113"/>
        <v>45.56</v>
      </c>
      <c r="J284" s="191">
        <f t="shared" si="114"/>
        <v>1.3568338245586647E-2</v>
      </c>
      <c r="K284">
        <f t="shared" si="115"/>
        <v>50.06</v>
      </c>
      <c r="L284" s="191">
        <f t="shared" si="116"/>
        <v>5.1329789504596128E-3</v>
      </c>
      <c r="O284" s="10">
        <f t="shared" si="117"/>
        <v>4.7895988089041008</v>
      </c>
      <c r="P284" s="10">
        <f t="shared" si="118"/>
        <v>4.9260645510966275E-3</v>
      </c>
      <c r="Q284" s="10">
        <f t="shared" si="102"/>
        <v>6.8356545958345523</v>
      </c>
      <c r="R284" s="10">
        <f t="shared" si="103"/>
        <v>6.3675157407677855E-3</v>
      </c>
      <c r="S284" s="10">
        <f t="shared" si="104"/>
        <v>8.3755080733962561</v>
      </c>
      <c r="T284" s="10">
        <f t="shared" si="105"/>
        <v>3.7702232234783613E-3</v>
      </c>
      <c r="U284" s="10">
        <f t="shared" si="119"/>
        <v>9.7731103592177195</v>
      </c>
      <c r="V284" s="10">
        <f t="shared" si="120"/>
        <v>1.2581112641243983E-2</v>
      </c>
      <c r="W284" s="10">
        <f t="shared" si="121"/>
        <v>10.917476756421815</v>
      </c>
      <c r="X284" s="10">
        <f t="shared" si="122"/>
        <v>1.3568338245586647E-2</v>
      </c>
      <c r="Y284" s="10">
        <f t="shared" si="123"/>
        <v>11.929699156504981</v>
      </c>
      <c r="Z284" s="10">
        <f t="shared" si="124"/>
        <v>5.1329789504596128E-3</v>
      </c>
      <c r="AC284">
        <v>19.559999999999999</v>
      </c>
      <c r="AD284">
        <v>294.678725461824</v>
      </c>
      <c r="AE284">
        <v>28.06</v>
      </c>
      <c r="AF284">
        <v>109.365297379108</v>
      </c>
      <c r="AG284">
        <v>34.56</v>
      </c>
      <c r="AH284">
        <v>91.569532979366798</v>
      </c>
      <c r="AI284">
        <v>40.56</v>
      </c>
      <c r="AJ284">
        <v>35.861738903313999</v>
      </c>
      <c r="AK284">
        <v>45.56</v>
      </c>
      <c r="AL284">
        <v>18.9534384646151</v>
      </c>
      <c r="AM284">
        <v>50.06</v>
      </c>
      <c r="AN284">
        <v>17.2473660898101</v>
      </c>
    </row>
    <row r="285" spans="1:40" x14ac:dyDescent="0.25">
      <c r="A285">
        <f t="shared" si="106"/>
        <v>19.562000000000001</v>
      </c>
      <c r="B285" s="191">
        <f t="shared" si="125"/>
        <v>4.9588210774891023E-3</v>
      </c>
      <c r="C285">
        <f t="shared" si="107"/>
        <v>28.062000000000001</v>
      </c>
      <c r="D285" s="191">
        <f t="shared" si="108"/>
        <v>6.4107315085677116E-3</v>
      </c>
      <c r="E285">
        <f t="shared" si="109"/>
        <v>34.561999999999998</v>
      </c>
      <c r="F285" s="191">
        <f t="shared" si="110"/>
        <v>3.7910875741063873E-3</v>
      </c>
      <c r="G285">
        <f t="shared" si="111"/>
        <v>40.561999999999998</v>
      </c>
      <c r="H285" s="191">
        <f t="shared" si="112"/>
        <v>1.270580609028925E-2</v>
      </c>
      <c r="I285">
        <f t="shared" si="113"/>
        <v>45.561999999999998</v>
      </c>
      <c r="J285" s="191">
        <f t="shared" si="114"/>
        <v>1.3678510147127395E-2</v>
      </c>
      <c r="K285">
        <f t="shared" si="115"/>
        <v>50.061999999999998</v>
      </c>
      <c r="L285" s="191">
        <f t="shared" si="116"/>
        <v>5.1623619835581992E-3</v>
      </c>
      <c r="O285" s="10">
        <f t="shared" si="117"/>
        <v>4.7900837766152176</v>
      </c>
      <c r="P285" s="10">
        <f t="shared" si="118"/>
        <v>4.9588210774891023E-3</v>
      </c>
      <c r="Q285" s="10">
        <f t="shared" si="102"/>
        <v>6.8361320346155221</v>
      </c>
      <c r="R285" s="10">
        <f t="shared" si="103"/>
        <v>6.4107315085677116E-3</v>
      </c>
      <c r="S285" s="10">
        <f t="shared" si="104"/>
        <v>8.3759779803473347</v>
      </c>
      <c r="T285" s="10">
        <f t="shared" si="105"/>
        <v>3.7910875741063873E-3</v>
      </c>
      <c r="U285" s="10">
        <f t="shared" si="119"/>
        <v>9.7735719714828839</v>
      </c>
      <c r="V285" s="10">
        <f t="shared" si="120"/>
        <v>1.270580609028925E-2</v>
      </c>
      <c r="W285" s="10">
        <f t="shared" si="121"/>
        <v>10.917930488870924</v>
      </c>
      <c r="X285" s="10">
        <f t="shared" si="122"/>
        <v>1.3678510147127395E-2</v>
      </c>
      <c r="Y285" s="10">
        <f t="shared" si="123"/>
        <v>11.930145058189829</v>
      </c>
      <c r="Z285" s="10">
        <f t="shared" si="124"/>
        <v>5.1623619835581992E-3</v>
      </c>
      <c r="AC285">
        <v>19.562000000000001</v>
      </c>
      <c r="AD285">
        <v>296.638231137758</v>
      </c>
      <c r="AE285">
        <v>28.062000000000001</v>
      </c>
      <c r="AF285">
        <v>110.107550007813</v>
      </c>
      <c r="AG285">
        <v>34.561999999999998</v>
      </c>
      <c r="AH285">
        <v>92.076277203695099</v>
      </c>
      <c r="AI285">
        <v>40.561999999999998</v>
      </c>
      <c r="AJ285">
        <v>36.217170417213303</v>
      </c>
      <c r="AK285">
        <v>45.561999999999998</v>
      </c>
      <c r="AL285">
        <v>19.1073361872829</v>
      </c>
      <c r="AM285">
        <v>50.061999999999998</v>
      </c>
      <c r="AN285">
        <v>17.346096268439599</v>
      </c>
    </row>
    <row r="286" spans="1:40" x14ac:dyDescent="0.25">
      <c r="A286">
        <f t="shared" si="106"/>
        <v>19.564</v>
      </c>
      <c r="B286" s="191">
        <f t="shared" si="125"/>
        <v>4.9919048719334631E-3</v>
      </c>
      <c r="C286">
        <f t="shared" si="107"/>
        <v>28.064</v>
      </c>
      <c r="D286" s="191">
        <f t="shared" si="108"/>
        <v>6.4543877674304966E-3</v>
      </c>
      <c r="E286">
        <f t="shared" si="109"/>
        <v>34.564</v>
      </c>
      <c r="F286" s="191">
        <f t="shared" si="110"/>
        <v>3.8121253775757502E-3</v>
      </c>
      <c r="G286">
        <f t="shared" si="111"/>
        <v>40.564</v>
      </c>
      <c r="H286" s="191">
        <f t="shared" si="112"/>
        <v>1.2832354443558004E-2</v>
      </c>
      <c r="I286">
        <f t="shared" si="113"/>
        <v>45.563999999999901</v>
      </c>
      <c r="J286" s="191">
        <f t="shared" si="114"/>
        <v>1.3790023071259094E-2</v>
      </c>
      <c r="K286">
        <f t="shared" si="115"/>
        <v>50.063999999999901</v>
      </c>
      <c r="L286" s="191">
        <f t="shared" si="116"/>
        <v>5.1919975979689108E-3</v>
      </c>
      <c r="O286" s="10">
        <f t="shared" si="117"/>
        <v>4.7905687428671904</v>
      </c>
      <c r="P286" s="10">
        <f t="shared" si="118"/>
        <v>4.9919048719334631E-3</v>
      </c>
      <c r="Q286" s="10">
        <f t="shared" si="102"/>
        <v>6.8366094713140875</v>
      </c>
      <c r="R286" s="10">
        <f t="shared" si="103"/>
        <v>6.4543877674304966E-3</v>
      </c>
      <c r="S286" s="10">
        <f t="shared" si="104"/>
        <v>8.3764478847469483</v>
      </c>
      <c r="T286" s="10">
        <f t="shared" si="105"/>
        <v>3.8121253775757502E-3</v>
      </c>
      <c r="U286" s="10">
        <f t="shared" si="119"/>
        <v>9.7740335807708512</v>
      </c>
      <c r="V286" s="10">
        <f t="shared" si="120"/>
        <v>1.2832354443558004E-2</v>
      </c>
      <c r="W286" s="10">
        <f t="shared" si="121"/>
        <v>10.918384217994221</v>
      </c>
      <c r="X286" s="10">
        <f t="shared" si="122"/>
        <v>1.3790023071259094E-2</v>
      </c>
      <c r="Y286" s="10">
        <f t="shared" si="123"/>
        <v>11.930590956240529</v>
      </c>
      <c r="Z286" s="10">
        <f t="shared" si="124"/>
        <v>5.1919975979689108E-3</v>
      </c>
      <c r="AC286">
        <v>19.564</v>
      </c>
      <c r="AD286">
        <v>298.61731409113401</v>
      </c>
      <c r="AE286">
        <v>28.064</v>
      </c>
      <c r="AF286">
        <v>110.85736829289699</v>
      </c>
      <c r="AG286">
        <v>34.564</v>
      </c>
      <c r="AH286">
        <v>92.587234174784996</v>
      </c>
      <c r="AI286">
        <v>40.564</v>
      </c>
      <c r="AJ286">
        <v>36.577889229052801</v>
      </c>
      <c r="AK286">
        <v>45.563999999999901</v>
      </c>
      <c r="AL286">
        <v>19.263107167286801</v>
      </c>
      <c r="AM286">
        <v>50.063999999999901</v>
      </c>
      <c r="AN286">
        <v>17.445675147677399</v>
      </c>
    </row>
    <row r="287" spans="1:40" x14ac:dyDescent="0.25">
      <c r="A287">
        <f t="shared" si="106"/>
        <v>19.565999999999999</v>
      </c>
      <c r="B287" s="191">
        <f t="shared" si="125"/>
        <v>5.0253203011836429E-3</v>
      </c>
      <c r="C287">
        <f t="shared" si="107"/>
        <v>28.065999999999999</v>
      </c>
      <c r="D287" s="191">
        <f t="shared" si="108"/>
        <v>6.4984905110047723E-3</v>
      </c>
      <c r="E287">
        <f t="shared" si="109"/>
        <v>34.566000000000003</v>
      </c>
      <c r="F287" s="191">
        <f t="shared" si="110"/>
        <v>3.8333385593740661E-3</v>
      </c>
      <c r="G287">
        <f t="shared" si="111"/>
        <v>40.566000000000003</v>
      </c>
      <c r="H287" s="191">
        <f t="shared" si="112"/>
        <v>1.2960794510340896E-2</v>
      </c>
      <c r="I287">
        <f t="shared" si="113"/>
        <v>45.566000000000003</v>
      </c>
      <c r="J287" s="191">
        <f t="shared" si="114"/>
        <v>1.3902898766179511E-2</v>
      </c>
      <c r="K287">
        <f t="shared" si="115"/>
        <v>50.066000000000003</v>
      </c>
      <c r="L287" s="191">
        <f t="shared" si="116"/>
        <v>5.2218886918613929E-3</v>
      </c>
      <c r="O287" s="10">
        <f t="shared" si="117"/>
        <v>4.7910537076598718</v>
      </c>
      <c r="P287" s="10">
        <f t="shared" si="118"/>
        <v>5.0253203011836429E-3</v>
      </c>
      <c r="Q287" s="10">
        <f t="shared" si="102"/>
        <v>6.8370869059301027</v>
      </c>
      <c r="R287" s="10">
        <f t="shared" si="103"/>
        <v>6.4984905110047723E-3</v>
      </c>
      <c r="S287" s="10">
        <f t="shared" si="104"/>
        <v>8.3769177865949462</v>
      </c>
      <c r="T287" s="10">
        <f t="shared" si="105"/>
        <v>3.8333385593740661E-3</v>
      </c>
      <c r="U287" s="10">
        <f t="shared" si="119"/>
        <v>9.7744951870814774</v>
      </c>
      <c r="V287" s="10">
        <f t="shared" si="120"/>
        <v>1.2960794510340896E-2</v>
      </c>
      <c r="W287" s="10">
        <f t="shared" si="121"/>
        <v>10.918837943791631</v>
      </c>
      <c r="X287" s="10">
        <f t="shared" si="122"/>
        <v>1.3902898766179511E-2</v>
      </c>
      <c r="Y287" s="10">
        <f t="shared" si="123"/>
        <v>11.931036850657007</v>
      </c>
      <c r="Z287" s="10">
        <f t="shared" si="124"/>
        <v>5.2218886918613929E-3</v>
      </c>
      <c r="AC287">
        <v>19.565999999999999</v>
      </c>
      <c r="AD287">
        <v>300.61623554254101</v>
      </c>
      <c r="AE287">
        <v>28.065999999999999</v>
      </c>
      <c r="AF287">
        <v>111.614855178301</v>
      </c>
      <c r="AG287">
        <v>34.566000000000003</v>
      </c>
      <c r="AH287">
        <v>93.102450658037696</v>
      </c>
      <c r="AI287">
        <v>40.566000000000003</v>
      </c>
      <c r="AJ287">
        <v>36.944000261601097</v>
      </c>
      <c r="AK287">
        <v>45.566000000000003</v>
      </c>
      <c r="AL287">
        <v>19.4207817844066</v>
      </c>
      <c r="AM287">
        <v>50.066000000000003</v>
      </c>
      <c r="AN287">
        <v>17.546112465687902</v>
      </c>
    </row>
    <row r="288" spans="1:40" x14ac:dyDescent="0.25">
      <c r="A288">
        <f t="shared" si="106"/>
        <v>19.568000000000001</v>
      </c>
      <c r="B288" s="191">
        <f t="shared" si="125"/>
        <v>5.0590718049437107E-3</v>
      </c>
      <c r="C288">
        <f t="shared" si="107"/>
        <v>28.068000000000001</v>
      </c>
      <c r="D288" s="191">
        <f t="shared" si="108"/>
        <v>6.5430458350007941E-3</v>
      </c>
      <c r="E288">
        <f t="shared" si="109"/>
        <v>34.567999999999998</v>
      </c>
      <c r="F288" s="191">
        <f t="shared" si="110"/>
        <v>3.8547290717467846E-3</v>
      </c>
      <c r="G288">
        <f t="shared" si="111"/>
        <v>40.567999999999998</v>
      </c>
      <c r="H288" s="191">
        <f t="shared" si="112"/>
        <v>1.309116401334375E-2</v>
      </c>
      <c r="I288">
        <f t="shared" si="113"/>
        <v>45.567999999999998</v>
      </c>
      <c r="J288" s="191">
        <f t="shared" si="114"/>
        <v>1.4017159420581821E-2</v>
      </c>
      <c r="K288">
        <f t="shared" si="115"/>
        <v>50.067999999999998</v>
      </c>
      <c r="L288" s="191">
        <f t="shared" si="116"/>
        <v>5.2520382050176371E-3</v>
      </c>
      <c r="O288" s="10">
        <f t="shared" si="117"/>
        <v>4.7915386709931163</v>
      </c>
      <c r="P288" s="10">
        <f t="shared" si="118"/>
        <v>5.0590718049437107E-3</v>
      </c>
      <c r="Q288" s="10">
        <f t="shared" si="102"/>
        <v>6.8375643384634222</v>
      </c>
      <c r="R288" s="10">
        <f t="shared" si="103"/>
        <v>6.5430458350007941E-3</v>
      </c>
      <c r="S288" s="10">
        <f t="shared" si="104"/>
        <v>8.3773876858911898</v>
      </c>
      <c r="T288" s="10">
        <f t="shared" si="105"/>
        <v>3.8547290717467846E-3</v>
      </c>
      <c r="U288" s="10">
        <f t="shared" si="119"/>
        <v>9.7749567904146186</v>
      </c>
      <c r="V288" s="10">
        <f t="shared" si="120"/>
        <v>1.309116401334375E-2</v>
      </c>
      <c r="W288" s="10">
        <f t="shared" si="121"/>
        <v>10.919291666262952</v>
      </c>
      <c r="X288" s="10">
        <f t="shared" si="122"/>
        <v>1.4017159420581821E-2</v>
      </c>
      <c r="Y288" s="10">
        <f t="shared" si="123"/>
        <v>11.931482741439059</v>
      </c>
      <c r="Z288" s="10">
        <f t="shared" si="124"/>
        <v>5.2520382050176371E-3</v>
      </c>
      <c r="AC288">
        <v>19.568000000000001</v>
      </c>
      <c r="AD288">
        <v>302.635261076468</v>
      </c>
      <c r="AE288">
        <v>28.068000000000001</v>
      </c>
      <c r="AF288">
        <v>112.380115360926</v>
      </c>
      <c r="AG288">
        <v>34.567999999999998</v>
      </c>
      <c r="AH288">
        <v>93.621974068737003</v>
      </c>
      <c r="AI288">
        <v>40.567999999999998</v>
      </c>
      <c r="AJ288">
        <v>37.315611041264297</v>
      </c>
      <c r="AK288">
        <v>45.567999999999998</v>
      </c>
      <c r="AL288">
        <v>19.580391033744501</v>
      </c>
      <c r="AM288">
        <v>50.067999999999998</v>
      </c>
      <c r="AN288">
        <v>17.6474181004575</v>
      </c>
    </row>
    <row r="289" spans="1:40" x14ac:dyDescent="0.25">
      <c r="A289">
        <f t="shared" si="106"/>
        <v>19.57</v>
      </c>
      <c r="B289" s="191">
        <f t="shared" si="125"/>
        <v>5.0931638973327423E-3</v>
      </c>
      <c r="C289">
        <f t="shared" si="107"/>
        <v>28.07</v>
      </c>
      <c r="D289" s="191">
        <f t="shared" si="108"/>
        <v>6.5880599392782509E-3</v>
      </c>
      <c r="E289">
        <f t="shared" si="109"/>
        <v>34.57</v>
      </c>
      <c r="F289" s="191">
        <f t="shared" si="110"/>
        <v>3.8762988941439093E-3</v>
      </c>
      <c r="G289">
        <f t="shared" si="111"/>
        <v>40.57</v>
      </c>
      <c r="H289" s="191">
        <f t="shared" si="112"/>
        <v>1.3223501615891841E-2</v>
      </c>
      <c r="I289">
        <f t="shared" si="113"/>
        <v>45.57</v>
      </c>
      <c r="J289" s="191">
        <f t="shared" si="114"/>
        <v>1.4132827674352659E-2</v>
      </c>
      <c r="K289">
        <f t="shared" si="115"/>
        <v>50.07</v>
      </c>
      <c r="L289" s="191">
        <f t="shared" si="116"/>
        <v>5.2824491195504154E-3</v>
      </c>
      <c r="O289" s="10">
        <f t="shared" si="117"/>
        <v>4.7920236328667727</v>
      </c>
      <c r="P289" s="10">
        <f t="shared" si="118"/>
        <v>5.0931638973327423E-3</v>
      </c>
      <c r="Q289" s="10">
        <f t="shared" si="102"/>
        <v>6.8380417689138993</v>
      </c>
      <c r="R289" s="10">
        <f t="shared" si="103"/>
        <v>6.5880599392782509E-3</v>
      </c>
      <c r="S289" s="10">
        <f t="shared" si="104"/>
        <v>8.377857582635535</v>
      </c>
      <c r="T289" s="10">
        <f t="shared" si="105"/>
        <v>3.8762988941439093E-3</v>
      </c>
      <c r="U289" s="10">
        <f t="shared" si="119"/>
        <v>9.7754183907701417</v>
      </c>
      <c r="V289" s="10">
        <f t="shared" si="120"/>
        <v>1.3223501615891841E-2</v>
      </c>
      <c r="W289" s="10">
        <f t="shared" si="121"/>
        <v>10.919745385408065</v>
      </c>
      <c r="X289" s="10">
        <f t="shared" si="122"/>
        <v>1.4132827674352659E-2</v>
      </c>
      <c r="Y289" s="10">
        <f t="shared" si="123"/>
        <v>11.931928628586576</v>
      </c>
      <c r="Z289" s="10">
        <f t="shared" si="124"/>
        <v>5.2824491195504154E-3</v>
      </c>
      <c r="AC289">
        <v>19.57</v>
      </c>
      <c r="AD289">
        <v>304.67466072893302</v>
      </c>
      <c r="AE289">
        <v>28.07</v>
      </c>
      <c r="AF289">
        <v>113.153255326492</v>
      </c>
      <c r="AG289">
        <v>34.57</v>
      </c>
      <c r="AH289">
        <v>94.145852482899002</v>
      </c>
      <c r="AI289">
        <v>40.57</v>
      </c>
      <c r="AJ289">
        <v>37.692831775630196</v>
      </c>
      <c r="AK289">
        <v>45.57</v>
      </c>
      <c r="AL289">
        <v>19.7419665406691</v>
      </c>
      <c r="AM289">
        <v>50.07</v>
      </c>
      <c r="AN289">
        <v>17.749602072208599</v>
      </c>
    </row>
    <row r="290" spans="1:40" x14ac:dyDescent="0.25">
      <c r="A290">
        <f t="shared" si="106"/>
        <v>19.571999999999999</v>
      </c>
      <c r="B290" s="191">
        <f t="shared" si="125"/>
        <v>5.127601168383792E-3</v>
      </c>
      <c r="C290">
        <f t="shared" si="107"/>
        <v>28.071999999999999</v>
      </c>
      <c r="D290" s="191">
        <f t="shared" si="108"/>
        <v>6.6335391299841241E-3</v>
      </c>
      <c r="E290">
        <f t="shared" si="109"/>
        <v>34.572000000000003</v>
      </c>
      <c r="F290" s="191">
        <f t="shared" si="110"/>
        <v>3.8980500336757823E-3</v>
      </c>
      <c r="G290">
        <f t="shared" si="111"/>
        <v>40.572000000000003</v>
      </c>
      <c r="H290" s="191">
        <f t="shared" si="112"/>
        <v>1.3357846950082356E-2</v>
      </c>
      <c r="I290">
        <f t="shared" si="113"/>
        <v>45.572000000000003</v>
      </c>
      <c r="J290" s="191">
        <f t="shared" si="114"/>
        <v>1.4249926629569382E-2</v>
      </c>
      <c r="K290">
        <f t="shared" si="115"/>
        <v>50.072000000000003</v>
      </c>
      <c r="L290" s="191">
        <f t="shared" si="116"/>
        <v>5.3131244606353925E-3</v>
      </c>
      <c r="O290" s="10">
        <f t="shared" si="117"/>
        <v>4.7925085932806963</v>
      </c>
      <c r="P290" s="10">
        <f t="shared" si="118"/>
        <v>5.127601168383792E-3</v>
      </c>
      <c r="Q290" s="10">
        <f t="shared" si="102"/>
        <v>6.838519197281391</v>
      </c>
      <c r="R290" s="10">
        <f t="shared" si="103"/>
        <v>6.6335391299841241E-3</v>
      </c>
      <c r="S290" s="10">
        <f t="shared" si="104"/>
        <v>8.37832747682784</v>
      </c>
      <c r="T290" s="10">
        <f t="shared" si="105"/>
        <v>3.8980500336757823E-3</v>
      </c>
      <c r="U290" s="10">
        <f t="shared" si="119"/>
        <v>9.775879988147901</v>
      </c>
      <c r="V290" s="10">
        <f t="shared" si="120"/>
        <v>1.3357846950082356E-2</v>
      </c>
      <c r="W290" s="10">
        <f t="shared" si="121"/>
        <v>10.920199101226833</v>
      </c>
      <c r="X290" s="10">
        <f t="shared" si="122"/>
        <v>1.4249926629569382E-2</v>
      </c>
      <c r="Y290" s="10">
        <f t="shared" si="123"/>
        <v>11.932374512099418</v>
      </c>
      <c r="Z290" s="10">
        <f t="shared" si="124"/>
        <v>5.3131244606353925E-3</v>
      </c>
      <c r="AC290">
        <v>19.571999999999999</v>
      </c>
      <c r="AD290">
        <v>306.73470907715199</v>
      </c>
      <c r="AE290">
        <v>28.071999999999999</v>
      </c>
      <c r="AF290">
        <v>113.934383386257</v>
      </c>
      <c r="AG290">
        <v>34.572000000000003</v>
      </c>
      <c r="AH290">
        <v>94.674134648342005</v>
      </c>
      <c r="AI290">
        <v>40.572000000000003</v>
      </c>
      <c r="AJ290">
        <v>38.0757754337153</v>
      </c>
      <c r="AK290">
        <v>45.572000000000003</v>
      </c>
      <c r="AL290">
        <v>19.905540576177302</v>
      </c>
      <c r="AM290">
        <v>50.072000000000003</v>
      </c>
      <c r="AN290">
        <v>17.8526745458596</v>
      </c>
    </row>
    <row r="291" spans="1:40" x14ac:dyDescent="0.25">
      <c r="A291">
        <f t="shared" si="106"/>
        <v>19.574000000000002</v>
      </c>
      <c r="B291" s="191">
        <f t="shared" si="125"/>
        <v>5.1623882855786896E-3</v>
      </c>
      <c r="C291">
        <f t="shared" si="107"/>
        <v>28.074000000000002</v>
      </c>
      <c r="D291" s="191">
        <f t="shared" si="108"/>
        <v>6.6794898217418033E-3</v>
      </c>
      <c r="E291">
        <f t="shared" si="109"/>
        <v>34.573999999999998</v>
      </c>
      <c r="F291" s="191">
        <f t="shared" si="110"/>
        <v>3.9199845255774649E-3</v>
      </c>
      <c r="G291">
        <f t="shared" si="111"/>
        <v>40.573999999999998</v>
      </c>
      <c r="H291" s="191">
        <f t="shared" si="112"/>
        <v>1.3494240645917066E-2</v>
      </c>
      <c r="I291">
        <f t="shared" si="113"/>
        <v>45.573999999999998</v>
      </c>
      <c r="J291" s="191">
        <f t="shared" si="114"/>
        <v>1.4368479861810049E-2</v>
      </c>
      <c r="K291">
        <f t="shared" si="115"/>
        <v>50.073999999999998</v>
      </c>
      <c r="L291" s="191">
        <f t="shared" si="116"/>
        <v>5.3440672972579787E-3</v>
      </c>
      <c r="O291" s="10">
        <f t="shared" si="117"/>
        <v>4.7929935522347389</v>
      </c>
      <c r="P291" s="10">
        <f t="shared" si="118"/>
        <v>5.1623882855786896E-3</v>
      </c>
      <c r="Q291" s="10">
        <f t="shared" si="102"/>
        <v>6.8389966235657509</v>
      </c>
      <c r="R291" s="10">
        <f t="shared" si="103"/>
        <v>6.6794898217418033E-3</v>
      </c>
      <c r="S291" s="10">
        <f t="shared" si="104"/>
        <v>8.3787973684679589</v>
      </c>
      <c r="T291" s="10">
        <f t="shared" si="105"/>
        <v>3.9199845255774649E-3</v>
      </c>
      <c r="U291" s="10">
        <f t="shared" si="119"/>
        <v>9.7763415825477544</v>
      </c>
      <c r="V291" s="10">
        <f t="shared" si="120"/>
        <v>1.3494240645917066E-2</v>
      </c>
      <c r="W291" s="10">
        <f t="shared" si="121"/>
        <v>10.920652813719119</v>
      </c>
      <c r="X291" s="10">
        <f t="shared" si="122"/>
        <v>1.4368479861810049E-2</v>
      </c>
      <c r="Y291" s="10">
        <f t="shared" si="123"/>
        <v>11.932820391977451</v>
      </c>
      <c r="Z291" s="10">
        <f t="shared" si="124"/>
        <v>5.3440672972579787E-3</v>
      </c>
      <c r="AC291">
        <v>19.574000000000002</v>
      </c>
      <c r="AD291">
        <v>308.81568533135101</v>
      </c>
      <c r="AE291">
        <v>28.074000000000002</v>
      </c>
      <c r="AF291">
        <v>114.723609714616</v>
      </c>
      <c r="AG291">
        <v>34.573999999999998</v>
      </c>
      <c r="AH291">
        <v>95.206869995965206</v>
      </c>
      <c r="AI291">
        <v>40.573999999999998</v>
      </c>
      <c r="AJ291">
        <v>38.464557829005798</v>
      </c>
      <c r="AK291">
        <v>45.573999999999998</v>
      </c>
      <c r="AL291">
        <v>20.0711460726931</v>
      </c>
      <c r="AM291">
        <v>50.073999999999998</v>
      </c>
      <c r="AN291">
        <v>17.956645833534399</v>
      </c>
    </row>
    <row r="292" spans="1:40" x14ac:dyDescent="0.25">
      <c r="A292">
        <f t="shared" si="106"/>
        <v>19.576000000000001</v>
      </c>
      <c r="B292" s="191">
        <f t="shared" si="125"/>
        <v>5.1975299954181917E-3</v>
      </c>
      <c r="C292">
        <f t="shared" si="107"/>
        <v>28.076000000000001</v>
      </c>
      <c r="D292" s="191">
        <f t="shared" si="108"/>
        <v>6.7259185398921787E-3</v>
      </c>
      <c r="E292">
        <f t="shared" si="109"/>
        <v>34.576000000000001</v>
      </c>
      <c r="F292" s="191">
        <f t="shared" si="110"/>
        <v>3.9421044336821719E-3</v>
      </c>
      <c r="G292">
        <f t="shared" si="111"/>
        <v>40.576000000000001</v>
      </c>
      <c r="H292" s="191">
        <f t="shared" si="112"/>
        <v>1.3632724361457162E-2</v>
      </c>
      <c r="I292">
        <f t="shared" si="113"/>
        <v>45.576000000000001</v>
      </c>
      <c r="J292" s="191">
        <f t="shared" si="114"/>
        <v>1.4488511431784652E-2</v>
      </c>
      <c r="K292">
        <f t="shared" si="115"/>
        <v>50.076000000000001</v>
      </c>
      <c r="L292" s="191">
        <f t="shared" si="116"/>
        <v>5.3752807429752417E-3</v>
      </c>
      <c r="O292" s="10">
        <f t="shared" si="117"/>
        <v>4.7934785097287511</v>
      </c>
      <c r="P292" s="10">
        <f t="shared" si="118"/>
        <v>5.1975299954181917E-3</v>
      </c>
      <c r="Q292" s="10">
        <f t="shared" si="102"/>
        <v>6.8394740477668314</v>
      </c>
      <c r="R292" s="10">
        <f t="shared" si="103"/>
        <v>6.7259185398921787E-3</v>
      </c>
      <c r="S292" s="10">
        <f t="shared" si="104"/>
        <v>8.3792672575557532</v>
      </c>
      <c r="T292" s="10">
        <f t="shared" si="105"/>
        <v>3.9421044336821719E-3</v>
      </c>
      <c r="U292" s="10">
        <f t="shared" si="119"/>
        <v>9.7768031739695669</v>
      </c>
      <c r="V292" s="10">
        <f t="shared" si="120"/>
        <v>1.3632724361457162E-2</v>
      </c>
      <c r="W292" s="10">
        <f t="shared" si="121"/>
        <v>10.921106522884784</v>
      </c>
      <c r="X292" s="10">
        <f t="shared" si="122"/>
        <v>1.4488511431784652E-2</v>
      </c>
      <c r="Y292" s="10">
        <f t="shared" si="123"/>
        <v>11.933266268220539</v>
      </c>
      <c r="Z292" s="10">
        <f t="shared" si="124"/>
        <v>5.3752807429752417E-3</v>
      </c>
      <c r="AC292">
        <v>19.576000000000001</v>
      </c>
      <c r="AD292">
        <v>310.91787342869299</v>
      </c>
      <c r="AE292">
        <v>28.076000000000001</v>
      </c>
      <c r="AF292">
        <v>115.521046387593</v>
      </c>
      <c r="AG292">
        <v>34.576000000000001</v>
      </c>
      <c r="AH292">
        <v>95.744108651247203</v>
      </c>
      <c r="AI292">
        <v>40.576000000000001</v>
      </c>
      <c r="AJ292">
        <v>38.859297705412203</v>
      </c>
      <c r="AK292">
        <v>45.576000000000001</v>
      </c>
      <c r="AL292">
        <v>20.2388166403151</v>
      </c>
      <c r="AM292">
        <v>50.076000000000001</v>
      </c>
      <c r="AN292">
        <v>18.061526397122499</v>
      </c>
    </row>
    <row r="293" spans="1:40" x14ac:dyDescent="0.25">
      <c r="A293">
        <f t="shared" si="106"/>
        <v>19.577999999999999</v>
      </c>
      <c r="B293" s="191">
        <f t="shared" si="125"/>
        <v>5.2330311250303992E-3</v>
      </c>
      <c r="C293">
        <f t="shared" si="107"/>
        <v>28.077999999999999</v>
      </c>
      <c r="D293" s="191">
        <f t="shared" si="108"/>
        <v>6.7728319227902851E-3</v>
      </c>
      <c r="E293">
        <f t="shared" si="109"/>
        <v>34.578000000000003</v>
      </c>
      <c r="F293" s="191">
        <f t="shared" si="110"/>
        <v>3.9644118509044269E-3</v>
      </c>
      <c r="G293">
        <f t="shared" si="111"/>
        <v>40.578000000000003</v>
      </c>
      <c r="H293" s="191">
        <f t="shared" si="112"/>
        <v>1.3773340814043616E-2</v>
      </c>
      <c r="I293">
        <f t="shared" si="113"/>
        <v>45.578000000000003</v>
      </c>
      <c r="J293" s="191">
        <f t="shared" si="114"/>
        <v>1.4610045897302585E-2</v>
      </c>
      <c r="K293">
        <f t="shared" si="115"/>
        <v>50.078000000000003</v>
      </c>
      <c r="L293" s="191">
        <f t="shared" si="116"/>
        <v>5.4067679566937683E-3</v>
      </c>
      <c r="O293" s="10">
        <f t="shared" si="117"/>
        <v>4.7939634657625865</v>
      </c>
      <c r="P293" s="10">
        <f t="shared" si="118"/>
        <v>5.2330311250303992E-3</v>
      </c>
      <c r="Q293" s="10">
        <f t="shared" si="102"/>
        <v>6.8399514698844905</v>
      </c>
      <c r="R293" s="10">
        <f t="shared" si="103"/>
        <v>6.7728319227902851E-3</v>
      </c>
      <c r="S293" s="10">
        <f t="shared" si="104"/>
        <v>8.3797371440910737</v>
      </c>
      <c r="T293" s="10">
        <f t="shared" si="105"/>
        <v>3.9644118509044269E-3</v>
      </c>
      <c r="U293" s="10">
        <f t="shared" si="119"/>
        <v>9.7772647624131945</v>
      </c>
      <c r="V293" s="10">
        <f t="shared" si="120"/>
        <v>1.3773340814043616E-2</v>
      </c>
      <c r="W293" s="10">
        <f t="shared" si="121"/>
        <v>10.92156022872369</v>
      </c>
      <c r="X293" s="10">
        <f t="shared" si="122"/>
        <v>1.4610045897302585E-2</v>
      </c>
      <c r="Y293" s="10">
        <f t="shared" si="123"/>
        <v>11.933712140828547</v>
      </c>
      <c r="Z293" s="10">
        <f t="shared" si="124"/>
        <v>5.4067679566937683E-3</v>
      </c>
      <c r="AC293">
        <v>19.577999999999999</v>
      </c>
      <c r="AD293">
        <v>313.04156212949403</v>
      </c>
      <c r="AE293">
        <v>28.077999999999999</v>
      </c>
      <c r="AF293">
        <v>116.326807422287</v>
      </c>
      <c r="AG293">
        <v>34.578000000000003</v>
      </c>
      <c r="AH293">
        <v>96.285901445980798</v>
      </c>
      <c r="AI293">
        <v>40.578000000000003</v>
      </c>
      <c r="AJ293">
        <v>39.260116826261203</v>
      </c>
      <c r="AK293">
        <v>45.578000000000003</v>
      </c>
      <c r="AL293">
        <v>20.408586583533701</v>
      </c>
      <c r="AM293">
        <v>50.078000000000003</v>
      </c>
      <c r="AN293">
        <v>18.167326850892699</v>
      </c>
    </row>
    <row r="294" spans="1:40" x14ac:dyDescent="0.25">
      <c r="A294">
        <f t="shared" si="106"/>
        <v>19.579999999999998</v>
      </c>
      <c r="B294" s="191">
        <f t="shared" si="125"/>
        <v>5.2688965838165016E-3</v>
      </c>
      <c r="C294">
        <f t="shared" si="107"/>
        <v>28.08</v>
      </c>
      <c r="D294" s="191">
        <f t="shared" si="108"/>
        <v>6.8202367241557444E-3</v>
      </c>
      <c r="E294">
        <f t="shared" si="109"/>
        <v>34.58</v>
      </c>
      <c r="F294" s="191">
        <f t="shared" si="110"/>
        <v>3.9869088997323684E-3</v>
      </c>
      <c r="G294">
        <f t="shared" si="111"/>
        <v>40.58</v>
      </c>
      <c r="H294" s="191">
        <f t="shared" si="112"/>
        <v>1.3916133812621091E-2</v>
      </c>
      <c r="I294">
        <f t="shared" si="113"/>
        <v>45.58</v>
      </c>
      <c r="J294" s="191">
        <f t="shared" si="114"/>
        <v>1.4733108325580781E-2</v>
      </c>
      <c r="K294">
        <f t="shared" si="115"/>
        <v>50.08</v>
      </c>
      <c r="L294" s="191">
        <f t="shared" si="116"/>
        <v>5.4385321434630282E-3</v>
      </c>
      <c r="O294" s="10">
        <f t="shared" si="117"/>
        <v>4.7944484203360966</v>
      </c>
      <c r="P294" s="10">
        <f t="shared" si="118"/>
        <v>5.2688965838165016E-3</v>
      </c>
      <c r="Q294" s="10">
        <f t="shared" si="102"/>
        <v>6.8404288899185808</v>
      </c>
      <c r="R294" s="10">
        <f t="shared" si="103"/>
        <v>6.8202367241557444E-3</v>
      </c>
      <c r="S294" s="10">
        <f t="shared" si="104"/>
        <v>8.3802070280737819</v>
      </c>
      <c r="T294" s="10">
        <f t="shared" si="105"/>
        <v>3.9869088997323684E-3</v>
      </c>
      <c r="U294" s="10">
        <f t="shared" si="119"/>
        <v>9.777726347878497</v>
      </c>
      <c r="V294" s="10">
        <f t="shared" si="120"/>
        <v>1.3916133812621091E-2</v>
      </c>
      <c r="W294" s="10">
        <f t="shared" si="121"/>
        <v>10.922013931235698</v>
      </c>
      <c r="X294" s="10">
        <f t="shared" si="122"/>
        <v>1.4733108325580781E-2</v>
      </c>
      <c r="Y294" s="10">
        <f t="shared" si="123"/>
        <v>11.934158009801338</v>
      </c>
      <c r="Z294" s="10">
        <f t="shared" si="124"/>
        <v>5.4385321434630282E-3</v>
      </c>
      <c r="AC294">
        <v>19.579999999999998</v>
      </c>
      <c r="AD294">
        <v>315.18704511567199</v>
      </c>
      <c r="AE294">
        <v>28.08</v>
      </c>
      <c r="AF294">
        <v>117.141008817242</v>
      </c>
      <c r="AG294">
        <v>34.58</v>
      </c>
      <c r="AH294">
        <v>96.832299930229695</v>
      </c>
      <c r="AI294">
        <v>40.58</v>
      </c>
      <c r="AJ294">
        <v>39.667140066433099</v>
      </c>
      <c r="AK294">
        <v>45.58</v>
      </c>
      <c r="AL294">
        <v>20.5804909184242</v>
      </c>
      <c r="AM294">
        <v>50.08</v>
      </c>
      <c r="AN294">
        <v>18.274057964158899</v>
      </c>
    </row>
    <row r="295" spans="1:40" x14ac:dyDescent="0.25">
      <c r="A295">
        <f t="shared" si="106"/>
        <v>19.582000000000001</v>
      </c>
      <c r="B295" s="191">
        <f t="shared" si="125"/>
        <v>5.3051313651363615E-3</v>
      </c>
      <c r="C295">
        <f t="shared" si="107"/>
        <v>28.082000000000001</v>
      </c>
      <c r="D295" s="191">
        <f t="shared" si="108"/>
        <v>6.8681398154821849E-3</v>
      </c>
      <c r="E295">
        <f t="shared" si="109"/>
        <v>34.582000000000001</v>
      </c>
      <c r="F295" s="191">
        <f t="shared" si="110"/>
        <v>4.0095977327302603E-3</v>
      </c>
      <c r="G295">
        <f t="shared" si="111"/>
        <v>40.582000000000001</v>
      </c>
      <c r="H295" s="191">
        <f t="shared" si="112"/>
        <v>1.4061148291215337E-2</v>
      </c>
      <c r="I295">
        <f t="shared" si="113"/>
        <v>45.582000000000001</v>
      </c>
      <c r="J295" s="191">
        <f t="shared" si="114"/>
        <v>1.4857724305910246E-2</v>
      </c>
      <c r="K295">
        <f t="shared" si="115"/>
        <v>50.082000000000001</v>
      </c>
      <c r="L295" s="191">
        <f t="shared" si="116"/>
        <v>5.4705765552854405E-3</v>
      </c>
      <c r="O295" s="10">
        <f t="shared" si="117"/>
        <v>4.7949333734491368</v>
      </c>
      <c r="P295" s="10">
        <f t="shared" si="118"/>
        <v>5.3051313651363615E-3</v>
      </c>
      <c r="Q295" s="10">
        <f t="shared" si="102"/>
        <v>6.8409063078689583</v>
      </c>
      <c r="R295" s="10">
        <f t="shared" si="103"/>
        <v>6.8681398154821849E-3</v>
      </c>
      <c r="S295" s="10">
        <f t="shared" si="104"/>
        <v>8.3806769095037321</v>
      </c>
      <c r="T295" s="10">
        <f t="shared" si="105"/>
        <v>4.0095977327302603E-3</v>
      </c>
      <c r="U295" s="10">
        <f t="shared" si="119"/>
        <v>9.7781879303653341</v>
      </c>
      <c r="V295" s="10">
        <f t="shared" si="120"/>
        <v>1.4061148291215337E-2</v>
      </c>
      <c r="W295" s="10">
        <f t="shared" si="121"/>
        <v>10.922467630420671</v>
      </c>
      <c r="X295" s="10">
        <f t="shared" si="122"/>
        <v>1.4857724305910246E-2</v>
      </c>
      <c r="Y295" s="10">
        <f t="shared" si="123"/>
        <v>11.934603875138777</v>
      </c>
      <c r="Z295" s="10">
        <f t="shared" si="124"/>
        <v>5.4705765552854405E-3</v>
      </c>
      <c r="AC295">
        <v>19.582000000000001</v>
      </c>
      <c r="AD295">
        <v>317.35462109157902</v>
      </c>
      <c r="AE295">
        <v>28.082000000000001</v>
      </c>
      <c r="AF295">
        <v>117.96376859383</v>
      </c>
      <c r="AG295">
        <v>34.582000000000001</v>
      </c>
      <c r="AH295">
        <v>97.383356384533499</v>
      </c>
      <c r="AI295">
        <v>40.582000000000001</v>
      </c>
      <c r="AJ295">
        <v>40.080495507787198</v>
      </c>
      <c r="AK295">
        <v>45.582000000000001</v>
      </c>
      <c r="AL295">
        <v>20.754565390340499</v>
      </c>
      <c r="AM295">
        <v>50.082000000000001</v>
      </c>
      <c r="AN295">
        <v>18.381730664001999</v>
      </c>
    </row>
    <row r="296" spans="1:40" x14ac:dyDescent="0.25">
      <c r="A296">
        <f t="shared" si="106"/>
        <v>19.584</v>
      </c>
      <c r="B296" s="191">
        <f t="shared" si="125"/>
        <v>5.3417405480339769E-3</v>
      </c>
      <c r="C296">
        <f t="shared" si="107"/>
        <v>28.084</v>
      </c>
      <c r="D296" s="191">
        <f t="shared" si="108"/>
        <v>6.9165481885038902E-3</v>
      </c>
      <c r="E296">
        <f t="shared" si="109"/>
        <v>34.584000000000003</v>
      </c>
      <c r="F296" s="191">
        <f t="shared" si="110"/>
        <v>4.0324805330501975E-3</v>
      </c>
      <c r="G296">
        <f t="shared" si="111"/>
        <v>40.584000000000003</v>
      </c>
      <c r="H296" s="191">
        <f t="shared" si="112"/>
        <v>1.4208430343603093E-2</v>
      </c>
      <c r="I296">
        <f t="shared" si="113"/>
        <v>45.584000000000003</v>
      </c>
      <c r="J296" s="191">
        <f t="shared" si="114"/>
        <v>1.4983919962684309E-2</v>
      </c>
      <c r="K296">
        <f t="shared" si="115"/>
        <v>50.084000000000003</v>
      </c>
      <c r="L296" s="191">
        <f t="shared" si="116"/>
        <v>5.5029044919418235E-3</v>
      </c>
      <c r="O296" s="10">
        <f t="shared" si="117"/>
        <v>4.7954183251015534</v>
      </c>
      <c r="P296" s="10">
        <f t="shared" si="118"/>
        <v>5.3417405480339769E-3</v>
      </c>
      <c r="Q296" s="10">
        <f t="shared" si="102"/>
        <v>6.8413837237354747</v>
      </c>
      <c r="R296" s="10">
        <f t="shared" si="103"/>
        <v>6.9165481885038902E-3</v>
      </c>
      <c r="S296" s="10">
        <f t="shared" si="104"/>
        <v>8.3811467883807822</v>
      </c>
      <c r="T296" s="10">
        <f t="shared" si="105"/>
        <v>4.0324805330501975E-3</v>
      </c>
      <c r="U296" s="10">
        <f t="shared" si="119"/>
        <v>9.7786495098735635</v>
      </c>
      <c r="V296" s="10">
        <f t="shared" si="120"/>
        <v>1.4208430343603093E-2</v>
      </c>
      <c r="W296" s="10">
        <f t="shared" si="121"/>
        <v>10.92292132627847</v>
      </c>
      <c r="X296" s="10">
        <f t="shared" si="122"/>
        <v>1.4983919962684309E-2</v>
      </c>
      <c r="Y296" s="10">
        <f t="shared" si="123"/>
        <v>11.935049736840728</v>
      </c>
      <c r="Z296" s="10">
        <f t="shared" si="124"/>
        <v>5.5029044919418235E-3</v>
      </c>
      <c r="AC296">
        <v>19.584</v>
      </c>
      <c r="AD296">
        <v>319.54459388721898</v>
      </c>
      <c r="AE296">
        <v>28.084</v>
      </c>
      <c r="AF296">
        <v>118.79520683861701</v>
      </c>
      <c r="AG296">
        <v>34.584000000000003</v>
      </c>
      <c r="AH296">
        <v>97.939123832335596</v>
      </c>
      <c r="AI296">
        <v>40.584000000000003</v>
      </c>
      <c r="AJ296">
        <v>40.500314537986398</v>
      </c>
      <c r="AK296">
        <v>45.584000000000003</v>
      </c>
      <c r="AL296">
        <v>20.9308464921141</v>
      </c>
      <c r="AM296">
        <v>50.084000000000003</v>
      </c>
      <c r="AN296">
        <v>18.490356038043501</v>
      </c>
    </row>
    <row r="297" spans="1:40" x14ac:dyDescent="0.25">
      <c r="A297">
        <f t="shared" si="106"/>
        <v>19.585999999999999</v>
      </c>
      <c r="B297" s="191">
        <f t="shared" si="125"/>
        <v>5.3787292990050296E-3</v>
      </c>
      <c r="C297">
        <f t="shared" si="107"/>
        <v>28.085999999999999</v>
      </c>
      <c r="D297" s="191">
        <f t="shared" si="108"/>
        <v>6.965468957723181E-3</v>
      </c>
      <c r="E297">
        <f t="shared" si="109"/>
        <v>34.585999999999999</v>
      </c>
      <c r="F297" s="191">
        <f t="shared" si="110"/>
        <v>4.055559514954659E-3</v>
      </c>
      <c r="G297">
        <f t="shared" si="111"/>
        <v>40.585999999999999</v>
      </c>
      <c r="H297" s="191">
        <f t="shared" si="112"/>
        <v>1.4358027259233016E-2</v>
      </c>
      <c r="I297">
        <f t="shared" si="113"/>
        <v>45.585999999999999</v>
      </c>
      <c r="J297" s="191">
        <f t="shared" si="114"/>
        <v>1.5111721968812726E-2</v>
      </c>
      <c r="K297">
        <f t="shared" si="115"/>
        <v>50.085999999999999</v>
      </c>
      <c r="L297" s="191">
        <f t="shared" si="116"/>
        <v>5.5355193018356494E-3</v>
      </c>
      <c r="O297" s="10">
        <f t="shared" si="117"/>
        <v>4.7959032752932034</v>
      </c>
      <c r="P297" s="10">
        <f t="shared" si="118"/>
        <v>5.3787292990050296E-3</v>
      </c>
      <c r="Q297" s="10">
        <f t="shared" si="102"/>
        <v>6.8418611375179887</v>
      </c>
      <c r="R297" s="10">
        <f t="shared" si="103"/>
        <v>6.965468957723181E-3</v>
      </c>
      <c r="S297" s="10">
        <f t="shared" si="104"/>
        <v>8.3816166647047883</v>
      </c>
      <c r="T297" s="10">
        <f t="shared" si="105"/>
        <v>4.055559514954659E-3</v>
      </c>
      <c r="U297" s="10">
        <f t="shared" si="119"/>
        <v>9.7791110864030451</v>
      </c>
      <c r="V297" s="10">
        <f t="shared" si="120"/>
        <v>1.4358027259233016E-2</v>
      </c>
      <c r="W297" s="10">
        <f t="shared" si="121"/>
        <v>10.923375018808956</v>
      </c>
      <c r="X297" s="10">
        <f t="shared" si="122"/>
        <v>1.5111721968812726E-2</v>
      </c>
      <c r="Y297" s="10">
        <f t="shared" si="123"/>
        <v>11.935495594907053</v>
      </c>
      <c r="Z297" s="10">
        <f t="shared" si="124"/>
        <v>5.5355193018356494E-3</v>
      </c>
      <c r="AC297">
        <v>19.585999999999999</v>
      </c>
      <c r="AD297">
        <v>321.75727256398301</v>
      </c>
      <c r="AE297">
        <v>28.085999999999999</v>
      </c>
      <c r="AF297">
        <v>119.63544574677201</v>
      </c>
      <c r="AG297">
        <v>34.585999999999999</v>
      </c>
      <c r="AH297">
        <v>98.499656052674794</v>
      </c>
      <c r="AI297">
        <v>40.585999999999999</v>
      </c>
      <c r="AJ297">
        <v>40.9267319528877</v>
      </c>
      <c r="AK297">
        <v>45.585999999999999</v>
      </c>
      <c r="AL297">
        <v>21.109371482792099</v>
      </c>
      <c r="AM297">
        <v>50.085999999999999</v>
      </c>
      <c r="AN297">
        <v>18.5999453372823</v>
      </c>
    </row>
    <row r="298" spans="1:40" x14ac:dyDescent="0.25">
      <c r="A298">
        <f t="shared" si="106"/>
        <v>19.588000000000001</v>
      </c>
      <c r="B298" s="191">
        <f t="shared" si="125"/>
        <v>5.4161028738064672E-3</v>
      </c>
      <c r="C298">
        <f t="shared" si="107"/>
        <v>28.088000000000001</v>
      </c>
      <c r="D298" s="191">
        <f t="shared" si="108"/>
        <v>7.0149093630007334E-3</v>
      </c>
      <c r="E298">
        <f t="shared" si="109"/>
        <v>34.588000000000001</v>
      </c>
      <c r="F298" s="191">
        <f t="shared" si="110"/>
        <v>4.0788369243495602E-3</v>
      </c>
      <c r="G298">
        <f t="shared" si="111"/>
        <v>40.588000000000001</v>
      </c>
      <c r="H298" s="191">
        <f t="shared" si="112"/>
        <v>1.4509987560444061E-2</v>
      </c>
      <c r="I298">
        <f t="shared" si="113"/>
        <v>45.588000000000001</v>
      </c>
      <c r="J298" s="191">
        <f t="shared" si="114"/>
        <v>1.524115755951822E-2</v>
      </c>
      <c r="K298">
        <f t="shared" si="115"/>
        <v>50.088000000000001</v>
      </c>
      <c r="L298" s="191">
        <f t="shared" si="116"/>
        <v>5.5684243828523373E-3</v>
      </c>
      <c r="O298" s="10">
        <f t="shared" si="117"/>
        <v>4.7963882240239384</v>
      </c>
      <c r="P298" s="10">
        <f t="shared" si="118"/>
        <v>5.4161028738064672E-3</v>
      </c>
      <c r="Q298" s="10">
        <f t="shared" si="102"/>
        <v>6.8423385492163504</v>
      </c>
      <c r="R298" s="10">
        <f t="shared" si="103"/>
        <v>7.0149093630007334E-3</v>
      </c>
      <c r="S298" s="10">
        <f t="shared" si="104"/>
        <v>8.38208653847561</v>
      </c>
      <c r="T298" s="10">
        <f t="shared" si="105"/>
        <v>4.0788369243495602E-3</v>
      </c>
      <c r="U298" s="10">
        <f t="shared" si="119"/>
        <v>9.7795726599536401</v>
      </c>
      <c r="V298" s="10">
        <f t="shared" si="120"/>
        <v>1.4509987560444061E-2</v>
      </c>
      <c r="W298" s="10">
        <f t="shared" si="121"/>
        <v>10.923828708011992</v>
      </c>
      <c r="X298" s="10">
        <f t="shared" si="122"/>
        <v>1.524115755951822E-2</v>
      </c>
      <c r="Y298" s="10">
        <f t="shared" si="123"/>
        <v>11.935941449337621</v>
      </c>
      <c r="Z298" s="10">
        <f t="shared" si="124"/>
        <v>5.5684243828523373E-3</v>
      </c>
      <c r="AC298">
        <v>19.588000000000001</v>
      </c>
      <c r="AD298">
        <v>323.99297152289898</v>
      </c>
      <c r="AE298">
        <v>28.088000000000001</v>
      </c>
      <c r="AF298">
        <v>120.48460966655701</v>
      </c>
      <c r="AG298">
        <v>34.588000000000001</v>
      </c>
      <c r="AH298">
        <v>99.065007593131895</v>
      </c>
      <c r="AI298">
        <v>40.588000000000001</v>
      </c>
      <c r="AJ298">
        <v>41.359886062631098</v>
      </c>
      <c r="AK298">
        <v>45.588000000000001</v>
      </c>
      <c r="AL298">
        <v>21.290178406909401</v>
      </c>
      <c r="AM298">
        <v>50.088000000000001</v>
      </c>
      <c r="AN298">
        <v>18.710509978982</v>
      </c>
    </row>
    <row r="299" spans="1:40" x14ac:dyDescent="0.25">
      <c r="A299">
        <f t="shared" si="106"/>
        <v>19.59</v>
      </c>
      <c r="B299" s="191">
        <f t="shared" si="125"/>
        <v>5.4538666193098386E-3</v>
      </c>
      <c r="C299">
        <f t="shared" si="107"/>
        <v>28.09</v>
      </c>
      <c r="D299" s="191">
        <f t="shared" si="108"/>
        <v>7.0648767722083037E-3</v>
      </c>
      <c r="E299">
        <f t="shared" si="109"/>
        <v>34.590000000000003</v>
      </c>
      <c r="F299" s="191">
        <f t="shared" si="110"/>
        <v>4.1023150393271731E-3</v>
      </c>
      <c r="G299">
        <f t="shared" si="111"/>
        <v>40.590000000000003</v>
      </c>
      <c r="H299" s="191">
        <f t="shared" si="112"/>
        <v>1.4664361041030282E-2</v>
      </c>
      <c r="I299">
        <f t="shared" si="113"/>
        <v>45.59</v>
      </c>
      <c r="J299" s="191">
        <f t="shared" si="114"/>
        <v>1.5372254546548784E-2</v>
      </c>
      <c r="K299">
        <f t="shared" si="115"/>
        <v>50.09</v>
      </c>
      <c r="L299" s="191">
        <f t="shared" si="116"/>
        <v>5.6016231832392788E-3</v>
      </c>
      <c r="O299" s="10">
        <f t="shared" si="117"/>
        <v>4.7968731712936101</v>
      </c>
      <c r="P299" s="10">
        <f t="shared" si="118"/>
        <v>5.4538666193098386E-3</v>
      </c>
      <c r="Q299" s="10">
        <f t="shared" si="102"/>
        <v>6.8428159588304176</v>
      </c>
      <c r="R299" s="10">
        <f t="shared" si="103"/>
        <v>7.0648767722083037E-3</v>
      </c>
      <c r="S299" s="10">
        <f t="shared" si="104"/>
        <v>8.3825564096931018</v>
      </c>
      <c r="T299" s="10">
        <f t="shared" si="105"/>
        <v>4.1023150393271731E-3</v>
      </c>
      <c r="U299" s="10">
        <f t="shared" si="119"/>
        <v>9.7800342305252084</v>
      </c>
      <c r="V299" s="10">
        <f t="shared" si="120"/>
        <v>1.4664361041030282E-2</v>
      </c>
      <c r="W299" s="10">
        <f t="shared" si="121"/>
        <v>10.92428239388744</v>
      </c>
      <c r="X299" s="10">
        <f t="shared" si="122"/>
        <v>1.5372254546548784E-2</v>
      </c>
      <c r="Y299" s="10">
        <f t="shared" si="123"/>
        <v>11.93638730013229</v>
      </c>
      <c r="Z299" s="10">
        <f t="shared" si="124"/>
        <v>5.6016231832392788E-3</v>
      </c>
      <c r="AC299">
        <v>19.59</v>
      </c>
      <c r="AD299">
        <v>326.25201061549899</v>
      </c>
      <c r="AE299">
        <v>28.09</v>
      </c>
      <c r="AF299">
        <v>121.34282514488901</v>
      </c>
      <c r="AG299">
        <v>34.590000000000003</v>
      </c>
      <c r="AH299">
        <v>99.635233783015806</v>
      </c>
      <c r="AI299">
        <v>40.590000000000003</v>
      </c>
      <c r="AJ299">
        <v>41.799918801566299</v>
      </c>
      <c r="AK299">
        <v>45.59</v>
      </c>
      <c r="AL299">
        <v>21.4733061143417</v>
      </c>
      <c r="AM299">
        <v>50.09</v>
      </c>
      <c r="AN299">
        <v>18.8220615496279</v>
      </c>
    </row>
    <row r="300" spans="1:40" x14ac:dyDescent="0.25">
      <c r="A300">
        <f t="shared" si="106"/>
        <v>19.591999999999999</v>
      </c>
      <c r="B300" s="191">
        <f t="shared" si="125"/>
        <v>5.4920259754001497E-3</v>
      </c>
      <c r="C300">
        <f t="shared" si="107"/>
        <v>28.091999999999999</v>
      </c>
      <c r="D300" s="191">
        <f t="shared" si="108"/>
        <v>7.1153786839483653E-3</v>
      </c>
      <c r="E300">
        <f t="shared" si="109"/>
        <v>34.591999999999999</v>
      </c>
      <c r="F300" s="191">
        <f t="shared" si="110"/>
        <v>4.1259961707207065E-3</v>
      </c>
      <c r="G300">
        <f t="shared" si="111"/>
        <v>40.591999999999999</v>
      </c>
      <c r="H300" s="191">
        <f t="shared" si="112"/>
        <v>1.4821198806217663E-2</v>
      </c>
      <c r="I300">
        <f t="shared" si="113"/>
        <v>45.591999999999999</v>
      </c>
      <c r="J300" s="191">
        <f t="shared" si="114"/>
        <v>1.5505041332796848E-2</v>
      </c>
      <c r="K300">
        <f t="shared" si="115"/>
        <v>50.091999999999999</v>
      </c>
      <c r="L300" s="191">
        <f t="shared" si="116"/>
        <v>5.6351192025009926E-3</v>
      </c>
      <c r="O300" s="10">
        <f t="shared" si="117"/>
        <v>4.7973581171020694</v>
      </c>
      <c r="P300" s="10">
        <f t="shared" si="118"/>
        <v>5.4920259754001497E-3</v>
      </c>
      <c r="Q300" s="10">
        <f t="shared" si="102"/>
        <v>6.8432933663600437</v>
      </c>
      <c r="R300" s="10">
        <f t="shared" si="103"/>
        <v>7.1153786839483653E-3</v>
      </c>
      <c r="S300" s="10">
        <f t="shared" si="104"/>
        <v>8.3830262783571197</v>
      </c>
      <c r="T300" s="10">
        <f t="shared" si="105"/>
        <v>4.1259961707207065E-3</v>
      </c>
      <c r="U300" s="10">
        <f t="shared" si="119"/>
        <v>9.7804957981176042</v>
      </c>
      <c r="V300" s="10">
        <f t="shared" si="120"/>
        <v>1.4821198806217663E-2</v>
      </c>
      <c r="W300" s="10">
        <f t="shared" si="121"/>
        <v>10.92473607643516</v>
      </c>
      <c r="X300" s="10">
        <f t="shared" si="122"/>
        <v>1.5505041332796848E-2</v>
      </c>
      <c r="Y300" s="10">
        <f t="shared" si="123"/>
        <v>11.936833147290931</v>
      </c>
      <c r="Z300" s="10">
        <f t="shared" si="124"/>
        <v>5.6351192025009926E-3</v>
      </c>
      <c r="AC300">
        <v>19.591999999999999</v>
      </c>
      <c r="AD300">
        <v>328.534715257409</v>
      </c>
      <c r="AE300">
        <v>28.091999999999999</v>
      </c>
      <c r="AF300">
        <v>122.210220974051</v>
      </c>
      <c r="AG300">
        <v>34.591999999999999</v>
      </c>
      <c r="AH300">
        <v>100.210390746833</v>
      </c>
      <c r="AI300">
        <v>40.591999999999999</v>
      </c>
      <c r="AJ300">
        <v>42.246975842204399</v>
      </c>
      <c r="AK300">
        <v>45.591999999999999</v>
      </c>
      <c r="AL300">
        <v>21.658794280726799</v>
      </c>
      <c r="AM300">
        <v>50.091999999999999</v>
      </c>
      <c r="AN300">
        <v>18.9346118079348</v>
      </c>
    </row>
    <row r="301" spans="1:40" x14ac:dyDescent="0.25">
      <c r="A301">
        <f t="shared" si="106"/>
        <v>19.594000000000001</v>
      </c>
      <c r="B301" s="191">
        <f t="shared" si="125"/>
        <v>5.5305864769204308E-3</v>
      </c>
      <c r="C301">
        <f t="shared" si="107"/>
        <v>28.094000000000001</v>
      </c>
      <c r="D301" s="191">
        <f t="shared" si="108"/>
        <v>7.1664227303403407E-3</v>
      </c>
      <c r="E301">
        <f t="shared" si="109"/>
        <v>34.594000000000001</v>
      </c>
      <c r="F301" s="191">
        <f t="shared" si="110"/>
        <v>4.1498826626701303E-3</v>
      </c>
      <c r="G301">
        <f t="shared" si="111"/>
        <v>40.594000000000001</v>
      </c>
      <c r="H301" s="191">
        <f t="shared" si="112"/>
        <v>1.498055331410646E-2</v>
      </c>
      <c r="I301">
        <f t="shared" si="113"/>
        <v>45.594000000000001</v>
      </c>
      <c r="J301" s="191">
        <f t="shared" si="114"/>
        <v>1.5639546927359173E-2</v>
      </c>
      <c r="K301">
        <f t="shared" si="115"/>
        <v>50.094000000000001</v>
      </c>
      <c r="L301" s="191">
        <f t="shared" si="116"/>
        <v>5.6689159923154009E-3</v>
      </c>
      <c r="O301" s="10">
        <f t="shared" si="117"/>
        <v>4.7978430614491714</v>
      </c>
      <c r="P301" s="10">
        <f t="shared" si="118"/>
        <v>5.5305864769204308E-3</v>
      </c>
      <c r="Q301" s="10">
        <f t="shared" si="102"/>
        <v>6.843770771805084</v>
      </c>
      <c r="R301" s="10">
        <f t="shared" si="103"/>
        <v>7.1664227303403407E-3</v>
      </c>
      <c r="S301" s="10">
        <f t="shared" si="104"/>
        <v>8.3834961444675216</v>
      </c>
      <c r="T301" s="10">
        <f t="shared" si="105"/>
        <v>4.1498826626701303E-3</v>
      </c>
      <c r="U301" s="10">
        <f t="shared" si="119"/>
        <v>9.7809573627306943</v>
      </c>
      <c r="V301" s="10">
        <f t="shared" si="120"/>
        <v>1.498055331410646E-2</v>
      </c>
      <c r="W301" s="10">
        <f t="shared" si="121"/>
        <v>10.925189755655017</v>
      </c>
      <c r="X301" s="10">
        <f t="shared" si="122"/>
        <v>1.5639546927359173E-2</v>
      </c>
      <c r="Y301" s="10">
        <f t="shared" si="123"/>
        <v>11.937278990813402</v>
      </c>
      <c r="Z301" s="10">
        <f t="shared" si="124"/>
        <v>5.6689159923154009E-3</v>
      </c>
      <c r="AC301">
        <v>19.594000000000001</v>
      </c>
      <c r="AD301">
        <v>330.84141654467402</v>
      </c>
      <c r="AE301">
        <v>28.094000000000001</v>
      </c>
      <c r="AF301">
        <v>123.08692823954701</v>
      </c>
      <c r="AG301">
        <v>34.594000000000001</v>
      </c>
      <c r="AH301">
        <v>100.79053541803</v>
      </c>
      <c r="AI301">
        <v>40.594000000000001</v>
      </c>
      <c r="AJ301">
        <v>42.701206713346899</v>
      </c>
      <c r="AK301">
        <v>45.594000000000001</v>
      </c>
      <c r="AL301">
        <v>21.846683428501599</v>
      </c>
      <c r="AM301">
        <v>50.094000000000001</v>
      </c>
      <c r="AN301">
        <v>19.048172687925799</v>
      </c>
    </row>
    <row r="302" spans="1:40" x14ac:dyDescent="0.25">
      <c r="A302">
        <f t="shared" si="106"/>
        <v>19.596</v>
      </c>
      <c r="B302" s="191">
        <f t="shared" si="125"/>
        <v>5.5695537556637569E-3</v>
      </c>
      <c r="C302">
        <f t="shared" si="107"/>
        <v>28.096</v>
      </c>
      <c r="D302" s="191">
        <f t="shared" si="108"/>
        <v>7.218016679876E-3</v>
      </c>
      <c r="E302">
        <f t="shared" si="109"/>
        <v>34.595999999999997</v>
      </c>
      <c r="F302" s="191">
        <f t="shared" si="110"/>
        <v>4.1739768931983402E-3</v>
      </c>
      <c r="G302">
        <f t="shared" si="111"/>
        <v>40.595999999999997</v>
      </c>
      <c r="H302" s="191">
        <f t="shared" si="112"/>
        <v>1.5142478418635552E-2</v>
      </c>
      <c r="I302">
        <f t="shared" si="113"/>
        <v>45.595999999999997</v>
      </c>
      <c r="J302" s="191">
        <f t="shared" si="114"/>
        <v>1.5775800961038755E-2</v>
      </c>
      <c r="K302">
        <f t="shared" si="115"/>
        <v>50.095999999999997</v>
      </c>
      <c r="L302" s="191">
        <f t="shared" si="116"/>
        <v>5.7030171574679392E-3</v>
      </c>
      <c r="O302" s="10">
        <f t="shared" si="117"/>
        <v>4.7983280043347651</v>
      </c>
      <c r="P302" s="10">
        <f t="shared" si="118"/>
        <v>5.5695537556637569E-3</v>
      </c>
      <c r="Q302" s="10">
        <f t="shared" si="102"/>
        <v>6.8442481751653919</v>
      </c>
      <c r="R302" s="10">
        <f t="shared" si="103"/>
        <v>7.218016679876E-3</v>
      </c>
      <c r="S302" s="10">
        <f t="shared" si="104"/>
        <v>8.3839660080241636</v>
      </c>
      <c r="T302" s="10">
        <f t="shared" si="105"/>
        <v>4.1739768931983402E-3</v>
      </c>
      <c r="U302" s="10">
        <f t="shared" si="119"/>
        <v>9.781418924364333</v>
      </c>
      <c r="V302" s="10">
        <f t="shared" si="120"/>
        <v>1.5142478418635552E-2</v>
      </c>
      <c r="W302" s="10">
        <f t="shared" si="121"/>
        <v>10.925643431546868</v>
      </c>
      <c r="X302" s="10">
        <f t="shared" si="122"/>
        <v>1.5775800961038755E-2</v>
      </c>
      <c r="Y302" s="10">
        <f t="shared" si="123"/>
        <v>11.937724830699571</v>
      </c>
      <c r="Z302" s="10">
        <f t="shared" si="124"/>
        <v>5.7030171574679392E-3</v>
      </c>
      <c r="AC302">
        <v>19.596</v>
      </c>
      <c r="AD302">
        <v>333.17245137292099</v>
      </c>
      <c r="AE302">
        <v>28.096</v>
      </c>
      <c r="AF302">
        <v>123.97308036914499</v>
      </c>
      <c r="AG302">
        <v>34.595999999999997</v>
      </c>
      <c r="AH302">
        <v>101.37572555298701</v>
      </c>
      <c r="AI302">
        <v>40.595999999999997</v>
      </c>
      <c r="AJ302">
        <v>43.162764922553102</v>
      </c>
      <c r="AK302">
        <v>45.595999999999997</v>
      </c>
      <c r="AL302">
        <v>22.0370149485565</v>
      </c>
      <c r="AM302">
        <v>50.095999999999997</v>
      </c>
      <c r="AN302">
        <v>19.162756302070999</v>
      </c>
    </row>
    <row r="303" spans="1:40" x14ac:dyDescent="0.25">
      <c r="A303">
        <f t="shared" si="106"/>
        <v>19.597999999999999</v>
      </c>
      <c r="B303" s="191">
        <f t="shared" si="125"/>
        <v>5.6089335424147129E-3</v>
      </c>
      <c r="C303">
        <f t="shared" si="107"/>
        <v>28.097999999999999</v>
      </c>
      <c r="D303" s="191">
        <f t="shared" si="108"/>
        <v>7.2701684403476538E-3</v>
      </c>
      <c r="E303">
        <f t="shared" si="109"/>
        <v>34.597999999999999</v>
      </c>
      <c r="F303" s="191">
        <f t="shared" si="110"/>
        <v>4.1982812748005563E-3</v>
      </c>
      <c r="G303">
        <f t="shared" si="111"/>
        <v>40.597999999999999</v>
      </c>
      <c r="H303" s="191">
        <f t="shared" si="112"/>
        <v>1.5307029414146278E-2</v>
      </c>
      <c r="I303">
        <f t="shared" si="113"/>
        <v>45.597999999999999</v>
      </c>
      <c r="J303" s="191">
        <f t="shared" si="114"/>
        <v>1.591383370230667E-2</v>
      </c>
      <c r="K303">
        <f t="shared" si="115"/>
        <v>50.097999999999999</v>
      </c>
      <c r="L303" s="191">
        <f t="shared" si="116"/>
        <v>5.7374263568045879E-3</v>
      </c>
      <c r="O303" s="10">
        <f t="shared" si="117"/>
        <v>4.7988129457587041</v>
      </c>
      <c r="P303" s="10">
        <f t="shared" si="118"/>
        <v>5.6089335424147129E-3</v>
      </c>
      <c r="Q303" s="10">
        <f t="shared" si="102"/>
        <v>6.8447255764408235</v>
      </c>
      <c r="R303" s="10">
        <f t="shared" si="103"/>
        <v>7.2701684403476538E-3</v>
      </c>
      <c r="S303" s="10">
        <f t="shared" si="104"/>
        <v>8.3844358690269054</v>
      </c>
      <c r="T303" s="10">
        <f t="shared" si="105"/>
        <v>4.1982812748005563E-3</v>
      </c>
      <c r="U303" s="10">
        <f t="shared" si="119"/>
        <v>9.7818804830183801</v>
      </c>
      <c r="V303" s="10">
        <f t="shared" si="120"/>
        <v>1.5307029414146278E-2</v>
      </c>
      <c r="W303" s="10">
        <f t="shared" si="121"/>
        <v>10.92609710411058</v>
      </c>
      <c r="X303" s="10">
        <f t="shared" si="122"/>
        <v>1.591383370230667E-2</v>
      </c>
      <c r="Y303" s="10">
        <f t="shared" si="123"/>
        <v>11.938170666949301</v>
      </c>
      <c r="Z303" s="10">
        <f t="shared" si="124"/>
        <v>5.7374263568045879E-3</v>
      </c>
      <c r="AC303">
        <v>19.597999999999999</v>
      </c>
      <c r="AD303">
        <v>335.52816255947999</v>
      </c>
      <c r="AE303">
        <v>28.097999999999999</v>
      </c>
      <c r="AF303">
        <v>124.86881318317</v>
      </c>
      <c r="AG303">
        <v>34.597999999999999</v>
      </c>
      <c r="AH303">
        <v>101.966019745333</v>
      </c>
      <c r="AI303">
        <v>40.597999999999999</v>
      </c>
      <c r="AJ303">
        <v>43.631808083166803</v>
      </c>
      <c r="AK303">
        <v>45.597999999999999</v>
      </c>
      <c r="AL303">
        <v>22.2298311225323</v>
      </c>
      <c r="AM303">
        <v>50.097999999999999</v>
      </c>
      <c r="AN303">
        <v>19.278374944489801</v>
      </c>
    </row>
    <row r="304" spans="1:40" x14ac:dyDescent="0.25">
      <c r="A304">
        <f t="shared" si="106"/>
        <v>19.600000000000001</v>
      </c>
      <c r="B304" s="191">
        <f t="shared" si="125"/>
        <v>5.6487316690404668E-3</v>
      </c>
      <c r="C304">
        <f t="shared" si="107"/>
        <v>28.1</v>
      </c>
      <c r="D304" s="191">
        <f t="shared" si="108"/>
        <v>7.3228860618474141E-3</v>
      </c>
      <c r="E304">
        <f t="shared" si="109"/>
        <v>34.6</v>
      </c>
      <c r="F304" s="191">
        <f t="shared" si="110"/>
        <v>4.2227982550441506E-3</v>
      </c>
      <c r="G304">
        <f t="shared" si="111"/>
        <v>40.6</v>
      </c>
      <c r="H304" s="191">
        <f t="shared" si="112"/>
        <v>1.5474263081596646E-2</v>
      </c>
      <c r="I304">
        <f t="shared" si="113"/>
        <v>45.6</v>
      </c>
      <c r="J304" s="191">
        <f t="shared" si="114"/>
        <v>1.6053676073750141E-2</v>
      </c>
      <c r="K304">
        <f t="shared" si="115"/>
        <v>50.1</v>
      </c>
      <c r="L304" s="191">
        <f t="shared" si="116"/>
        <v>5.7721473042073165E-3</v>
      </c>
      <c r="O304" s="10">
        <f t="shared" si="117"/>
        <v>4.7992978857208435</v>
      </c>
      <c r="P304" s="10">
        <f t="shared" si="118"/>
        <v>5.6487316690404668E-3</v>
      </c>
      <c r="Q304" s="10">
        <f t="shared" si="102"/>
        <v>6.8452029756312314</v>
      </c>
      <c r="R304" s="10">
        <f t="shared" si="103"/>
        <v>7.3228860618474141E-3</v>
      </c>
      <c r="S304" s="10">
        <f t="shared" si="104"/>
        <v>8.3849057274756049</v>
      </c>
      <c r="T304" s="10">
        <f t="shared" si="105"/>
        <v>4.2227982550441506E-3</v>
      </c>
      <c r="U304" s="10">
        <f t="shared" si="119"/>
        <v>9.7823420386926969</v>
      </c>
      <c r="V304" s="10">
        <f t="shared" si="120"/>
        <v>1.5474263081596646E-2</v>
      </c>
      <c r="W304" s="10">
        <f t="shared" si="121"/>
        <v>10.926550773346014</v>
      </c>
      <c r="X304" s="10">
        <f t="shared" si="122"/>
        <v>1.6053676073750141E-2</v>
      </c>
      <c r="Y304" s="10">
        <f t="shared" si="123"/>
        <v>11.938616499562457</v>
      </c>
      <c r="Z304" s="10">
        <f t="shared" si="124"/>
        <v>5.7721473042073165E-3</v>
      </c>
      <c r="AC304">
        <v>19.600000000000001</v>
      </c>
      <c r="AD304">
        <v>337.90889896847301</v>
      </c>
      <c r="AE304">
        <v>28.1</v>
      </c>
      <c r="AF304">
        <v>125.77426494601799</v>
      </c>
      <c r="AG304">
        <v>34.6</v>
      </c>
      <c r="AH304">
        <v>102.561477440514</v>
      </c>
      <c r="AI304">
        <v>40.6</v>
      </c>
      <c r="AJ304">
        <v>44.108498046047202</v>
      </c>
      <c r="AK304">
        <v>45.6</v>
      </c>
      <c r="AL304">
        <v>22.425175145796299</v>
      </c>
      <c r="AM304">
        <v>50.1</v>
      </c>
      <c r="AN304">
        <v>19.3950410942285</v>
      </c>
    </row>
    <row r="305" spans="1:40" x14ac:dyDescent="0.25">
      <c r="A305">
        <f t="shared" si="106"/>
        <v>19.602</v>
      </c>
      <c r="B305" s="191">
        <f t="shared" si="125"/>
        <v>5.6889540706334587E-3</v>
      </c>
      <c r="C305">
        <f t="shared" si="107"/>
        <v>28.102</v>
      </c>
      <c r="D305" s="191">
        <f t="shared" si="108"/>
        <v>7.3761777398442582E-3</v>
      </c>
      <c r="E305">
        <f t="shared" si="109"/>
        <v>34.601999999999997</v>
      </c>
      <c r="F305" s="191">
        <f t="shared" si="110"/>
        <v>4.2475303171817125E-3</v>
      </c>
      <c r="G305">
        <f t="shared" si="111"/>
        <v>40.601999999999997</v>
      </c>
      <c r="H305" s="191">
        <f t="shared" si="112"/>
        <v>1.5644237736510368E-2</v>
      </c>
      <c r="I305">
        <f t="shared" si="113"/>
        <v>45.601999999999997</v>
      </c>
      <c r="J305" s="191">
        <f t="shared" si="114"/>
        <v>1.619535966900262E-2</v>
      </c>
      <c r="K305">
        <f t="shared" si="115"/>
        <v>50.101999999999997</v>
      </c>
      <c r="L305" s="191">
        <f t="shared" si="116"/>
        <v>5.8071837695870942E-3</v>
      </c>
      <c r="O305" s="10">
        <f t="shared" si="117"/>
        <v>4.7997828242210314</v>
      </c>
      <c r="P305" s="10">
        <f t="shared" si="118"/>
        <v>5.6889540706334587E-3</v>
      </c>
      <c r="Q305" s="10">
        <f t="shared" si="102"/>
        <v>6.8456803727364708</v>
      </c>
      <c r="R305" s="10">
        <f t="shared" si="103"/>
        <v>7.3761777398442582E-3</v>
      </c>
      <c r="S305" s="10">
        <f t="shared" si="104"/>
        <v>8.3853755833701094</v>
      </c>
      <c r="T305" s="10">
        <f t="shared" si="105"/>
        <v>4.2475303171817125E-3</v>
      </c>
      <c r="U305" s="10">
        <f t="shared" si="119"/>
        <v>9.7828035913871414</v>
      </c>
      <c r="V305" s="10">
        <f t="shared" si="120"/>
        <v>1.5644237736510368E-2</v>
      </c>
      <c r="W305" s="10">
        <f t="shared" si="121"/>
        <v>10.927004439253025</v>
      </c>
      <c r="X305" s="10">
        <f t="shared" si="122"/>
        <v>1.619535966900262E-2</v>
      </c>
      <c r="Y305" s="10">
        <f t="shared" si="123"/>
        <v>11.939062328538901</v>
      </c>
      <c r="Z305" s="10">
        <f t="shared" si="124"/>
        <v>5.8071837695870942E-3</v>
      </c>
      <c r="AC305">
        <v>19.602</v>
      </c>
      <c r="AD305">
        <v>340.31501563899002</v>
      </c>
      <c r="AE305">
        <v>28.102</v>
      </c>
      <c r="AF305">
        <v>126.689576419006</v>
      </c>
      <c r="AG305">
        <v>34.601999999999997</v>
      </c>
      <c r="AH305">
        <v>103.16215895068299</v>
      </c>
      <c r="AI305">
        <v>40.601999999999997</v>
      </c>
      <c r="AJ305">
        <v>44.5930010362449</v>
      </c>
      <c r="AK305">
        <v>45.601999999999997</v>
      </c>
      <c r="AL305">
        <v>22.6230911510917</v>
      </c>
      <c r="AM305">
        <v>50.101999999999997</v>
      </c>
      <c r="AN305">
        <v>19.512767418596901</v>
      </c>
    </row>
    <row r="306" spans="1:40" x14ac:dyDescent="0.25">
      <c r="A306">
        <f t="shared" si="106"/>
        <v>19.603999999999999</v>
      </c>
      <c r="B306" s="191">
        <f t="shared" si="125"/>
        <v>5.7296067877078581E-3</v>
      </c>
      <c r="C306">
        <f t="shared" si="107"/>
        <v>28.103999999999999</v>
      </c>
      <c r="D306" s="191">
        <f t="shared" si="108"/>
        <v>7.4300518183375826E-3</v>
      </c>
      <c r="E306">
        <f t="shared" si="109"/>
        <v>34.603999999999999</v>
      </c>
      <c r="F306" s="191">
        <f t="shared" si="110"/>
        <v>4.2724799807765147E-3</v>
      </c>
      <c r="G306">
        <f t="shared" si="111"/>
        <v>40.603999999999999</v>
      </c>
      <c r="H306" s="191">
        <f t="shared" si="112"/>
        <v>1.5817013278729454E-2</v>
      </c>
      <c r="I306">
        <f t="shared" si="113"/>
        <v>45.603999999999999</v>
      </c>
      <c r="J306" s="191">
        <f t="shared" si="114"/>
        <v>1.6338916770194938E-2</v>
      </c>
      <c r="K306">
        <f t="shared" si="115"/>
        <v>50.103999999999999</v>
      </c>
      <c r="L306" s="191">
        <f t="shared" si="116"/>
        <v>5.8425395799002163E-3</v>
      </c>
      <c r="O306" s="10">
        <f t="shared" si="117"/>
        <v>4.8002677612591222</v>
      </c>
      <c r="P306" s="10">
        <f t="shared" si="118"/>
        <v>5.7296067877078581E-3</v>
      </c>
      <c r="Q306" s="10">
        <f t="shared" si="102"/>
        <v>6.8461577677563978</v>
      </c>
      <c r="R306" s="10">
        <f t="shared" si="103"/>
        <v>7.4300518183375826E-3</v>
      </c>
      <c r="S306" s="10">
        <f t="shared" si="104"/>
        <v>8.3858454367102873</v>
      </c>
      <c r="T306" s="10">
        <f t="shared" si="105"/>
        <v>4.2724799807765147E-3</v>
      </c>
      <c r="U306" s="10">
        <f t="shared" si="119"/>
        <v>9.7832651411015767</v>
      </c>
      <c r="V306" s="10">
        <f t="shared" si="120"/>
        <v>1.5817013278729454E-2</v>
      </c>
      <c r="W306" s="10">
        <f t="shared" si="121"/>
        <v>10.927458101831485</v>
      </c>
      <c r="X306" s="10">
        <f t="shared" si="122"/>
        <v>1.6338916770194938E-2</v>
      </c>
      <c r="Y306" s="10">
        <f t="shared" si="123"/>
        <v>11.939508153878501</v>
      </c>
      <c r="Z306" s="10">
        <f t="shared" si="124"/>
        <v>5.8425395799002163E-3</v>
      </c>
      <c r="AC306">
        <v>19.603999999999999</v>
      </c>
      <c r="AD306">
        <v>342.746873916482</v>
      </c>
      <c r="AE306">
        <v>28.103999999999999</v>
      </c>
      <c r="AF306">
        <v>127.61489091453601</v>
      </c>
      <c r="AG306">
        <v>34.603999999999999</v>
      </c>
      <c r="AH306">
        <v>103.768125469891</v>
      </c>
      <c r="AI306">
        <v>40.603999999999999</v>
      </c>
      <c r="AJ306">
        <v>45.085487794818803</v>
      </c>
      <c r="AK306">
        <v>45.603999999999999</v>
      </c>
      <c r="AL306">
        <v>22.823624232914899</v>
      </c>
      <c r="AM306">
        <v>50.103999999999999</v>
      </c>
      <c r="AN306">
        <v>19.631566776583298</v>
      </c>
    </row>
    <row r="307" spans="1:40" x14ac:dyDescent="0.25">
      <c r="A307">
        <f t="shared" si="106"/>
        <v>19.606000000000002</v>
      </c>
      <c r="B307" s="191">
        <f t="shared" si="125"/>
        <v>5.7706959684497563E-3</v>
      </c>
      <c r="C307">
        <f t="shared" si="107"/>
        <v>28.106000000000002</v>
      </c>
      <c r="D307" s="191">
        <f t="shared" si="108"/>
        <v>7.4845167930898369E-3</v>
      </c>
      <c r="E307">
        <f t="shared" si="109"/>
        <v>34.606000000000002</v>
      </c>
      <c r="F307" s="191">
        <f t="shared" si="110"/>
        <v>4.2976498023401654E-3</v>
      </c>
      <c r="G307">
        <f t="shared" si="111"/>
        <v>40.606000000000002</v>
      </c>
      <c r="H307" s="191">
        <f t="shared" si="112"/>
        <v>1.5992651244041419E-2</v>
      </c>
      <c r="I307">
        <f t="shared" si="113"/>
        <v>45.606000000000002</v>
      </c>
      <c r="J307" s="191">
        <f t="shared" si="114"/>
        <v>1.648438036592647E-2</v>
      </c>
      <c r="K307">
        <f t="shared" si="115"/>
        <v>50.106000000000002</v>
      </c>
      <c r="L307" s="191">
        <f t="shared" si="116"/>
        <v>5.8782186201845289E-3</v>
      </c>
      <c r="O307" s="10">
        <f t="shared" si="117"/>
        <v>4.8007526968349694</v>
      </c>
      <c r="P307" s="10">
        <f t="shared" si="118"/>
        <v>5.7706959684497563E-3</v>
      </c>
      <c r="Q307" s="10">
        <f t="shared" si="102"/>
        <v>6.846635160690866</v>
      </c>
      <c r="R307" s="10">
        <f t="shared" si="103"/>
        <v>7.4845167930898369E-3</v>
      </c>
      <c r="S307" s="10">
        <f t="shared" si="104"/>
        <v>8.3863152874959894</v>
      </c>
      <c r="T307" s="10">
        <f t="shared" si="105"/>
        <v>4.2976498023401654E-3</v>
      </c>
      <c r="U307" s="10">
        <f t="shared" si="119"/>
        <v>9.7837266878358573</v>
      </c>
      <c r="V307" s="10">
        <f t="shared" si="120"/>
        <v>1.5992651244041419E-2</v>
      </c>
      <c r="W307" s="10">
        <f t="shared" si="121"/>
        <v>10.92791176108125</v>
      </c>
      <c r="X307" s="10">
        <f t="shared" si="122"/>
        <v>1.648438036592647E-2</v>
      </c>
      <c r="Y307" s="10">
        <f t="shared" si="123"/>
        <v>11.939953975581115</v>
      </c>
      <c r="Z307" s="10">
        <f t="shared" si="124"/>
        <v>5.8782186201845289E-3</v>
      </c>
      <c r="AC307">
        <v>19.606000000000002</v>
      </c>
      <c r="AD307">
        <v>345.20484158736798</v>
      </c>
      <c r="AE307">
        <v>28.106000000000002</v>
      </c>
      <c r="AF307">
        <v>128.55035435161699</v>
      </c>
      <c r="AG307">
        <v>34.606000000000002</v>
      </c>
      <c r="AH307">
        <v>104.37943908957401</v>
      </c>
      <c r="AI307">
        <v>40.606000000000002</v>
      </c>
      <c r="AJ307">
        <v>45.586133725996497</v>
      </c>
      <c r="AK307">
        <v>45.606000000000002</v>
      </c>
      <c r="AL307">
        <v>23.0268204726192</v>
      </c>
      <c r="AM307">
        <v>50.106000000000002</v>
      </c>
      <c r="AN307">
        <v>19.751452222336301</v>
      </c>
    </row>
    <row r="308" spans="1:40" x14ac:dyDescent="0.25">
      <c r="A308">
        <f t="shared" si="106"/>
        <v>19.608000000000001</v>
      </c>
      <c r="B308" s="191">
        <f t="shared" si="125"/>
        <v>5.8122278710241553E-3</v>
      </c>
      <c r="C308">
        <f t="shared" si="107"/>
        <v>28.108000000000001</v>
      </c>
      <c r="D308" s="191">
        <f t="shared" si="108"/>
        <v>7.5395813149435713E-3</v>
      </c>
      <c r="E308">
        <f t="shared" si="109"/>
        <v>34.607999999999997</v>
      </c>
      <c r="F308" s="191">
        <f t="shared" si="110"/>
        <v>4.3230423759838448E-3</v>
      </c>
      <c r="G308">
        <f t="shared" si="111"/>
        <v>40.607999999999997</v>
      </c>
      <c r="H308" s="191">
        <f t="shared" si="112"/>
        <v>1.6171214857774521E-2</v>
      </c>
      <c r="I308">
        <f t="shared" si="113"/>
        <v>45.607999999999997</v>
      </c>
      <c r="J308" s="191">
        <f t="shared" si="114"/>
        <v>1.6631784169788118E-2</v>
      </c>
      <c r="K308">
        <f t="shared" si="115"/>
        <v>50.107999999999997</v>
      </c>
      <c r="L308" s="191">
        <f t="shared" si="116"/>
        <v>5.9142248346185262E-3</v>
      </c>
      <c r="O308" s="10">
        <f t="shared" si="117"/>
        <v>4.801237630948421</v>
      </c>
      <c r="P308" s="10">
        <f t="shared" si="118"/>
        <v>5.8122278710241553E-3</v>
      </c>
      <c r="Q308" s="10">
        <f t="shared" si="102"/>
        <v>6.8471125515397286</v>
      </c>
      <c r="R308" s="10">
        <f t="shared" si="103"/>
        <v>7.5395813149435713E-3</v>
      </c>
      <c r="S308" s="10">
        <f t="shared" si="104"/>
        <v>8.3867851357270702</v>
      </c>
      <c r="T308" s="10">
        <f t="shared" si="105"/>
        <v>4.3230423759838448E-3</v>
      </c>
      <c r="U308" s="10">
        <f t="shared" si="119"/>
        <v>9.7841882315898427</v>
      </c>
      <c r="V308" s="10">
        <f t="shared" si="120"/>
        <v>1.6171214857774521E-2</v>
      </c>
      <c r="W308" s="10">
        <f t="shared" si="121"/>
        <v>10.92836541700218</v>
      </c>
      <c r="X308" s="10">
        <f t="shared" si="122"/>
        <v>1.6631784169788118E-2</v>
      </c>
      <c r="Y308" s="10">
        <f t="shared" si="123"/>
        <v>11.940399793646613</v>
      </c>
      <c r="Z308" s="10">
        <f t="shared" si="124"/>
        <v>5.9142248346185262E-3</v>
      </c>
      <c r="AC308">
        <v>19.608000000000001</v>
      </c>
      <c r="AD308">
        <v>347.68929301703997</v>
      </c>
      <c r="AE308">
        <v>28.108000000000001</v>
      </c>
      <c r="AF308">
        <v>129.49611531283699</v>
      </c>
      <c r="AG308">
        <v>34.607999999999997</v>
      </c>
      <c r="AH308">
        <v>104.99616281437</v>
      </c>
      <c r="AI308">
        <v>40.607999999999997</v>
      </c>
      <c r="AJ308">
        <v>46.095119049944401</v>
      </c>
      <c r="AK308">
        <v>45.607999999999997</v>
      </c>
      <c r="AL308">
        <v>23.232726964289299</v>
      </c>
      <c r="AM308">
        <v>50.107999999999997</v>
      </c>
      <c r="AN308">
        <v>19.872437008723502</v>
      </c>
    </row>
    <row r="309" spans="1:40" x14ac:dyDescent="0.25">
      <c r="A309">
        <f t="shared" si="106"/>
        <v>19.61</v>
      </c>
      <c r="B309" s="191">
        <f t="shared" si="125"/>
        <v>5.8542088659389669E-3</v>
      </c>
      <c r="C309">
        <f t="shared" si="107"/>
        <v>28.11</v>
      </c>
      <c r="D309" s="191">
        <f t="shared" si="108"/>
        <v>7.5952541932208092E-3</v>
      </c>
      <c r="E309">
        <f t="shared" si="109"/>
        <v>34.61</v>
      </c>
      <c r="F309" s="191">
        <f t="shared" si="110"/>
        <v>4.348660334083012E-3</v>
      </c>
      <c r="G309">
        <f t="shared" si="111"/>
        <v>40.61</v>
      </c>
      <c r="H309" s="191">
        <f t="shared" si="112"/>
        <v>1.6352769090436137E-2</v>
      </c>
      <c r="I309">
        <f t="shared" si="113"/>
        <v>45.61</v>
      </c>
      <c r="J309" s="191">
        <f t="shared" si="114"/>
        <v>1.6781162639447678E-2</v>
      </c>
      <c r="K309">
        <f t="shared" si="115"/>
        <v>50.11</v>
      </c>
      <c r="L309" s="191">
        <f t="shared" si="116"/>
        <v>5.9505622276027166E-3</v>
      </c>
      <c r="O309" s="10">
        <f t="shared" si="117"/>
        <v>4.8017225635993332</v>
      </c>
      <c r="P309" s="10">
        <f t="shared" si="118"/>
        <v>5.8542088659389669E-3</v>
      </c>
      <c r="Q309" s="10">
        <f t="shared" si="102"/>
        <v>6.8475899403028428</v>
      </c>
      <c r="R309" s="10">
        <f t="shared" si="103"/>
        <v>7.5952541932208092E-3</v>
      </c>
      <c r="S309" s="10">
        <f t="shared" si="104"/>
        <v>8.3872549814033963</v>
      </c>
      <c r="T309" s="10">
        <f t="shared" si="105"/>
        <v>4.348660334083012E-3</v>
      </c>
      <c r="U309" s="10">
        <f t="shared" si="119"/>
        <v>9.7846497723633927</v>
      </c>
      <c r="V309" s="10">
        <f t="shared" si="120"/>
        <v>1.6352769090436137E-2</v>
      </c>
      <c r="W309" s="10">
        <f t="shared" si="121"/>
        <v>10.928819069594143</v>
      </c>
      <c r="X309" s="10">
        <f t="shared" si="122"/>
        <v>1.6781162639447678E-2</v>
      </c>
      <c r="Y309" s="10">
        <f t="shared" si="123"/>
        <v>11.940845608074858</v>
      </c>
      <c r="Z309" s="10">
        <f t="shared" si="124"/>
        <v>5.9505622276027166E-3</v>
      </c>
      <c r="AC309">
        <v>19.61</v>
      </c>
      <c r="AD309">
        <v>350.200609291278</v>
      </c>
      <c r="AE309">
        <v>28.11</v>
      </c>
      <c r="AF309">
        <v>130.452325102749</v>
      </c>
      <c r="AG309">
        <v>34.61</v>
      </c>
      <c r="AH309">
        <v>105.61836057826299</v>
      </c>
      <c r="AI309">
        <v>40.61</v>
      </c>
      <c r="AJ309">
        <v>46.6126289613618</v>
      </c>
      <c r="AK309">
        <v>45.61</v>
      </c>
      <c r="AL309">
        <v>23.441391841401401</v>
      </c>
      <c r="AM309">
        <v>50.11</v>
      </c>
      <c r="AN309">
        <v>19.994534590964999</v>
      </c>
    </row>
    <row r="310" spans="1:40" x14ac:dyDescent="0.25">
      <c r="A310">
        <f t="shared" si="106"/>
        <v>19.611999999999998</v>
      </c>
      <c r="B310" s="191">
        <f t="shared" si="125"/>
        <v>5.8966454384695045E-3</v>
      </c>
      <c r="C310">
        <f t="shared" si="107"/>
        <v>28.111999999999998</v>
      </c>
      <c r="D310" s="191">
        <f t="shared" si="108"/>
        <v>7.651544399211156E-3</v>
      </c>
      <c r="E310">
        <f t="shared" si="109"/>
        <v>34.611999999999902</v>
      </c>
      <c r="F310" s="191">
        <f t="shared" si="110"/>
        <v>4.3745063479557712E-3</v>
      </c>
      <c r="G310">
        <f t="shared" si="111"/>
        <v>40.612000000000002</v>
      </c>
      <c r="H310" s="191">
        <f t="shared" si="112"/>
        <v>1.6537380715490296E-2</v>
      </c>
      <c r="I310">
        <f t="shared" si="113"/>
        <v>45.612000000000002</v>
      </c>
      <c r="J310" s="191">
        <f t="shared" si="114"/>
        <v>1.6932550996323188E-2</v>
      </c>
      <c r="K310">
        <f t="shared" si="115"/>
        <v>50.112000000000002</v>
      </c>
      <c r="L310" s="191">
        <f t="shared" si="116"/>
        <v>5.9872348648643495E-3</v>
      </c>
      <c r="O310" s="10">
        <f t="shared" si="117"/>
        <v>4.8022074947875568</v>
      </c>
      <c r="P310" s="10">
        <f t="shared" si="118"/>
        <v>5.8966454384695045E-3</v>
      </c>
      <c r="Q310" s="10">
        <f t="shared" si="102"/>
        <v>6.8480673269800612</v>
      </c>
      <c r="R310" s="10">
        <f t="shared" si="103"/>
        <v>7.651544399211156E-3</v>
      </c>
      <c r="S310" s="10">
        <f t="shared" si="104"/>
        <v>8.387724824524792</v>
      </c>
      <c r="T310" s="10">
        <f t="shared" si="105"/>
        <v>4.3745063479557712E-3</v>
      </c>
      <c r="U310" s="10">
        <f t="shared" si="119"/>
        <v>9.7851113101563723</v>
      </c>
      <c r="V310" s="10">
        <f t="shared" si="120"/>
        <v>1.6537380715490296E-2</v>
      </c>
      <c r="W310" s="10">
        <f t="shared" si="121"/>
        <v>10.929272718856996</v>
      </c>
      <c r="X310" s="10">
        <f t="shared" si="122"/>
        <v>1.6932550996323188E-2</v>
      </c>
      <c r="Y310" s="10">
        <f t="shared" si="123"/>
        <v>11.941291418865713</v>
      </c>
      <c r="Z310" s="10">
        <f t="shared" si="124"/>
        <v>5.9872348648643495E-3</v>
      </c>
      <c r="AC310">
        <v>19.611999999999998</v>
      </c>
      <c r="AD310">
        <v>352.73917836128402</v>
      </c>
      <c r="AE310">
        <v>28.111999999999998</v>
      </c>
      <c r="AF310">
        <v>131.419137807781</v>
      </c>
      <c r="AG310">
        <v>34.611999999999902</v>
      </c>
      <c r="AH310">
        <v>106.24609726105901</v>
      </c>
      <c r="AI310">
        <v>40.612000000000002</v>
      </c>
      <c r="AJ310">
        <v>47.138853794172299</v>
      </c>
      <c r="AK310">
        <v>45.612000000000002</v>
      </c>
      <c r="AL310">
        <v>23.6528643043047</v>
      </c>
      <c r="AM310">
        <v>50.112000000000002</v>
      </c>
      <c r="AN310">
        <v>20.117758630345399</v>
      </c>
    </row>
    <row r="311" spans="1:40" x14ac:dyDescent="0.25">
      <c r="A311">
        <f t="shared" si="106"/>
        <v>19.614000000000001</v>
      </c>
      <c r="B311" s="191">
        <f t="shared" si="125"/>
        <v>5.9395441911428062E-3</v>
      </c>
      <c r="C311">
        <f t="shared" si="107"/>
        <v>28.114000000000001</v>
      </c>
      <c r="D311" s="191">
        <f t="shared" si="108"/>
        <v>7.7084610697485826E-3</v>
      </c>
      <c r="E311">
        <f t="shared" si="109"/>
        <v>34.613999999999997</v>
      </c>
      <c r="F311" s="191">
        <f t="shared" si="110"/>
        <v>4.4005831285550802E-3</v>
      </c>
      <c r="G311">
        <f t="shared" si="111"/>
        <v>40.613999999999997</v>
      </c>
      <c r="H311" s="191">
        <f t="shared" si="112"/>
        <v>1.6725118369362107E-2</v>
      </c>
      <c r="I311">
        <f t="shared" si="113"/>
        <v>45.613999999999997</v>
      </c>
      <c r="J311" s="191">
        <f t="shared" si="114"/>
        <v>1.7085985245858498E-2</v>
      </c>
      <c r="K311">
        <f t="shared" si="115"/>
        <v>50.113999999999997</v>
      </c>
      <c r="L311" s="191">
        <f t="shared" si="116"/>
        <v>6.0242468745855338E-3</v>
      </c>
      <c r="O311" s="10">
        <f t="shared" si="117"/>
        <v>4.8026924245129461</v>
      </c>
      <c r="P311" s="10">
        <f t="shared" si="118"/>
        <v>5.9395441911428062E-3</v>
      </c>
      <c r="Q311" s="10">
        <f t="shared" si="102"/>
        <v>6.8485447115712388</v>
      </c>
      <c r="R311" s="10">
        <f t="shared" si="103"/>
        <v>7.7084610697485826E-3</v>
      </c>
      <c r="S311" s="10">
        <f t="shared" si="104"/>
        <v>8.3881946650911861</v>
      </c>
      <c r="T311" s="10">
        <f t="shared" si="105"/>
        <v>4.4005831285550802E-3</v>
      </c>
      <c r="U311" s="10">
        <f t="shared" si="119"/>
        <v>9.7855728449686321</v>
      </c>
      <c r="V311" s="10">
        <f t="shared" si="120"/>
        <v>1.6725118369362107E-2</v>
      </c>
      <c r="W311" s="10">
        <f t="shared" si="121"/>
        <v>10.9297263647906</v>
      </c>
      <c r="X311" s="10">
        <f t="shared" si="122"/>
        <v>1.7085985245858498E-2</v>
      </c>
      <c r="Y311" s="10">
        <f t="shared" si="123"/>
        <v>11.94173722601904</v>
      </c>
      <c r="Z311" s="10">
        <f t="shared" si="124"/>
        <v>6.0242468745855338E-3</v>
      </c>
      <c r="AC311">
        <v>19.614000000000001</v>
      </c>
      <c r="AD311">
        <v>355.30539519229501</v>
      </c>
      <c r="AE311">
        <v>28.114000000000001</v>
      </c>
      <c r="AF311">
        <v>132.39671035766901</v>
      </c>
      <c r="AG311">
        <v>34.613999999999997</v>
      </c>
      <c r="AH311">
        <v>106.879438705198</v>
      </c>
      <c r="AI311">
        <v>40.613999999999997</v>
      </c>
      <c r="AJ311">
        <v>47.673989192563099</v>
      </c>
      <c r="AK311">
        <v>45.613999999999997</v>
      </c>
      <c r="AL311">
        <v>23.867194648544</v>
      </c>
      <c r="AM311">
        <v>50.113999999999997</v>
      </c>
      <c r="AN311">
        <v>20.242122998004401</v>
      </c>
    </row>
    <row r="312" spans="1:40" x14ac:dyDescent="0.25">
      <c r="A312">
        <f t="shared" si="106"/>
        <v>19.616</v>
      </c>
      <c r="B312" s="191">
        <f t="shared" si="125"/>
        <v>5.982911846285955E-3</v>
      </c>
      <c r="C312">
        <f t="shared" si="107"/>
        <v>28.116</v>
      </c>
      <c r="D312" s="191">
        <f t="shared" si="108"/>
        <v>7.7660135108805406E-3</v>
      </c>
      <c r="E312">
        <f t="shared" si="109"/>
        <v>34.616</v>
      </c>
      <c r="F312" s="191">
        <f t="shared" si="110"/>
        <v>4.4268934271749581E-3</v>
      </c>
      <c r="G312">
        <f t="shared" si="111"/>
        <v>40.616</v>
      </c>
      <c r="H312" s="191">
        <f t="shared" si="112"/>
        <v>1.6916052613766459E-2</v>
      </c>
      <c r="I312">
        <f t="shared" si="113"/>
        <v>45.616</v>
      </c>
      <c r="J312" s="191">
        <f t="shared" si="114"/>
        <v>1.7241502198426684E-2</v>
      </c>
      <c r="K312">
        <f t="shared" si="115"/>
        <v>50.116</v>
      </c>
      <c r="L312" s="191">
        <f t="shared" si="116"/>
        <v>6.0616024485552512E-3</v>
      </c>
      <c r="O312" s="10">
        <f t="shared" si="117"/>
        <v>4.8031773527753492</v>
      </c>
      <c r="P312" s="10">
        <f t="shared" si="118"/>
        <v>5.982911846285955E-3</v>
      </c>
      <c r="Q312" s="10">
        <f t="shared" si="102"/>
        <v>6.849022094076231</v>
      </c>
      <c r="R312" s="10">
        <f t="shared" si="103"/>
        <v>7.7660135108805406E-3</v>
      </c>
      <c r="S312" s="10">
        <f t="shared" si="104"/>
        <v>8.388664503102369</v>
      </c>
      <c r="T312" s="10">
        <f t="shared" si="105"/>
        <v>4.4268934271749581E-3</v>
      </c>
      <c r="U312" s="10">
        <f t="shared" si="119"/>
        <v>9.7860343768000408</v>
      </c>
      <c r="V312" s="10">
        <f t="shared" si="120"/>
        <v>1.6916052613766459E-2</v>
      </c>
      <c r="W312" s="10">
        <f t="shared" si="121"/>
        <v>10.930180007394823</v>
      </c>
      <c r="X312" s="10">
        <f t="shared" si="122"/>
        <v>1.7241502198426684E-2</v>
      </c>
      <c r="Y312" s="10">
        <f t="shared" si="123"/>
        <v>11.942183029534711</v>
      </c>
      <c r="Z312" s="10">
        <f t="shared" si="124"/>
        <v>6.0616024485552512E-3</v>
      </c>
      <c r="AC312">
        <v>19.616</v>
      </c>
      <c r="AD312">
        <v>357.899661916024</v>
      </c>
      <c r="AE312">
        <v>28.116</v>
      </c>
      <c r="AF312">
        <v>133.38520258847601</v>
      </c>
      <c r="AG312">
        <v>34.616</v>
      </c>
      <c r="AH312">
        <v>107.518451732906</v>
      </c>
      <c r="AI312">
        <v>40.616</v>
      </c>
      <c r="AJ312">
        <v>48.218236288649301</v>
      </c>
      <c r="AK312">
        <v>45.616</v>
      </c>
      <c r="AL312">
        <v>24.084434294059498</v>
      </c>
      <c r="AM312">
        <v>50.116</v>
      </c>
      <c r="AN312">
        <v>20.367641778807702</v>
      </c>
    </row>
    <row r="313" spans="1:40" x14ac:dyDescent="0.25">
      <c r="A313">
        <f t="shared" si="106"/>
        <v>19.617999999999999</v>
      </c>
      <c r="B313" s="191">
        <f t="shared" si="125"/>
        <v>6.0267552486383122E-3</v>
      </c>
      <c r="C313">
        <f t="shared" si="107"/>
        <v>28.117999999999999</v>
      </c>
      <c r="D313" s="191">
        <f t="shared" si="108"/>
        <v>7.8242112016328053E-3</v>
      </c>
      <c r="E313">
        <f t="shared" si="109"/>
        <v>34.618000000000002</v>
      </c>
      <c r="F313" s="191">
        <f t="shared" si="110"/>
        <v>4.4534400361730736E-3</v>
      </c>
      <c r="G313">
        <f t="shared" si="111"/>
        <v>40.618000000000002</v>
      </c>
      <c r="H313" s="191">
        <f t="shared" si="112"/>
        <v>1.7110256000480373E-2</v>
      </c>
      <c r="I313">
        <f t="shared" si="113"/>
        <v>45.618000000000002</v>
      </c>
      <c r="J313" s="191">
        <f t="shared" si="114"/>
        <v>1.7399139490880948E-2</v>
      </c>
      <c r="K313">
        <f t="shared" si="115"/>
        <v>50.118000000000002</v>
      </c>
      <c r="L313" s="191">
        <f t="shared" si="116"/>
        <v>6.0993058433464345E-3</v>
      </c>
      <c r="O313" s="10">
        <f t="shared" si="117"/>
        <v>4.8036622795746222</v>
      </c>
      <c r="P313" s="10">
        <f t="shared" si="118"/>
        <v>6.0267552486383122E-3</v>
      </c>
      <c r="Q313" s="10">
        <f t="shared" si="102"/>
        <v>6.8494994744948912</v>
      </c>
      <c r="R313" s="10">
        <f t="shared" si="103"/>
        <v>7.8242112016328053E-3</v>
      </c>
      <c r="S313" s="10">
        <f t="shared" si="104"/>
        <v>8.3891343385582182</v>
      </c>
      <c r="T313" s="10">
        <f t="shared" si="105"/>
        <v>4.4534400361730736E-3</v>
      </c>
      <c r="U313" s="10">
        <f t="shared" si="119"/>
        <v>9.7864959056504492</v>
      </c>
      <c r="V313" s="10">
        <f t="shared" si="120"/>
        <v>1.7110256000480373E-2</v>
      </c>
      <c r="W313" s="10">
        <f t="shared" si="121"/>
        <v>10.930633646669522</v>
      </c>
      <c r="X313" s="10">
        <f t="shared" si="122"/>
        <v>1.7399139490880948E-2</v>
      </c>
      <c r="Y313" s="10">
        <f t="shared" si="123"/>
        <v>11.942628829412582</v>
      </c>
      <c r="Z313" s="10">
        <f t="shared" si="124"/>
        <v>6.0993058433464345E-3</v>
      </c>
      <c r="AC313">
        <v>19.617999999999999</v>
      </c>
      <c r="AD313">
        <v>360.52238798692503</v>
      </c>
      <c r="AE313">
        <v>28.117999999999999</v>
      </c>
      <c r="AF313">
        <v>134.38477730725501</v>
      </c>
      <c r="AG313">
        <v>34.618000000000002</v>
      </c>
      <c r="AH313">
        <v>108.16320416374499</v>
      </c>
      <c r="AI313">
        <v>40.618000000000002</v>
      </c>
      <c r="AJ313">
        <v>48.771801887103798</v>
      </c>
      <c r="AK313">
        <v>45.618000000000002</v>
      </c>
      <c r="AL313">
        <v>24.304635815290901</v>
      </c>
      <c r="AM313">
        <v>50.118000000000002</v>
      </c>
      <c r="AN313">
        <v>20.4943292753021</v>
      </c>
    </row>
    <row r="314" spans="1:40" x14ac:dyDescent="0.25">
      <c r="A314">
        <f t="shared" si="106"/>
        <v>19.62</v>
      </c>
      <c r="B314" s="191">
        <f t="shared" si="125"/>
        <v>6.071081368030742E-3</v>
      </c>
      <c r="C314">
        <f t="shared" si="107"/>
        <v>28.12</v>
      </c>
      <c r="D314" s="191">
        <f t="shared" si="108"/>
        <v>7.883063797870786E-3</v>
      </c>
      <c r="E314">
        <f t="shared" si="109"/>
        <v>34.619999999999997</v>
      </c>
      <c r="F314" s="191">
        <f t="shared" si="110"/>
        <v>4.4802257897059794E-3</v>
      </c>
      <c r="G314">
        <f t="shared" si="111"/>
        <v>40.619999999999997</v>
      </c>
      <c r="H314" s="191">
        <f t="shared" si="112"/>
        <v>1.7307803138638344E-2</v>
      </c>
      <c r="I314">
        <f t="shared" si="113"/>
        <v>45.62</v>
      </c>
      <c r="J314" s="191">
        <f t="shared" si="114"/>
        <v>1.7558935608783636E-2</v>
      </c>
      <c r="K314">
        <f t="shared" si="115"/>
        <v>50.12</v>
      </c>
      <c r="L314" s="191">
        <f t="shared" si="116"/>
        <v>6.1373613815197074E-3</v>
      </c>
      <c r="O314" s="10">
        <f t="shared" si="117"/>
        <v>4.804147204910616</v>
      </c>
      <c r="P314" s="10">
        <f t="shared" si="118"/>
        <v>6.071081368030742E-3</v>
      </c>
      <c r="Q314" s="10">
        <f t="shared" si="102"/>
        <v>6.8499768528270746</v>
      </c>
      <c r="R314" s="10">
        <f t="shared" si="103"/>
        <v>7.883063797870786E-3</v>
      </c>
      <c r="S314" s="10">
        <f t="shared" si="104"/>
        <v>8.3896041714585881</v>
      </c>
      <c r="T314" s="10">
        <f t="shared" si="105"/>
        <v>4.4802257897059794E-3</v>
      </c>
      <c r="U314" s="10">
        <f t="shared" si="119"/>
        <v>9.7869574315197223</v>
      </c>
      <c r="V314" s="10">
        <f t="shared" si="120"/>
        <v>1.7307803138638344E-2</v>
      </c>
      <c r="W314" s="10">
        <f t="shared" si="121"/>
        <v>10.931087282614557</v>
      </c>
      <c r="X314" s="10">
        <f t="shared" si="122"/>
        <v>1.7558935608783636E-2</v>
      </c>
      <c r="Y314" s="10">
        <f t="shared" si="123"/>
        <v>11.943074625652521</v>
      </c>
      <c r="Z314" s="10">
        <f t="shared" si="124"/>
        <v>6.1373613815197074E-3</v>
      </c>
      <c r="AC314">
        <v>19.62</v>
      </c>
      <c r="AD314">
        <v>363.173990342465</v>
      </c>
      <c r="AE314">
        <v>28.12</v>
      </c>
      <c r="AF314">
        <v>135.39560035836899</v>
      </c>
      <c r="AG314">
        <v>34.619999999999997</v>
      </c>
      <c r="AH314">
        <v>108.81376483247</v>
      </c>
      <c r="AI314">
        <v>40.619999999999997</v>
      </c>
      <c r="AJ314">
        <v>49.334898656978801</v>
      </c>
      <c r="AK314">
        <v>45.62</v>
      </c>
      <c r="AL314">
        <v>24.527852972228899</v>
      </c>
      <c r="AM314">
        <v>50.12</v>
      </c>
      <c r="AN314">
        <v>20.622200011760199</v>
      </c>
    </row>
    <row r="315" spans="1:40" x14ac:dyDescent="0.25">
      <c r="A315">
        <f t="shared" si="106"/>
        <v>19.622</v>
      </c>
      <c r="B315" s="191">
        <f t="shared" si="125"/>
        <v>6.1158973021328755E-3</v>
      </c>
      <c r="C315">
        <f t="shared" si="107"/>
        <v>28.122</v>
      </c>
      <c r="D315" s="191">
        <f t="shared" si="108"/>
        <v>7.9425811362630189E-3</v>
      </c>
      <c r="E315">
        <f t="shared" si="109"/>
        <v>34.622</v>
      </c>
      <c r="F315" s="191">
        <f t="shared" si="110"/>
        <v>4.5072535644822128E-3</v>
      </c>
      <c r="G315">
        <f t="shared" si="111"/>
        <v>40.622</v>
      </c>
      <c r="H315" s="191">
        <f t="shared" si="112"/>
        <v>1.7508770764694245E-2</v>
      </c>
      <c r="I315">
        <f t="shared" si="113"/>
        <v>45.622</v>
      </c>
      <c r="J315" s="191">
        <f t="shared" si="114"/>
        <v>1.772092990932244E-2</v>
      </c>
      <c r="K315">
        <f t="shared" si="115"/>
        <v>50.122</v>
      </c>
      <c r="L315" s="191">
        <f t="shared" si="116"/>
        <v>6.1757734528512936E-3</v>
      </c>
      <c r="O315" s="10">
        <f t="shared" si="117"/>
        <v>4.8046321287831821</v>
      </c>
      <c r="P315" s="10">
        <f t="shared" si="118"/>
        <v>6.1158973021328755E-3</v>
      </c>
      <c r="Q315" s="10">
        <f t="shared" si="102"/>
        <v>6.8504542290726356</v>
      </c>
      <c r="R315" s="10">
        <f t="shared" si="103"/>
        <v>7.9425811362630189E-3</v>
      </c>
      <c r="S315" s="10">
        <f t="shared" si="104"/>
        <v>8.3900740018033417</v>
      </c>
      <c r="T315" s="10">
        <f t="shared" si="105"/>
        <v>4.5072535644822128E-3</v>
      </c>
      <c r="U315" s="10">
        <f t="shared" si="119"/>
        <v>9.7874189544077161</v>
      </c>
      <c r="V315" s="10">
        <f t="shared" si="120"/>
        <v>1.7508770764694245E-2</v>
      </c>
      <c r="W315" s="10">
        <f t="shared" si="121"/>
        <v>10.931540915229794</v>
      </c>
      <c r="X315" s="10">
        <f t="shared" si="122"/>
        <v>1.772092990932244E-2</v>
      </c>
      <c r="Y315" s="10">
        <f t="shared" si="123"/>
        <v>11.943520418254391</v>
      </c>
      <c r="Z315" s="10">
        <f t="shared" si="124"/>
        <v>6.1757734528512936E-3</v>
      </c>
      <c r="AC315">
        <v>19.622</v>
      </c>
      <c r="AD315">
        <v>365.85489356746598</v>
      </c>
      <c r="AE315">
        <v>28.122</v>
      </c>
      <c r="AF315">
        <v>136.417840691566</v>
      </c>
      <c r="AG315">
        <v>34.622</v>
      </c>
      <c r="AH315">
        <v>109.47020360732</v>
      </c>
      <c r="AI315">
        <v>40.622</v>
      </c>
      <c r="AJ315">
        <v>49.907745331128197</v>
      </c>
      <c r="AK315">
        <v>45.622</v>
      </c>
      <c r="AL315">
        <v>24.7541407424265</v>
      </c>
      <c r="AM315">
        <v>50.122</v>
      </c>
      <c r="AN315">
        <v>20.751268738306301</v>
      </c>
    </row>
    <row r="316" spans="1:40" x14ac:dyDescent="0.25">
      <c r="A316">
        <f t="shared" si="106"/>
        <v>19.623999999999999</v>
      </c>
      <c r="B316" s="191">
        <f t="shared" si="125"/>
        <v>6.161210279271836E-3</v>
      </c>
      <c r="C316">
        <f t="shared" si="107"/>
        <v>28.123999999999999</v>
      </c>
      <c r="D316" s="191">
        <f t="shared" si="108"/>
        <v>8.0027732383473691E-3</v>
      </c>
      <c r="E316">
        <f t="shared" si="109"/>
        <v>34.624000000000002</v>
      </c>
      <c r="F316" s="191">
        <f t="shared" si="110"/>
        <v>4.5345262805290242E-3</v>
      </c>
      <c r="G316">
        <f t="shared" si="111"/>
        <v>40.624000000000002</v>
      </c>
      <c r="H316" s="191">
        <f t="shared" si="112"/>
        <v>1.7713237815144427E-2</v>
      </c>
      <c r="I316">
        <f t="shared" si="113"/>
        <v>45.624000000000002</v>
      </c>
      <c r="J316" s="191">
        <f t="shared" si="114"/>
        <v>1.7885162644949517E-2</v>
      </c>
      <c r="K316">
        <f t="shared" si="115"/>
        <v>50.124000000000002</v>
      </c>
      <c r="L316" s="191">
        <f t="shared" si="116"/>
        <v>6.2145465155882687E-3</v>
      </c>
      <c r="O316" s="10">
        <f t="shared" si="117"/>
        <v>4.8051170511921741</v>
      </c>
      <c r="P316" s="10">
        <f t="shared" si="118"/>
        <v>6.161210279271836E-3</v>
      </c>
      <c r="Q316" s="10">
        <f t="shared" si="102"/>
        <v>6.8509316032314294</v>
      </c>
      <c r="R316" s="10">
        <f t="shared" si="103"/>
        <v>8.0027732383473691E-3</v>
      </c>
      <c r="S316" s="10">
        <f t="shared" si="104"/>
        <v>8.3905438295923336</v>
      </c>
      <c r="T316" s="10">
        <f t="shared" si="105"/>
        <v>4.5345262805290242E-3</v>
      </c>
      <c r="U316" s="10">
        <f t="shared" si="119"/>
        <v>9.7878804743142922</v>
      </c>
      <c r="V316" s="10">
        <f t="shared" si="120"/>
        <v>1.7713237815144427E-2</v>
      </c>
      <c r="W316" s="10">
        <f t="shared" si="121"/>
        <v>10.931994544515094</v>
      </c>
      <c r="X316" s="10">
        <f t="shared" si="122"/>
        <v>1.7885162644949517E-2</v>
      </c>
      <c r="Y316" s="10">
        <f t="shared" si="123"/>
        <v>11.943966207218056</v>
      </c>
      <c r="Z316" s="10">
        <f t="shared" si="124"/>
        <v>6.2145465155882687E-3</v>
      </c>
      <c r="AC316">
        <v>19.623999999999999</v>
      </c>
      <c r="AD316">
        <v>368.56553006272202</v>
      </c>
      <c r="AE316">
        <v>28.123999999999999</v>
      </c>
      <c r="AF316">
        <v>137.451670431818</v>
      </c>
      <c r="AG316">
        <v>34.624000000000002</v>
      </c>
      <c r="AH316">
        <v>110.13259140864</v>
      </c>
      <c r="AI316">
        <v>40.624000000000002</v>
      </c>
      <c r="AJ316">
        <v>50.490566913500601</v>
      </c>
      <c r="AK316">
        <v>45.624000000000002</v>
      </c>
      <c r="AL316">
        <v>24.983555354020201</v>
      </c>
      <c r="AM316">
        <v>50.124000000000002</v>
      </c>
      <c r="AN316">
        <v>20.881550435134201</v>
      </c>
    </row>
    <row r="317" spans="1:40" x14ac:dyDescent="0.25">
      <c r="A317">
        <f t="shared" si="106"/>
        <v>19.626000000000001</v>
      </c>
      <c r="B317" s="191">
        <f t="shared" si="125"/>
        <v>6.2070276613220522E-3</v>
      </c>
      <c r="C317">
        <f t="shared" si="107"/>
        <v>28.126000000000001</v>
      </c>
      <c r="D317" s="191">
        <f t="shared" si="108"/>
        <v>8.0636503147038258E-3</v>
      </c>
      <c r="E317">
        <f t="shared" si="109"/>
        <v>34.625999999999998</v>
      </c>
      <c r="F317" s="191">
        <f t="shared" si="110"/>
        <v>4.5620469019768987E-3</v>
      </c>
      <c r="G317">
        <f t="shared" si="111"/>
        <v>40.625999999999998</v>
      </c>
      <c r="H317" s="191">
        <f t="shared" si="112"/>
        <v>1.7921285502155205E-2</v>
      </c>
      <c r="I317">
        <f t="shared" si="113"/>
        <v>45.625999999999998</v>
      </c>
      <c r="J317" s="191">
        <f t="shared" si="114"/>
        <v>1.8051674987772787E-2</v>
      </c>
      <c r="K317">
        <f t="shared" si="115"/>
        <v>50.125999999999998</v>
      </c>
      <c r="L317" s="191">
        <f t="shared" si="116"/>
        <v>6.2536850977323302E-3</v>
      </c>
      <c r="O317" s="10">
        <f t="shared" si="117"/>
        <v>4.8056019721374437</v>
      </c>
      <c r="P317" s="10">
        <f t="shared" si="118"/>
        <v>6.2070276613220522E-3</v>
      </c>
      <c r="Q317" s="10">
        <f t="shared" si="102"/>
        <v>6.8514089753033103</v>
      </c>
      <c r="R317" s="10">
        <f t="shared" si="103"/>
        <v>8.0636503147038258E-3</v>
      </c>
      <c r="S317" s="10">
        <f t="shared" si="104"/>
        <v>8.3910136548254162</v>
      </c>
      <c r="T317" s="10">
        <f t="shared" si="105"/>
        <v>4.5620469019768987E-3</v>
      </c>
      <c r="U317" s="10">
        <f t="shared" si="119"/>
        <v>9.7883419912393084</v>
      </c>
      <c r="V317" s="10">
        <f t="shared" si="120"/>
        <v>1.7921285502155205E-2</v>
      </c>
      <c r="W317" s="10">
        <f t="shared" si="121"/>
        <v>10.932448170470314</v>
      </c>
      <c r="X317" s="10">
        <f t="shared" si="122"/>
        <v>1.8051674987772787E-2</v>
      </c>
      <c r="Y317" s="10">
        <f t="shared" si="123"/>
        <v>11.94441199254338</v>
      </c>
      <c r="Z317" s="10">
        <f t="shared" si="124"/>
        <v>6.2536850977323302E-3</v>
      </c>
      <c r="AC317">
        <v>19.626000000000001</v>
      </c>
      <c r="AD317">
        <v>371.30634021786898</v>
      </c>
      <c r="AE317">
        <v>28.126000000000001</v>
      </c>
      <c r="AF317">
        <v>138.497264950991</v>
      </c>
      <c r="AG317">
        <v>34.625999999999998</v>
      </c>
      <c r="AH317">
        <v>110.80100022793501</v>
      </c>
      <c r="AI317">
        <v>40.625999999999998</v>
      </c>
      <c r="AJ317">
        <v>51.083594894711098</v>
      </c>
      <c r="AK317">
        <v>45.625999999999998</v>
      </c>
      <c r="AL317">
        <v>25.216154319801898</v>
      </c>
      <c r="AM317">
        <v>50.125999999999998</v>
      </c>
      <c r="AN317">
        <v>21.013060316820798</v>
      </c>
    </row>
    <row r="318" spans="1:40" x14ac:dyDescent="0.25">
      <c r="A318">
        <f t="shared" si="106"/>
        <v>19.628</v>
      </c>
      <c r="B318" s="191">
        <f t="shared" si="125"/>
        <v>6.2533569466718198E-3</v>
      </c>
      <c r="C318">
        <f t="shared" si="107"/>
        <v>28.128</v>
      </c>
      <c r="D318" s="191">
        <f t="shared" si="108"/>
        <v>8.1252227692387522E-3</v>
      </c>
      <c r="E318">
        <f t="shared" si="109"/>
        <v>34.628</v>
      </c>
      <c r="F318" s="191">
        <f t="shared" si="110"/>
        <v>4.5898184378601239E-3</v>
      </c>
      <c r="G318">
        <f t="shared" si="111"/>
        <v>40.628</v>
      </c>
      <c r="H318" s="191">
        <f t="shared" si="112"/>
        <v>1.8132997392219467E-2</v>
      </c>
      <c r="I318">
        <f t="shared" si="113"/>
        <v>45.628</v>
      </c>
      <c r="J318" s="191">
        <f t="shared" si="114"/>
        <v>1.8220509054707863E-2</v>
      </c>
      <c r="K318">
        <f t="shared" si="115"/>
        <v>50.128</v>
      </c>
      <c r="L318" s="191">
        <f t="shared" si="116"/>
        <v>6.2931937983492555E-3</v>
      </c>
      <c r="O318" s="10">
        <f t="shared" si="117"/>
        <v>4.8060868916188424</v>
      </c>
      <c r="P318" s="10">
        <f t="shared" si="118"/>
        <v>6.2533569466718198E-3</v>
      </c>
      <c r="Q318" s="10">
        <f t="shared" si="102"/>
        <v>6.8518863452881327</v>
      </c>
      <c r="R318" s="10">
        <f t="shared" si="103"/>
        <v>8.1252227692387522E-3</v>
      </c>
      <c r="S318" s="10">
        <f t="shared" si="104"/>
        <v>8.3914834775024527</v>
      </c>
      <c r="T318" s="10">
        <f t="shared" si="105"/>
        <v>4.5898184378601239E-3</v>
      </c>
      <c r="U318" s="10">
        <f t="shared" si="119"/>
        <v>9.7888035051826296</v>
      </c>
      <c r="V318" s="10">
        <f t="shared" si="120"/>
        <v>1.8132997392219467E-2</v>
      </c>
      <c r="W318" s="10">
        <f t="shared" si="121"/>
        <v>10.932901793095326</v>
      </c>
      <c r="X318" s="10">
        <f t="shared" si="122"/>
        <v>1.8220509054707863E-2</v>
      </c>
      <c r="Y318" s="10">
        <f t="shared" si="123"/>
        <v>11.944857774230231</v>
      </c>
      <c r="Z318" s="10">
        <f t="shared" si="124"/>
        <v>6.2931937983492555E-3</v>
      </c>
      <c r="AC318">
        <v>19.628</v>
      </c>
      <c r="AD318">
        <v>374.07777258884499</v>
      </c>
      <c r="AE318">
        <v>28.128</v>
      </c>
      <c r="AF318">
        <v>139.55480294142899</v>
      </c>
      <c r="AG318">
        <v>34.628</v>
      </c>
      <c r="AH318">
        <v>111.475503147314</v>
      </c>
      <c r="AI318">
        <v>40.628</v>
      </c>
      <c r="AJ318">
        <v>51.687067476247499</v>
      </c>
      <c r="AK318">
        <v>45.628</v>
      </c>
      <c r="AL318">
        <v>25.451996472353301</v>
      </c>
      <c r="AM318">
        <v>50.128</v>
      </c>
      <c r="AN318">
        <v>21.145813836725999</v>
      </c>
    </row>
    <row r="319" spans="1:40" x14ac:dyDescent="0.25">
      <c r="A319">
        <f t="shared" si="106"/>
        <v>19.63</v>
      </c>
      <c r="B319" s="191">
        <f t="shared" si="125"/>
        <v>6.3002057732643498E-3</v>
      </c>
      <c r="C319">
        <f t="shared" si="107"/>
        <v>28.13</v>
      </c>
      <c r="D319" s="191">
        <f t="shared" si="108"/>
        <v>8.1875012035803277E-3</v>
      </c>
      <c r="E319">
        <f t="shared" si="109"/>
        <v>34.630000000000003</v>
      </c>
      <c r="F319" s="191">
        <f t="shared" si="110"/>
        <v>4.6178439429338386E-3</v>
      </c>
      <c r="G319">
        <f t="shared" si="111"/>
        <v>40.630000000000003</v>
      </c>
      <c r="H319" s="191">
        <f t="shared" si="112"/>
        <v>1.8348459487974315E-2</v>
      </c>
      <c r="I319">
        <f t="shared" si="113"/>
        <v>45.63</v>
      </c>
      <c r="J319" s="191">
        <f t="shared" si="114"/>
        <v>1.83917079334475E-2</v>
      </c>
      <c r="K319">
        <f t="shared" si="115"/>
        <v>50.13</v>
      </c>
      <c r="L319" s="191">
        <f t="shared" si="116"/>
        <v>6.3330772889103066E-3</v>
      </c>
      <c r="O319" s="10">
        <f t="shared" si="117"/>
        <v>4.8065718096362238</v>
      </c>
      <c r="P319" s="10">
        <f t="shared" si="118"/>
        <v>6.3002057732643498E-3</v>
      </c>
      <c r="Q319" s="10">
        <f t="shared" si="102"/>
        <v>6.85236371318575</v>
      </c>
      <c r="R319" s="10">
        <f t="shared" si="103"/>
        <v>8.1875012035803277E-3</v>
      </c>
      <c r="S319" s="10">
        <f t="shared" si="104"/>
        <v>8.3919532976232958</v>
      </c>
      <c r="T319" s="10">
        <f t="shared" si="105"/>
        <v>4.6178439429338386E-3</v>
      </c>
      <c r="U319" s="10">
        <f t="shared" si="119"/>
        <v>9.7892650161441068</v>
      </c>
      <c r="V319" s="10">
        <f t="shared" si="120"/>
        <v>1.8348459487974315E-2</v>
      </c>
      <c r="W319" s="10">
        <f t="shared" si="121"/>
        <v>10.933355412389982</v>
      </c>
      <c r="X319" s="10">
        <f t="shared" si="122"/>
        <v>1.83917079334475E-2</v>
      </c>
      <c r="Y319" s="10">
        <f t="shared" si="123"/>
        <v>11.945303552278467</v>
      </c>
      <c r="Z319" s="10">
        <f t="shared" si="124"/>
        <v>6.3330772889103066E-3</v>
      </c>
      <c r="AC319">
        <v>19.63</v>
      </c>
      <c r="AD319">
        <v>376.88028407980698</v>
      </c>
      <c r="AE319">
        <v>28.13</v>
      </c>
      <c r="AF319">
        <v>140.624466491448</v>
      </c>
      <c r="AG319">
        <v>34.630000000000003</v>
      </c>
      <c r="AH319">
        <v>112.156174359334</v>
      </c>
      <c r="AI319">
        <v>40.630000000000003</v>
      </c>
      <c r="AJ319">
        <v>52.301229803686702</v>
      </c>
      <c r="AK319">
        <v>45.63</v>
      </c>
      <c r="AL319">
        <v>25.691142000322301</v>
      </c>
      <c r="AM319">
        <v>50.13</v>
      </c>
      <c r="AN319">
        <v>21.279826691499999</v>
      </c>
    </row>
    <row r="320" spans="1:40" x14ac:dyDescent="0.25">
      <c r="A320">
        <f t="shared" si="106"/>
        <v>19.632000000000001</v>
      </c>
      <c r="B320" s="191">
        <f t="shared" si="125"/>
        <v>6.3475819217204601E-3</v>
      </c>
      <c r="C320">
        <f t="shared" si="107"/>
        <v>28.132000000000001</v>
      </c>
      <c r="D320" s="191">
        <f t="shared" si="108"/>
        <v>8.250496421592703E-3</v>
      </c>
      <c r="E320">
        <f t="shared" si="109"/>
        <v>34.631999999999998</v>
      </c>
      <c r="F320" s="191">
        <f t="shared" si="110"/>
        <v>4.6461265185090677E-3</v>
      </c>
      <c r="G320">
        <f t="shared" si="111"/>
        <v>40.631999999999998</v>
      </c>
      <c r="H320" s="191">
        <f t="shared" si="112"/>
        <v>1.8567760313338341E-2</v>
      </c>
      <c r="I320">
        <f t="shared" si="113"/>
        <v>45.631999999999998</v>
      </c>
      <c r="J320" s="191">
        <f t="shared" si="114"/>
        <v>1.8565315709244433E-2</v>
      </c>
      <c r="K320">
        <f t="shared" si="115"/>
        <v>50.131999999999998</v>
      </c>
      <c r="L320" s="191">
        <f t="shared" si="116"/>
        <v>6.3733403146599326E-3</v>
      </c>
      <c r="O320" s="10">
        <f t="shared" si="117"/>
        <v>4.8070567261894404</v>
      </c>
      <c r="P320" s="10">
        <f t="shared" si="118"/>
        <v>6.3475819217204601E-3</v>
      </c>
      <c r="Q320" s="10">
        <f t="shared" si="102"/>
        <v>6.8528410789960192</v>
      </c>
      <c r="R320" s="10">
        <f t="shared" si="103"/>
        <v>8.250496421592703E-3</v>
      </c>
      <c r="S320" s="10">
        <f t="shared" si="104"/>
        <v>8.3924231151878015</v>
      </c>
      <c r="T320" s="10">
        <f t="shared" si="105"/>
        <v>4.6461265185090677E-3</v>
      </c>
      <c r="U320" s="10">
        <f t="shared" si="119"/>
        <v>9.7897265241236031</v>
      </c>
      <c r="V320" s="10">
        <f t="shared" si="120"/>
        <v>1.8567760313338341E-2</v>
      </c>
      <c r="W320" s="10">
        <f t="shared" si="121"/>
        <v>10.933809028354148</v>
      </c>
      <c r="X320" s="10">
        <f t="shared" si="122"/>
        <v>1.8565315709244433E-2</v>
      </c>
      <c r="Y320" s="10">
        <f t="shared" si="123"/>
        <v>11.945749326687958</v>
      </c>
      <c r="Z320" s="10">
        <f t="shared" si="124"/>
        <v>6.3733403146599326E-3</v>
      </c>
      <c r="AC320">
        <v>19.632000000000001</v>
      </c>
      <c r="AD320">
        <v>379.71434012993097</v>
      </c>
      <c r="AE320">
        <v>28.132000000000001</v>
      </c>
      <c r="AF320">
        <v>141.706441162869</v>
      </c>
      <c r="AG320">
        <v>34.631999999999998</v>
      </c>
      <c r="AH320">
        <v>112.843089187281</v>
      </c>
      <c r="AI320">
        <v>40.631999999999998</v>
      </c>
      <c r="AJ320">
        <v>52.926334209373699</v>
      </c>
      <c r="AK320">
        <v>45.631999999999998</v>
      </c>
      <c r="AL320">
        <v>25.933652485835601</v>
      </c>
      <c r="AM320">
        <v>50.131999999999998</v>
      </c>
      <c r="AN320">
        <v>21.415114825678899</v>
      </c>
    </row>
    <row r="321" spans="1:40" x14ac:dyDescent="0.25">
      <c r="A321">
        <f t="shared" si="106"/>
        <v>19.634</v>
      </c>
      <c r="B321" s="191">
        <f t="shared" si="125"/>
        <v>6.3954933185408624E-3</v>
      </c>
      <c r="C321">
        <f t="shared" si="107"/>
        <v>28.134</v>
      </c>
      <c r="D321" s="191">
        <f t="shared" si="108"/>
        <v>8.3142194340094129E-3</v>
      </c>
      <c r="E321">
        <f t="shared" si="109"/>
        <v>34.634</v>
      </c>
      <c r="F321" s="191">
        <f t="shared" si="110"/>
        <v>4.6746693133058754E-3</v>
      </c>
      <c r="G321">
        <f t="shared" si="111"/>
        <v>40.634</v>
      </c>
      <c r="H321" s="191">
        <f t="shared" si="112"/>
        <v>1.8790991002115124E-2</v>
      </c>
      <c r="I321">
        <f t="shared" si="113"/>
        <v>45.633999999999901</v>
      </c>
      <c r="J321" s="191">
        <f t="shared" si="114"/>
        <v>1.874137749256766E-2</v>
      </c>
      <c r="K321">
        <f t="shared" si="115"/>
        <v>50.133999999999901</v>
      </c>
      <c r="L321" s="191">
        <f t="shared" si="116"/>
        <v>6.4139876960161366E-3</v>
      </c>
      <c r="O321" s="10">
        <f t="shared" si="117"/>
        <v>4.8075416412783429</v>
      </c>
      <c r="P321" s="10">
        <f t="shared" si="118"/>
        <v>6.3954933185408624E-3</v>
      </c>
      <c r="Q321" s="10">
        <f t="shared" si="102"/>
        <v>6.853318442718793</v>
      </c>
      <c r="R321" s="10">
        <f t="shared" si="103"/>
        <v>8.3142194340094129E-3</v>
      </c>
      <c r="S321" s="10">
        <f t="shared" si="104"/>
        <v>8.3928929301958313</v>
      </c>
      <c r="T321" s="10">
        <f t="shared" si="105"/>
        <v>4.6746693133058754E-3</v>
      </c>
      <c r="U321" s="10">
        <f t="shared" si="119"/>
        <v>9.7901880291209782</v>
      </c>
      <c r="V321" s="10">
        <f t="shared" si="120"/>
        <v>1.8790991002115124E-2</v>
      </c>
      <c r="W321" s="10">
        <f t="shared" si="121"/>
        <v>10.934262640987662</v>
      </c>
      <c r="X321" s="10">
        <f t="shared" si="122"/>
        <v>1.874137749256766E-2</v>
      </c>
      <c r="Y321" s="10">
        <f t="shared" si="123"/>
        <v>11.946195097458542</v>
      </c>
      <c r="Z321" s="10">
        <f t="shared" si="124"/>
        <v>6.4139876960161366E-3</v>
      </c>
      <c r="AC321">
        <v>19.634</v>
      </c>
      <c r="AD321">
        <v>382.58041490497402</v>
      </c>
      <c r="AE321">
        <v>28.134</v>
      </c>
      <c r="AF321">
        <v>142.80091607059899</v>
      </c>
      <c r="AG321">
        <v>34.634</v>
      </c>
      <c r="AH321">
        <v>113.536324105891</v>
      </c>
      <c r="AI321">
        <v>40.634</v>
      </c>
      <c r="AJ321">
        <v>53.562640464980703</v>
      </c>
      <c r="AK321">
        <v>45.633999999999901</v>
      </c>
      <c r="AL321">
        <v>26.179590943131402</v>
      </c>
      <c r="AM321">
        <v>50.133999999999901</v>
      </c>
      <c r="AN321">
        <v>21.5516944363901</v>
      </c>
    </row>
    <row r="322" spans="1:40" x14ac:dyDescent="0.25">
      <c r="A322">
        <f t="shared" si="106"/>
        <v>19.635999999999999</v>
      </c>
      <c r="B322" s="191">
        <f t="shared" si="125"/>
        <v>6.4439480393940398E-3</v>
      </c>
      <c r="C322">
        <f t="shared" si="107"/>
        <v>28.135999999999999</v>
      </c>
      <c r="D322" s="191">
        <f t="shared" si="108"/>
        <v>8.378681463190667E-3</v>
      </c>
      <c r="E322">
        <f t="shared" si="109"/>
        <v>34.636000000000003</v>
      </c>
      <c r="F322" s="191">
        <f t="shared" si="110"/>
        <v>4.7034755243233551E-3</v>
      </c>
      <c r="G322">
        <f t="shared" si="111"/>
        <v>40.636000000000003</v>
      </c>
      <c r="H322" s="191">
        <f t="shared" si="112"/>
        <v>1.9018245390216109E-2</v>
      </c>
      <c r="I322">
        <f t="shared" si="113"/>
        <v>45.636000000000003</v>
      </c>
      <c r="J322" s="191">
        <f t="shared" si="114"/>
        <v>1.8919939447643246E-2</v>
      </c>
      <c r="K322">
        <f t="shared" si="115"/>
        <v>50.136000000000003</v>
      </c>
      <c r="L322" s="191">
        <f t="shared" si="116"/>
        <v>6.4550243300006667E-3</v>
      </c>
      <c r="O322" s="10">
        <f t="shared" si="117"/>
        <v>4.808026554902785</v>
      </c>
      <c r="P322" s="10">
        <f t="shared" si="118"/>
        <v>6.4439480393940398E-3</v>
      </c>
      <c r="Q322" s="10">
        <f t="shared" si="102"/>
        <v>6.8537958043539255</v>
      </c>
      <c r="R322" s="10">
        <f t="shared" si="103"/>
        <v>8.378681463190667E-3</v>
      </c>
      <c r="S322" s="10">
        <f t="shared" si="104"/>
        <v>8.3933627426472412</v>
      </c>
      <c r="T322" s="10">
        <f t="shared" si="105"/>
        <v>4.7034755243233551E-3</v>
      </c>
      <c r="U322" s="10">
        <f t="shared" si="119"/>
        <v>9.7906495311360935</v>
      </c>
      <c r="V322" s="10">
        <f t="shared" si="120"/>
        <v>1.9018245390216109E-2</v>
      </c>
      <c r="W322" s="10">
        <f t="shared" si="121"/>
        <v>10.934716250290455</v>
      </c>
      <c r="X322" s="10">
        <f t="shared" si="122"/>
        <v>1.8919939447643246E-2</v>
      </c>
      <c r="Y322" s="10">
        <f t="shared" si="123"/>
        <v>11.946640864590153</v>
      </c>
      <c r="Z322" s="10">
        <f t="shared" si="124"/>
        <v>6.4550243300006667E-3</v>
      </c>
      <c r="AC322">
        <v>19.635999999999999</v>
      </c>
      <c r="AD322">
        <v>385.47899149395602</v>
      </c>
      <c r="AE322">
        <v>28.135999999999999</v>
      </c>
      <c r="AF322">
        <v>143.90808396433999</v>
      </c>
      <c r="AG322">
        <v>34.636000000000003</v>
      </c>
      <c r="AH322">
        <v>114.23595676248</v>
      </c>
      <c r="AI322">
        <v>40.636000000000003</v>
      </c>
      <c r="AJ322">
        <v>54.210416044383201</v>
      </c>
      <c r="AK322">
        <v>45.636000000000003</v>
      </c>
      <c r="AL322">
        <v>26.429021858427699</v>
      </c>
      <c r="AM322">
        <v>50.136000000000003</v>
      </c>
      <c r="AN322">
        <v>21.6895819781579</v>
      </c>
    </row>
    <row r="323" spans="1:40" x14ac:dyDescent="0.25">
      <c r="A323">
        <f t="shared" si="106"/>
        <v>19.638000000000002</v>
      </c>
      <c r="B323" s="191">
        <f t="shared" si="125"/>
        <v>6.492954312489487E-3</v>
      </c>
      <c r="C323">
        <f t="shared" si="107"/>
        <v>28.138000000000002</v>
      </c>
      <c r="D323" s="191">
        <f t="shared" si="108"/>
        <v>8.4438939480092606E-3</v>
      </c>
      <c r="E323">
        <f t="shared" si="109"/>
        <v>34.637999999999998</v>
      </c>
      <c r="F323" s="191">
        <f t="shared" si="110"/>
        <v>4.7325483977302945E-3</v>
      </c>
      <c r="G323">
        <f t="shared" si="111"/>
        <v>40.637999999999998</v>
      </c>
      <c r="H323" s="191">
        <f t="shared" si="112"/>
        <v>1.9249620111692213E-2</v>
      </c>
      <c r="I323">
        <f t="shared" si="113"/>
        <v>45.637999999999998</v>
      </c>
      <c r="J323" s="191">
        <f t="shared" si="114"/>
        <v>1.910104882191848E-2</v>
      </c>
      <c r="K323">
        <f t="shared" si="115"/>
        <v>50.137999999999998</v>
      </c>
      <c r="L323" s="191">
        <f t="shared" si="116"/>
        <v>6.4964551917002832E-3</v>
      </c>
      <c r="O323" s="10">
        <f t="shared" si="117"/>
        <v>4.808511467062619</v>
      </c>
      <c r="P323" s="10">
        <f t="shared" si="118"/>
        <v>6.492954312489487E-3</v>
      </c>
      <c r="Q323" s="10">
        <f t="shared" si="102"/>
        <v>6.8542731639012739</v>
      </c>
      <c r="R323" s="10">
        <f t="shared" si="103"/>
        <v>8.4438939480092606E-3</v>
      </c>
      <c r="S323" s="10">
        <f t="shared" si="104"/>
        <v>8.393832552541884</v>
      </c>
      <c r="T323" s="10">
        <f t="shared" si="105"/>
        <v>4.7325483977302945E-3</v>
      </c>
      <c r="U323" s="10">
        <f t="shared" si="119"/>
        <v>9.7911110301688051</v>
      </c>
      <c r="V323" s="10">
        <f t="shared" si="120"/>
        <v>1.9249620111692213E-2</v>
      </c>
      <c r="W323" s="10">
        <f t="shared" si="121"/>
        <v>10.935169856262318</v>
      </c>
      <c r="X323" s="10">
        <f t="shared" si="122"/>
        <v>1.910104882191848E-2</v>
      </c>
      <c r="Y323" s="10">
        <f t="shared" si="123"/>
        <v>11.947086628082584</v>
      </c>
      <c r="Z323" s="10">
        <f t="shared" si="124"/>
        <v>6.4964551917002832E-3</v>
      </c>
      <c r="AC323">
        <v>19.638000000000002</v>
      </c>
      <c r="AD323">
        <v>388.41056211094798</v>
      </c>
      <c r="AE323">
        <v>28.138000000000002</v>
      </c>
      <c r="AF323">
        <v>145.02814131250699</v>
      </c>
      <c r="AG323">
        <v>34.637999999999998</v>
      </c>
      <c r="AH323">
        <v>114.942065998576</v>
      </c>
      <c r="AI323">
        <v>40.637999999999998</v>
      </c>
      <c r="AJ323">
        <v>54.8699363973925</v>
      </c>
      <c r="AK323">
        <v>45.637999999999998</v>
      </c>
      <c r="AL323">
        <v>26.682011231080399</v>
      </c>
      <c r="AM323">
        <v>50.137999999999998</v>
      </c>
      <c r="AN323">
        <v>21.828794167813498</v>
      </c>
    </row>
    <row r="324" spans="1:40" x14ac:dyDescent="0.25">
      <c r="A324">
        <f t="shared" si="106"/>
        <v>19.64</v>
      </c>
      <c r="B324" s="191">
        <f t="shared" si="125"/>
        <v>6.5425205220408659E-3</v>
      </c>
      <c r="C324">
        <f t="shared" si="107"/>
        <v>28.14</v>
      </c>
      <c r="D324" s="191">
        <f t="shared" si="108"/>
        <v>8.5098685488668498E-3</v>
      </c>
      <c r="E324">
        <f t="shared" si="109"/>
        <v>34.64</v>
      </c>
      <c r="F324" s="191">
        <f t="shared" si="110"/>
        <v>4.7618912297728412E-3</v>
      </c>
      <c r="G324">
        <f t="shared" si="111"/>
        <v>40.64</v>
      </c>
      <c r="H324" s="191">
        <f t="shared" si="112"/>
        <v>1.9485214698723576E-2</v>
      </c>
      <c r="I324">
        <f t="shared" si="113"/>
        <v>45.64</v>
      </c>
      <c r="J324" s="191">
        <f t="shared" si="114"/>
        <v>1.9284753976491893E-2</v>
      </c>
      <c r="K324">
        <f t="shared" si="115"/>
        <v>50.14</v>
      </c>
      <c r="L324" s="191">
        <f t="shared" si="116"/>
        <v>6.5382853357627497E-3</v>
      </c>
      <c r="O324" s="10">
        <f t="shared" si="117"/>
        <v>4.8089963777576958</v>
      </c>
      <c r="P324" s="10">
        <f t="shared" si="118"/>
        <v>6.5425205220408659E-3</v>
      </c>
      <c r="Q324" s="10">
        <f t="shared" ref="Q324:Q387" si="126">2*SIN(RADIANS(C324/2))/0.070931</f>
        <v>6.8547505213606916</v>
      </c>
      <c r="R324" s="10">
        <f t="shared" ref="R324:R387" si="127">D324</f>
        <v>8.5098685488668498E-3</v>
      </c>
      <c r="S324" s="10">
        <f t="shared" ref="S324:S387" si="128">2*SIN(RADIANS(E324/2))/0.070931</f>
        <v>8.3943023598796209</v>
      </c>
      <c r="T324" s="10">
        <f t="shared" ref="T324:T387" si="129">F324</f>
        <v>4.7618912297728412E-3</v>
      </c>
      <c r="U324" s="10">
        <f t="shared" si="119"/>
        <v>9.7915725262189746</v>
      </c>
      <c r="V324" s="10">
        <f t="shared" si="120"/>
        <v>1.9485214698723576E-2</v>
      </c>
      <c r="W324" s="10">
        <f t="shared" si="121"/>
        <v>10.935623458903143</v>
      </c>
      <c r="X324" s="10">
        <f t="shared" si="122"/>
        <v>1.9284753976491893E-2</v>
      </c>
      <c r="Y324" s="10">
        <f t="shared" si="123"/>
        <v>11.947532387935729</v>
      </c>
      <c r="Z324" s="10">
        <f t="shared" si="124"/>
        <v>6.5382853357627497E-3</v>
      </c>
      <c r="AC324">
        <v>19.64</v>
      </c>
      <c r="AD324">
        <v>391.37562830223902</v>
      </c>
      <c r="AE324">
        <v>28.14</v>
      </c>
      <c r="AF324">
        <v>146.161288388385</v>
      </c>
      <c r="AG324">
        <v>34.64</v>
      </c>
      <c r="AH324">
        <v>115.654731871964</v>
      </c>
      <c r="AI324">
        <v>40.64</v>
      </c>
      <c r="AJ324">
        <v>55.541485234770803</v>
      </c>
      <c r="AK324">
        <v>45.64</v>
      </c>
      <c r="AL324">
        <v>26.938626616090598</v>
      </c>
      <c r="AM324">
        <v>50.14</v>
      </c>
      <c r="AN324">
        <v>21.969347989521701</v>
      </c>
    </row>
    <row r="325" spans="1:40" x14ac:dyDescent="0.25">
      <c r="A325">
        <f t="shared" ref="A325:A388" si="130">AC325</f>
        <v>19.641999999999999</v>
      </c>
      <c r="B325" s="191">
        <f t="shared" si="125"/>
        <v>6.5926552118203237E-3</v>
      </c>
      <c r="C325">
        <f t="shared" ref="C325:C388" si="131">AE325</f>
        <v>28.141999999999999</v>
      </c>
      <c r="D325" s="191">
        <f t="shared" ref="D325:D388" si="132">AF325/$AR$3</f>
        <v>8.5766171528476251E-3</v>
      </c>
      <c r="E325">
        <f t="shared" ref="E325:E388" si="133">AG325</f>
        <v>34.642000000000003</v>
      </c>
      <c r="F325" s="191">
        <f t="shared" ref="F325:F388" si="134">AH325/$AS$3</f>
        <v>4.7915073677039042E-3</v>
      </c>
      <c r="G325">
        <f t="shared" ref="G325:G388" si="135">AI325</f>
        <v>40.642000000000003</v>
      </c>
      <c r="H325" s="191">
        <f t="shared" ref="H325:H388" si="136">AJ325/$AT$3</f>
        <v>1.9725131685791712E-2</v>
      </c>
      <c r="I325">
        <f t="shared" ref="I325:I388" si="137">AK325</f>
        <v>45.642000000000003</v>
      </c>
      <c r="J325" s="191">
        <f t="shared" ref="J325:J388" si="138">AL325/$AU$3</f>
        <v>1.9471104417532838E-2</v>
      </c>
      <c r="K325">
        <f t="shared" ref="K325:K388" si="139">AM325</f>
        <v>50.142000000000003</v>
      </c>
      <c r="L325" s="191">
        <f t="shared" ref="L325:L388" si="140">AN325/$AV$3</f>
        <v>6.5805198979246669E-3</v>
      </c>
      <c r="O325" s="10">
        <f t="shared" ref="O325:O388" si="141">2*SIN(RADIANS(A325/2))/0.070931</f>
        <v>4.8094812869878689</v>
      </c>
      <c r="P325" s="10">
        <f t="shared" ref="P325:P388" si="142">B325</f>
        <v>6.5926552118203237E-3</v>
      </c>
      <c r="Q325" s="10">
        <f t="shared" si="126"/>
        <v>6.855227876732032</v>
      </c>
      <c r="R325" s="10">
        <f t="shared" si="127"/>
        <v>8.5766171528476251E-3</v>
      </c>
      <c r="S325" s="10">
        <f t="shared" si="128"/>
        <v>8.3947721646603046</v>
      </c>
      <c r="T325" s="10">
        <f t="shared" si="129"/>
        <v>4.7915073677039042E-3</v>
      </c>
      <c r="U325" s="10">
        <f t="shared" ref="U325:U388" si="143">2*SIN(RADIANS(G325/2))/0.070931</f>
        <v>9.7920340192864597</v>
      </c>
      <c r="V325" s="10">
        <f t="shared" ref="V325:V388" si="144">H325</f>
        <v>1.9725131685791712E-2</v>
      </c>
      <c r="W325" s="10">
        <f t="shared" ref="W325:W388" si="145">2*SIN(RADIANS(I325/2))/0.070931</f>
        <v>10.936077058212783</v>
      </c>
      <c r="X325" s="10">
        <f t="shared" ref="X325:X388" si="146">J325</f>
        <v>1.9471104417532838E-2</v>
      </c>
      <c r="Y325" s="10">
        <f t="shared" ref="Y325:Y388" si="147">2*SIN(RADIANS(K325/2))/0.070931</f>
        <v>11.947978144149443</v>
      </c>
      <c r="Z325" s="10">
        <f t="shared" ref="Z325:Z388" si="148">L325</f>
        <v>6.5805198979246669E-3</v>
      </c>
      <c r="AC325">
        <v>19.641999999999999</v>
      </c>
      <c r="AD325">
        <v>394.37470115895701</v>
      </c>
      <c r="AE325">
        <v>28.141999999999999</v>
      </c>
      <c r="AF325">
        <v>147.30772935864599</v>
      </c>
      <c r="AG325">
        <v>34.642000000000003</v>
      </c>
      <c r="AH325">
        <v>116.37403567925899</v>
      </c>
      <c r="AI325">
        <v>40.642000000000003</v>
      </c>
      <c r="AJ325">
        <v>56.225354825167898</v>
      </c>
      <c r="AK325">
        <v>45.642000000000003</v>
      </c>
      <c r="AL325">
        <v>27.198937167994199</v>
      </c>
      <c r="AM325">
        <v>50.142000000000003</v>
      </c>
      <c r="AN325">
        <v>22.111260699914599</v>
      </c>
    </row>
    <row r="326" spans="1:40" x14ac:dyDescent="0.25">
      <c r="A326">
        <f t="shared" si="130"/>
        <v>19.643999999999998</v>
      </c>
      <c r="B326" s="191">
        <f t="shared" ref="B326:B389" si="149">AD326/$AQ$3</f>
        <v>6.6433670888084856E-3</v>
      </c>
      <c r="C326">
        <f t="shared" si="131"/>
        <v>28.143999999999998</v>
      </c>
      <c r="D326" s="191">
        <f t="shared" si="132"/>
        <v>8.6441518790104505E-3</v>
      </c>
      <c r="E326">
        <f t="shared" si="133"/>
        <v>34.643999999999998</v>
      </c>
      <c r="F326" s="191">
        <f t="shared" si="134"/>
        <v>4.8214002107311782E-3</v>
      </c>
      <c r="G326">
        <f t="shared" si="135"/>
        <v>40.643999999999998</v>
      </c>
      <c r="H326" s="191">
        <f t="shared" si="136"/>
        <v>1.9969476718195045E-2</v>
      </c>
      <c r="I326">
        <f t="shared" si="137"/>
        <v>45.643999999999998</v>
      </c>
      <c r="J326" s="191">
        <f t="shared" si="138"/>
        <v>1.9660150828731543E-2</v>
      </c>
      <c r="K326">
        <f t="shared" si="139"/>
        <v>50.143999999999998</v>
      </c>
      <c r="L326" s="191">
        <f t="shared" si="140"/>
        <v>6.6231640965737784E-3</v>
      </c>
      <c r="O326" s="10">
        <f t="shared" si="141"/>
        <v>4.809966194752989</v>
      </c>
      <c r="P326" s="10">
        <f t="shared" si="142"/>
        <v>6.6433670888084856E-3</v>
      </c>
      <c r="Q326" s="10">
        <f t="shared" si="126"/>
        <v>6.8557052300151504</v>
      </c>
      <c r="R326" s="10">
        <f t="shared" si="127"/>
        <v>8.6441518790104505E-3</v>
      </c>
      <c r="S326" s="10">
        <f t="shared" si="128"/>
        <v>8.3952419668837965</v>
      </c>
      <c r="T326" s="10">
        <f t="shared" si="129"/>
        <v>4.8214002107311782E-3</v>
      </c>
      <c r="U326" s="10">
        <f t="shared" si="143"/>
        <v>9.7924955093711183</v>
      </c>
      <c r="V326" s="10">
        <f t="shared" si="144"/>
        <v>1.9969476718195045E-2</v>
      </c>
      <c r="W326" s="10">
        <f t="shared" si="145"/>
        <v>10.936530654191102</v>
      </c>
      <c r="X326" s="10">
        <f t="shared" si="146"/>
        <v>1.9660150828731543E-2</v>
      </c>
      <c r="Y326" s="10">
        <f t="shared" si="147"/>
        <v>11.948423896723597</v>
      </c>
      <c r="Z326" s="10">
        <f t="shared" si="148"/>
        <v>6.6231640965737784E-3</v>
      </c>
      <c r="AC326">
        <v>19.643999999999998</v>
      </c>
      <c r="AD326">
        <v>397.40830153541202</v>
      </c>
      <c r="AE326">
        <v>28.143999999999998</v>
      </c>
      <c r="AF326">
        <v>148.46767237424399</v>
      </c>
      <c r="AG326">
        <v>34.643999999999998</v>
      </c>
      <c r="AH326">
        <v>117.100059978931</v>
      </c>
      <c r="AI326">
        <v>40.643999999999998</v>
      </c>
      <c r="AJ326">
        <v>56.921846304438503</v>
      </c>
      <c r="AK326">
        <v>45.643999999999998</v>
      </c>
      <c r="AL326">
        <v>27.463013686191001</v>
      </c>
      <c r="AM326">
        <v>50.143999999999998</v>
      </c>
      <c r="AN326">
        <v>22.254549833341098</v>
      </c>
    </row>
    <row r="327" spans="1:40" x14ac:dyDescent="0.25">
      <c r="A327">
        <f t="shared" si="130"/>
        <v>19.646000000000001</v>
      </c>
      <c r="B327" s="191">
        <f t="shared" si="149"/>
        <v>6.6946650269405659E-3</v>
      </c>
      <c r="C327">
        <f t="shared" si="131"/>
        <v>28.146000000000001</v>
      </c>
      <c r="D327" s="191">
        <f t="shared" si="132"/>
        <v>8.7124850838256607E-3</v>
      </c>
      <c r="E327">
        <f t="shared" si="133"/>
        <v>34.646000000000001</v>
      </c>
      <c r="F327" s="191">
        <f t="shared" si="134"/>
        <v>4.8515732109861908E-3</v>
      </c>
      <c r="G327">
        <f t="shared" si="135"/>
        <v>40.646000000000001</v>
      </c>
      <c r="H327" s="191">
        <f t="shared" si="136"/>
        <v>2.021835866513744E-2</v>
      </c>
      <c r="I327">
        <f t="shared" si="137"/>
        <v>45.646000000000001</v>
      </c>
      <c r="J327" s="191">
        <f t="shared" si="138"/>
        <v>1.9851945104818886E-2</v>
      </c>
      <c r="K327">
        <f t="shared" si="139"/>
        <v>50.146000000000001</v>
      </c>
      <c r="L327" s="191">
        <f t="shared" si="140"/>
        <v>6.6662232343464188E-3</v>
      </c>
      <c r="O327" s="10">
        <f t="shared" si="141"/>
        <v>4.8104511010529114</v>
      </c>
      <c r="P327" s="10">
        <f t="shared" si="142"/>
        <v>6.6946650269405659E-3</v>
      </c>
      <c r="Q327" s="10">
        <f t="shared" si="126"/>
        <v>6.8561825812099038</v>
      </c>
      <c r="R327" s="10">
        <f t="shared" si="127"/>
        <v>8.7124850838256607E-3</v>
      </c>
      <c r="S327" s="10">
        <f t="shared" si="128"/>
        <v>8.395711766549951</v>
      </c>
      <c r="T327" s="10">
        <f t="shared" si="129"/>
        <v>4.8515732109861908E-3</v>
      </c>
      <c r="U327" s="10">
        <f t="shared" si="143"/>
        <v>9.7929569964728156</v>
      </c>
      <c r="V327" s="10">
        <f t="shared" si="144"/>
        <v>2.021835866513744E-2</v>
      </c>
      <c r="W327" s="10">
        <f t="shared" si="145"/>
        <v>10.936984246837968</v>
      </c>
      <c r="X327" s="10">
        <f t="shared" si="146"/>
        <v>1.9851945104818886E-2</v>
      </c>
      <c r="Y327" s="10">
        <f t="shared" si="147"/>
        <v>11.948869645658052</v>
      </c>
      <c r="Z327" s="10">
        <f t="shared" si="148"/>
        <v>6.6662232343464188E-3</v>
      </c>
      <c r="AC327">
        <v>19.646000000000001</v>
      </c>
      <c r="AD327">
        <v>400.47696027319</v>
      </c>
      <c r="AE327">
        <v>28.146000000000001</v>
      </c>
      <c r="AF327">
        <v>149.64132966379501</v>
      </c>
      <c r="AG327">
        <v>34.646000000000001</v>
      </c>
      <c r="AH327">
        <v>117.832888614841</v>
      </c>
      <c r="AI327">
        <v>40.646000000000001</v>
      </c>
      <c r="AJ327">
        <v>57.6312699979946</v>
      </c>
      <c r="AK327">
        <v>45.646000000000001</v>
      </c>
      <c r="AL327">
        <v>27.730928661768001</v>
      </c>
      <c r="AM327">
        <v>50.146000000000001</v>
      </c>
      <c r="AN327">
        <v>22.399233207234499</v>
      </c>
    </row>
    <row r="328" spans="1:40" x14ac:dyDescent="0.25">
      <c r="A328">
        <f t="shared" si="130"/>
        <v>19.648</v>
      </c>
      <c r="B328" s="191">
        <f t="shared" si="149"/>
        <v>6.7465580709544469E-3</v>
      </c>
      <c r="C328">
        <f t="shared" si="131"/>
        <v>28.148</v>
      </c>
      <c r="D328" s="191">
        <f t="shared" si="132"/>
        <v>8.7816293667616306E-3</v>
      </c>
      <c r="E328">
        <f t="shared" si="133"/>
        <v>34.648000000000003</v>
      </c>
      <c r="F328" s="191">
        <f t="shared" si="134"/>
        <v>4.8820298745146512E-3</v>
      </c>
      <c r="G328">
        <f t="shared" si="135"/>
        <v>40.648000000000003</v>
      </c>
      <c r="H328" s="191">
        <f t="shared" si="136"/>
        <v>2.0471889737606792E-2</v>
      </c>
      <c r="I328">
        <f t="shared" si="137"/>
        <v>45.648000000000003</v>
      </c>
      <c r="J328" s="191">
        <f t="shared" si="138"/>
        <v>2.0046540386199085E-2</v>
      </c>
      <c r="K328">
        <f t="shared" si="139"/>
        <v>50.148000000000003</v>
      </c>
      <c r="L328" s="191">
        <f t="shared" si="140"/>
        <v>6.7097026997614759E-3</v>
      </c>
      <c r="O328" s="10">
        <f t="shared" si="141"/>
        <v>4.8109360058874859</v>
      </c>
      <c r="P328" s="10">
        <f t="shared" si="142"/>
        <v>6.7465580709544469E-3</v>
      </c>
      <c r="Q328" s="10">
        <f t="shared" si="126"/>
        <v>6.8566599303161411</v>
      </c>
      <c r="R328" s="10">
        <f t="shared" si="127"/>
        <v>8.7816293667616306E-3</v>
      </c>
      <c r="S328" s="10">
        <f t="shared" si="128"/>
        <v>8.3961815636586277</v>
      </c>
      <c r="T328" s="10">
        <f t="shared" si="129"/>
        <v>4.8820298745146512E-3</v>
      </c>
      <c r="U328" s="10">
        <f t="shared" si="143"/>
        <v>9.7934184805914075</v>
      </c>
      <c r="V328" s="10">
        <f t="shared" si="144"/>
        <v>2.0471889737606792E-2</v>
      </c>
      <c r="W328" s="10">
        <f t="shared" si="145"/>
        <v>10.937437836153235</v>
      </c>
      <c r="X328" s="10">
        <f t="shared" si="146"/>
        <v>2.0046540386199085E-2</v>
      </c>
      <c r="Y328" s="10">
        <f t="shared" si="147"/>
        <v>11.949315390952673</v>
      </c>
      <c r="Z328" s="10">
        <f t="shared" si="148"/>
        <v>6.7097026997614759E-3</v>
      </c>
      <c r="AC328">
        <v>19.648</v>
      </c>
      <c r="AD328">
        <v>403.58121843134597</v>
      </c>
      <c r="AE328">
        <v>28.148</v>
      </c>
      <c r="AF328">
        <v>150.828917629529</v>
      </c>
      <c r="AG328">
        <v>34.648000000000003</v>
      </c>
      <c r="AH328">
        <v>118.57260674029401</v>
      </c>
      <c r="AI328">
        <v>40.648000000000003</v>
      </c>
      <c r="AJ328">
        <v>58.353945756811598</v>
      </c>
      <c r="AK328">
        <v>45.648000000000003</v>
      </c>
      <c r="AL328">
        <v>28.002756325877399</v>
      </c>
      <c r="AM328">
        <v>50.148000000000003</v>
      </c>
      <c r="AN328">
        <v>22.545328927602799</v>
      </c>
    </row>
    <row r="329" spans="1:40" x14ac:dyDescent="0.25">
      <c r="A329">
        <f t="shared" si="130"/>
        <v>19.649999999999999</v>
      </c>
      <c r="B329" s="191">
        <f t="shared" si="149"/>
        <v>6.7990554403412062E-3</v>
      </c>
      <c r="C329">
        <f t="shared" si="131"/>
        <v>28.15</v>
      </c>
      <c r="D329" s="191">
        <f t="shared" si="132"/>
        <v>8.8515975760229525E-3</v>
      </c>
      <c r="E329">
        <f t="shared" si="133"/>
        <v>34.65</v>
      </c>
      <c r="F329" s="191">
        <f t="shared" si="134"/>
        <v>4.9127737622881558E-3</v>
      </c>
      <c r="G329">
        <f t="shared" si="135"/>
        <v>40.65</v>
      </c>
      <c r="H329" s="191">
        <f t="shared" si="136"/>
        <v>2.0730185611267729E-2</v>
      </c>
      <c r="I329">
        <f t="shared" si="137"/>
        <v>45.65</v>
      </c>
      <c r="J329" s="191">
        <f t="shared" si="138"/>
        <v>2.024399109473091E-2</v>
      </c>
      <c r="K329">
        <f t="shared" si="139"/>
        <v>50.15</v>
      </c>
      <c r="L329" s="191">
        <f t="shared" si="140"/>
        <v>6.7536079688908139E-3</v>
      </c>
      <c r="O329" s="10">
        <f t="shared" si="141"/>
        <v>4.8114209092565643</v>
      </c>
      <c r="P329" s="10">
        <f t="shared" si="142"/>
        <v>6.7990554403412062E-3</v>
      </c>
      <c r="Q329" s="10">
        <f t="shared" si="126"/>
        <v>6.857137277333722</v>
      </c>
      <c r="R329" s="10">
        <f t="shared" si="127"/>
        <v>8.8515975760229525E-3</v>
      </c>
      <c r="S329" s="10">
        <f t="shared" si="128"/>
        <v>8.3966513582096773</v>
      </c>
      <c r="T329" s="10">
        <f t="shared" si="129"/>
        <v>4.9127737622881558E-3</v>
      </c>
      <c r="U329" s="10">
        <f t="shared" si="143"/>
        <v>9.793879961726752</v>
      </c>
      <c r="V329" s="10">
        <f t="shared" si="144"/>
        <v>2.0730185611267729E-2</v>
      </c>
      <c r="W329" s="10">
        <f t="shared" si="145"/>
        <v>10.937891422136767</v>
      </c>
      <c r="X329" s="10">
        <f t="shared" si="146"/>
        <v>2.024399109473091E-2</v>
      </c>
      <c r="Y329" s="10">
        <f t="shared" si="147"/>
        <v>11.949761132607323</v>
      </c>
      <c r="Z329" s="10">
        <f t="shared" si="148"/>
        <v>6.7536079688908139E-3</v>
      </c>
      <c r="AC329">
        <v>19.649999999999999</v>
      </c>
      <c r="AD329">
        <v>406.72162752272601</v>
      </c>
      <c r="AE329">
        <v>28.15</v>
      </c>
      <c r="AF329">
        <v>152.030656945846</v>
      </c>
      <c r="AG329">
        <v>34.65</v>
      </c>
      <c r="AH329">
        <v>119.319300842611</v>
      </c>
      <c r="AI329">
        <v>40.65</v>
      </c>
      <c r="AJ329">
        <v>59.090203307726902</v>
      </c>
      <c r="AK329">
        <v>45.65</v>
      </c>
      <c r="AL329">
        <v>28.2785726997189</v>
      </c>
      <c r="AM329">
        <v>50.15</v>
      </c>
      <c r="AN329">
        <v>22.692855394641501</v>
      </c>
    </row>
    <row r="330" spans="1:40" x14ac:dyDescent="0.25">
      <c r="A330">
        <f t="shared" si="130"/>
        <v>19.652000000000001</v>
      </c>
      <c r="B330" s="191">
        <f t="shared" si="149"/>
        <v>6.8521665334031019E-3</v>
      </c>
      <c r="C330">
        <f t="shared" si="131"/>
        <v>28.152000000000001</v>
      </c>
      <c r="D330" s="191">
        <f t="shared" si="132"/>
        <v>8.9224028144491135E-3</v>
      </c>
      <c r="E330">
        <f t="shared" si="133"/>
        <v>34.652000000000001</v>
      </c>
      <c r="F330" s="191">
        <f t="shared" si="134"/>
        <v>4.9438084912387555E-3</v>
      </c>
      <c r="G330">
        <f t="shared" si="135"/>
        <v>40.652000000000001</v>
      </c>
      <c r="H330" s="191">
        <f t="shared" si="136"/>
        <v>2.0993365554621061E-2</v>
      </c>
      <c r="I330">
        <f t="shared" si="137"/>
        <v>45.652000000000001</v>
      </c>
      <c r="J330" s="191">
        <f t="shared" si="138"/>
        <v>2.0444352970708197E-2</v>
      </c>
      <c r="K330">
        <f t="shared" si="139"/>
        <v>50.152000000000001</v>
      </c>
      <c r="L330" s="191">
        <f t="shared" si="140"/>
        <v>6.7979446070685935E-3</v>
      </c>
      <c r="O330" s="10">
        <f t="shared" si="141"/>
        <v>4.8119058111600017</v>
      </c>
      <c r="P330" s="10">
        <f t="shared" si="142"/>
        <v>6.8521665334031019E-3</v>
      </c>
      <c r="Q330" s="10">
        <f t="shared" si="126"/>
        <v>6.857614622262501</v>
      </c>
      <c r="R330" s="10">
        <f t="shared" si="127"/>
        <v>8.9224028144491135E-3</v>
      </c>
      <c r="S330" s="10">
        <f t="shared" si="128"/>
        <v>8.3971211502029632</v>
      </c>
      <c r="T330" s="10">
        <f t="shared" si="129"/>
        <v>4.9438084912387555E-3</v>
      </c>
      <c r="U330" s="10">
        <f t="shared" si="143"/>
        <v>9.7943414398787123</v>
      </c>
      <c r="V330" s="10">
        <f t="shared" si="144"/>
        <v>2.0993365554621061E-2</v>
      </c>
      <c r="W330" s="10">
        <f t="shared" si="145"/>
        <v>10.938345004788429</v>
      </c>
      <c r="X330" s="10">
        <f t="shared" si="146"/>
        <v>2.0444352970708197E-2</v>
      </c>
      <c r="Y330" s="10">
        <f t="shared" si="147"/>
        <v>11.950206870621871</v>
      </c>
      <c r="Z330" s="10">
        <f t="shared" si="148"/>
        <v>6.7979446070685935E-3</v>
      </c>
      <c r="AC330">
        <v>19.652000000000001</v>
      </c>
      <c r="AD330">
        <v>409.898749756717</v>
      </c>
      <c r="AE330">
        <v>28.152000000000001</v>
      </c>
      <c r="AF330">
        <v>153.24677266062901</v>
      </c>
      <c r="AG330">
        <v>34.652000000000001</v>
      </c>
      <c r="AH330">
        <v>120.073058768256</v>
      </c>
      <c r="AI330">
        <v>40.652000000000001</v>
      </c>
      <c r="AJ330">
        <v>59.8403826187511</v>
      </c>
      <c r="AK330">
        <v>45.652000000000001</v>
      </c>
      <c r="AL330">
        <v>28.558455646197299</v>
      </c>
      <c r="AM330">
        <v>50.152000000000001</v>
      </c>
      <c r="AN330">
        <v>22.841831308477101</v>
      </c>
    </row>
    <row r="331" spans="1:40" x14ac:dyDescent="0.25">
      <c r="A331">
        <f t="shared" si="130"/>
        <v>19.654</v>
      </c>
      <c r="B331" s="191">
        <f t="shared" si="149"/>
        <v>6.9059009314209937E-3</v>
      </c>
      <c r="C331">
        <f t="shared" si="131"/>
        <v>28.154</v>
      </c>
      <c r="D331" s="191">
        <f t="shared" si="132"/>
        <v>8.9940584455743613E-3</v>
      </c>
      <c r="E331">
        <f t="shared" si="133"/>
        <v>34.654000000000003</v>
      </c>
      <c r="F331" s="191">
        <f t="shared" si="134"/>
        <v>4.9751377353152142E-3</v>
      </c>
      <c r="G331">
        <f t="shared" si="135"/>
        <v>40.654000000000003</v>
      </c>
      <c r="H331" s="191">
        <f t="shared" si="136"/>
        <v>2.1261552562672672E-2</v>
      </c>
      <c r="I331">
        <f t="shared" si="137"/>
        <v>45.654000000000003</v>
      </c>
      <c r="J331" s="191">
        <f t="shared" si="138"/>
        <v>2.0647683111073727E-2</v>
      </c>
      <c r="K331">
        <f t="shared" si="139"/>
        <v>50.154000000000003</v>
      </c>
      <c r="L331" s="191">
        <f t="shared" si="140"/>
        <v>6.8427182706376453E-3</v>
      </c>
      <c r="O331" s="10">
        <f t="shared" si="141"/>
        <v>4.812390711597649</v>
      </c>
      <c r="P331" s="10">
        <f t="shared" si="142"/>
        <v>6.9059009314209937E-3</v>
      </c>
      <c r="Q331" s="10">
        <f t="shared" si="126"/>
        <v>6.8580919651023287</v>
      </c>
      <c r="R331" s="10">
        <f t="shared" si="127"/>
        <v>8.9940584455743613E-3</v>
      </c>
      <c r="S331" s="10">
        <f t="shared" si="128"/>
        <v>8.3975909396383397</v>
      </c>
      <c r="T331" s="10">
        <f t="shared" si="129"/>
        <v>4.9751377353152142E-3</v>
      </c>
      <c r="U331" s="10">
        <f t="shared" si="143"/>
        <v>9.7948029150471445</v>
      </c>
      <c r="V331" s="10">
        <f t="shared" si="144"/>
        <v>2.1261552562672672E-2</v>
      </c>
      <c r="W331" s="10">
        <f t="shared" si="145"/>
        <v>10.938798584108081</v>
      </c>
      <c r="X331" s="10">
        <f t="shared" si="146"/>
        <v>2.0647683111073727E-2</v>
      </c>
      <c r="Y331" s="10">
        <f t="shared" si="147"/>
        <v>11.950652604996177</v>
      </c>
      <c r="Z331" s="10">
        <f t="shared" si="148"/>
        <v>6.8427182706376453E-3</v>
      </c>
      <c r="AC331">
        <v>19.654</v>
      </c>
      <c r="AD331">
        <v>413.11315828854299</v>
      </c>
      <c r="AE331">
        <v>28.154</v>
      </c>
      <c r="AF331">
        <v>154.477494299325</v>
      </c>
      <c r="AG331">
        <v>34.654000000000003</v>
      </c>
      <c r="AH331">
        <v>120.83396974849001</v>
      </c>
      <c r="AI331">
        <v>40.654000000000003</v>
      </c>
      <c r="AJ331">
        <v>60.604834280083402</v>
      </c>
      <c r="AK331">
        <v>45.654000000000003</v>
      </c>
      <c r="AL331">
        <v>28.842484923303001</v>
      </c>
      <c r="AM331">
        <v>50.154000000000003</v>
      </c>
      <c r="AN331">
        <v>22.992275675035099</v>
      </c>
    </row>
    <row r="332" spans="1:40" x14ac:dyDescent="0.25">
      <c r="A332">
        <f t="shared" si="130"/>
        <v>19.655999999999999</v>
      </c>
      <c r="B332" s="191">
        <f t="shared" si="149"/>
        <v>6.9602684029362568E-3</v>
      </c>
      <c r="C332">
        <f t="shared" si="131"/>
        <v>28.155999999999999</v>
      </c>
      <c r="D332" s="191">
        <f t="shared" si="132"/>
        <v>9.0665780998569114E-3</v>
      </c>
      <c r="E332">
        <f t="shared" si="133"/>
        <v>34.655999999999999</v>
      </c>
      <c r="F332" s="191">
        <f t="shared" si="134"/>
        <v>5.0067652265630676E-3</v>
      </c>
      <c r="G332">
        <f t="shared" si="135"/>
        <v>40.655999999999999</v>
      </c>
      <c r="H332" s="191">
        <f t="shared" si="136"/>
        <v>2.1534873496399157E-2</v>
      </c>
      <c r="I332">
        <f t="shared" si="137"/>
        <v>45.655999999999999</v>
      </c>
      <c r="J332" s="191">
        <f t="shared" si="138"/>
        <v>2.085404000893237E-2</v>
      </c>
      <c r="K332">
        <f t="shared" si="139"/>
        <v>50.155999999999999</v>
      </c>
      <c r="L332" s="191">
        <f t="shared" si="140"/>
        <v>6.8879347087383415E-3</v>
      </c>
      <c r="O332" s="10">
        <f t="shared" si="141"/>
        <v>4.8128756105693569</v>
      </c>
      <c r="P332" s="10">
        <f t="shared" si="142"/>
        <v>6.9602684029362568E-3</v>
      </c>
      <c r="Q332" s="10">
        <f t="shared" si="126"/>
        <v>6.8585693058530621</v>
      </c>
      <c r="R332" s="10">
        <f t="shared" si="127"/>
        <v>9.0665780998569114E-3</v>
      </c>
      <c r="S332" s="10">
        <f t="shared" si="128"/>
        <v>8.398060726515661</v>
      </c>
      <c r="T332" s="10">
        <f t="shared" si="129"/>
        <v>5.0067652265630676E-3</v>
      </c>
      <c r="U332" s="10">
        <f t="shared" si="143"/>
        <v>9.7952643872319083</v>
      </c>
      <c r="V332" s="10">
        <f t="shared" si="144"/>
        <v>2.1534873496399157E-2</v>
      </c>
      <c r="W332" s="10">
        <f t="shared" si="145"/>
        <v>10.939252160095581</v>
      </c>
      <c r="X332" s="10">
        <f t="shared" si="146"/>
        <v>2.085404000893237E-2</v>
      </c>
      <c r="Y332" s="10">
        <f t="shared" si="147"/>
        <v>11.951098335730103</v>
      </c>
      <c r="Z332" s="10">
        <f t="shared" si="148"/>
        <v>6.8879347087383415E-3</v>
      </c>
      <c r="AC332">
        <v>19.655999999999999</v>
      </c>
      <c r="AD332">
        <v>416.365437475411</v>
      </c>
      <c r="AE332">
        <v>28.155999999999999</v>
      </c>
      <c r="AF332">
        <v>155.723055971935</v>
      </c>
      <c r="AG332">
        <v>34.655999999999999</v>
      </c>
      <c r="AH332">
        <v>121.60212442560299</v>
      </c>
      <c r="AI332">
        <v>40.655999999999999</v>
      </c>
      <c r="AJ332">
        <v>61.383919901650501</v>
      </c>
      <c r="AK332">
        <v>45.655999999999999</v>
      </c>
      <c r="AL332">
        <v>29.130742239307398</v>
      </c>
      <c r="AM332">
        <v>50.155999999999999</v>
      </c>
      <c r="AN332">
        <v>23.144207812050801</v>
      </c>
    </row>
    <row r="333" spans="1:40" x14ac:dyDescent="0.25">
      <c r="A333">
        <f t="shared" si="130"/>
        <v>19.658000000000001</v>
      </c>
      <c r="B333" s="191">
        <f t="shared" si="149"/>
        <v>7.0152789081488103E-3</v>
      </c>
      <c r="C333">
        <f t="shared" si="131"/>
        <v>28.158000000000001</v>
      </c>
      <c r="D333" s="191">
        <f t="shared" si="132"/>
        <v>9.139975681082553E-3</v>
      </c>
      <c r="E333">
        <f t="shared" si="133"/>
        <v>34.658000000000001</v>
      </c>
      <c r="F333" s="191">
        <f t="shared" si="134"/>
        <v>5.0386947562294695E-3</v>
      </c>
      <c r="G333">
        <f t="shared" si="135"/>
        <v>40.658000000000001</v>
      </c>
      <c r="H333" s="191">
        <f t="shared" si="136"/>
        <v>2.1813459228289121E-2</v>
      </c>
      <c r="I333">
        <f t="shared" si="137"/>
        <v>45.658000000000001</v>
      </c>
      <c r="J333" s="191">
        <f t="shared" si="138"/>
        <v>2.1063483594386957E-2</v>
      </c>
      <c r="K333">
        <f t="shared" si="139"/>
        <v>50.158000000000001</v>
      </c>
      <c r="L333" s="191">
        <f t="shared" si="140"/>
        <v>6.9335997651353756E-3</v>
      </c>
      <c r="O333" s="10">
        <f t="shared" si="141"/>
        <v>4.8133605080749797</v>
      </c>
      <c r="P333" s="10">
        <f t="shared" si="142"/>
        <v>7.0152789081488103E-3</v>
      </c>
      <c r="Q333" s="10">
        <f t="shared" si="126"/>
        <v>6.8590466445145584</v>
      </c>
      <c r="R333" s="10">
        <f t="shared" si="127"/>
        <v>9.139975681082553E-3</v>
      </c>
      <c r="S333" s="10">
        <f t="shared" si="128"/>
        <v>8.3985305108347887</v>
      </c>
      <c r="T333" s="10">
        <f t="shared" si="129"/>
        <v>5.0386947562294695E-3</v>
      </c>
      <c r="U333" s="10">
        <f t="shared" si="143"/>
        <v>9.7957258564328633</v>
      </c>
      <c r="V333" s="10">
        <f t="shared" si="144"/>
        <v>2.1813459228289121E-2</v>
      </c>
      <c r="W333" s="10">
        <f t="shared" si="145"/>
        <v>10.939705732750797</v>
      </c>
      <c r="X333" s="10">
        <f t="shared" si="146"/>
        <v>2.1063483594386957E-2</v>
      </c>
      <c r="Y333" s="10">
        <f t="shared" si="147"/>
        <v>11.951544062823521</v>
      </c>
      <c r="Z333" s="10">
        <f t="shared" si="148"/>
        <v>6.9335997651353756E-3</v>
      </c>
      <c r="AC333">
        <v>19.658000000000001</v>
      </c>
      <c r="AD333">
        <v>419.65618313960198</v>
      </c>
      <c r="AE333">
        <v>28.158000000000001</v>
      </c>
      <c r="AF333">
        <v>156.98369648299899</v>
      </c>
      <c r="AG333">
        <v>34.658000000000001</v>
      </c>
      <c r="AH333">
        <v>122.37761487974799</v>
      </c>
      <c r="AI333">
        <v>40.658000000000001</v>
      </c>
      <c r="AJ333">
        <v>62.178012527963602</v>
      </c>
      <c r="AK333">
        <v>45.658000000000001</v>
      </c>
      <c r="AL333">
        <v>29.423311309806</v>
      </c>
      <c r="AM333">
        <v>50.158000000000001</v>
      </c>
      <c r="AN333">
        <v>23.297647355207499</v>
      </c>
    </row>
    <row r="334" spans="1:40" x14ac:dyDescent="0.25">
      <c r="A334">
        <f t="shared" si="130"/>
        <v>19.66</v>
      </c>
      <c r="B334" s="191">
        <f t="shared" si="149"/>
        <v>7.070942603435929E-3</v>
      </c>
      <c r="C334">
        <f t="shared" si="131"/>
        <v>28.16</v>
      </c>
      <c r="D334" s="191">
        <f t="shared" si="132"/>
        <v>9.2142653729459355E-3</v>
      </c>
      <c r="E334">
        <f t="shared" si="133"/>
        <v>34.659999999999997</v>
      </c>
      <c r="F334" s="191">
        <f t="shared" si="134"/>
        <v>5.0709301758905994E-3</v>
      </c>
      <c r="G334">
        <f t="shared" si="135"/>
        <v>40.659999999999997</v>
      </c>
      <c r="H334" s="191">
        <f t="shared" si="136"/>
        <v>2.2097444794250284E-2</v>
      </c>
      <c r="I334">
        <f t="shared" si="137"/>
        <v>45.66</v>
      </c>
      <c r="J334" s="191">
        <f t="shared" si="138"/>
        <v>2.1276075276781201E-2</v>
      </c>
      <c r="K334">
        <f t="shared" si="139"/>
        <v>50.16</v>
      </c>
      <c r="L334" s="191">
        <f t="shared" si="140"/>
        <v>6.9797193800901517E-3</v>
      </c>
      <c r="O334" s="10">
        <f t="shared" si="141"/>
        <v>4.8138454041143692</v>
      </c>
      <c r="P334" s="10">
        <f t="shared" si="142"/>
        <v>7.070942603435929E-3</v>
      </c>
      <c r="Q334" s="10">
        <f t="shared" si="126"/>
        <v>6.8595239810866673</v>
      </c>
      <c r="R334" s="10">
        <f t="shared" si="127"/>
        <v>9.2142653729459355E-3</v>
      </c>
      <c r="S334" s="10">
        <f t="shared" si="128"/>
        <v>8.3990002925955771</v>
      </c>
      <c r="T334" s="10">
        <f t="shared" si="129"/>
        <v>5.0709301758905994E-3</v>
      </c>
      <c r="U334" s="10">
        <f t="shared" si="143"/>
        <v>9.7961873226498692</v>
      </c>
      <c r="V334" s="10">
        <f t="shared" si="144"/>
        <v>2.2097444794250284E-2</v>
      </c>
      <c r="W334" s="10">
        <f t="shared" si="145"/>
        <v>10.940159302073585</v>
      </c>
      <c r="X334" s="10">
        <f t="shared" si="146"/>
        <v>2.1276075276781201E-2</v>
      </c>
      <c r="Y334" s="10">
        <f t="shared" si="147"/>
        <v>11.951989786276286</v>
      </c>
      <c r="Z334" s="10">
        <f t="shared" si="148"/>
        <v>6.9797193800901517E-3</v>
      </c>
      <c r="AC334">
        <v>19.66</v>
      </c>
      <c r="AD334">
        <v>422.98600283878801</v>
      </c>
      <c r="AE334">
        <v>28.16</v>
      </c>
      <c r="AF334">
        <v>158.259659444633</v>
      </c>
      <c r="AG334">
        <v>34.659999999999997</v>
      </c>
      <c r="AH334">
        <v>123.16053465632299</v>
      </c>
      <c r="AI334">
        <v>40.659999999999997</v>
      </c>
      <c r="AJ334">
        <v>62.987497071120998</v>
      </c>
      <c r="AK334">
        <v>45.66</v>
      </c>
      <c r="AL334">
        <v>29.720277916726999</v>
      </c>
      <c r="AM334">
        <v>50.16</v>
      </c>
      <c r="AN334">
        <v>23.452614264427901</v>
      </c>
    </row>
    <row r="335" spans="1:40" x14ac:dyDescent="0.25">
      <c r="A335">
        <f t="shared" si="130"/>
        <v>19.661999999999999</v>
      </c>
      <c r="B335" s="191">
        <f t="shared" si="149"/>
        <v>7.1272698459964035E-3</v>
      </c>
      <c r="C335">
        <f t="shared" si="131"/>
        <v>28.161999999999999</v>
      </c>
      <c r="D335" s="191">
        <f t="shared" si="132"/>
        <v>9.2894616458186977E-3</v>
      </c>
      <c r="E335">
        <f t="shared" si="133"/>
        <v>34.661999999999999</v>
      </c>
      <c r="F335" s="191">
        <f t="shared" si="134"/>
        <v>5.1034753986063681E-3</v>
      </c>
      <c r="G335">
        <f t="shared" si="135"/>
        <v>40.661999999999999</v>
      </c>
      <c r="H335" s="191">
        <f t="shared" si="136"/>
        <v>2.2386969552226299E-2</v>
      </c>
      <c r="I335">
        <f t="shared" si="137"/>
        <v>45.661999999999999</v>
      </c>
      <c r="J335" s="191">
        <f t="shared" si="138"/>
        <v>2.1491877988371294E-2</v>
      </c>
      <c r="K335">
        <f t="shared" si="139"/>
        <v>50.161999999999999</v>
      </c>
      <c r="L335" s="191">
        <f t="shared" si="140"/>
        <v>7.0262995922735728E-3</v>
      </c>
      <c r="O335" s="10">
        <f t="shared" si="141"/>
        <v>4.8143302986873771</v>
      </c>
      <c r="P335" s="10">
        <f t="shared" si="142"/>
        <v>7.1272698459964035E-3</v>
      </c>
      <c r="Q335" s="10">
        <f t="shared" si="126"/>
        <v>6.8600013155692459</v>
      </c>
      <c r="R335" s="10">
        <f t="shared" si="127"/>
        <v>9.2894616458186977E-3</v>
      </c>
      <c r="S335" s="10">
        <f t="shared" si="128"/>
        <v>8.3994700717978859</v>
      </c>
      <c r="T335" s="10">
        <f t="shared" si="129"/>
        <v>5.1034753986063681E-3</v>
      </c>
      <c r="U335" s="10">
        <f t="shared" si="143"/>
        <v>9.7966487858827875</v>
      </c>
      <c r="V335" s="10">
        <f t="shared" si="144"/>
        <v>2.2386969552226299E-2</v>
      </c>
      <c r="W335" s="10">
        <f t="shared" si="145"/>
        <v>10.940612868063814</v>
      </c>
      <c r="X335" s="10">
        <f t="shared" si="146"/>
        <v>2.1491877988371294E-2</v>
      </c>
      <c r="Y335" s="10">
        <f t="shared" si="147"/>
        <v>11.952435506088268</v>
      </c>
      <c r="Z335" s="10">
        <f t="shared" si="148"/>
        <v>7.0262995922735728E-3</v>
      </c>
      <c r="AC335">
        <v>19.661999999999999</v>
      </c>
      <c r="AD335">
        <v>426.35551614384701</v>
      </c>
      <c r="AE335">
        <v>28.161999999999999</v>
      </c>
      <c r="AF335">
        <v>159.55119339277499</v>
      </c>
      <c r="AG335">
        <v>34.661999999999999</v>
      </c>
      <c r="AH335">
        <v>123.950978794016</v>
      </c>
      <c r="AI335">
        <v>40.661999999999999</v>
      </c>
      <c r="AJ335">
        <v>63.812770762936097</v>
      </c>
      <c r="AK335">
        <v>45.661999999999999</v>
      </c>
      <c r="AL335">
        <v>30.021729969335599</v>
      </c>
      <c r="AM335">
        <v>50.161999999999999</v>
      </c>
      <c r="AN335">
        <v>23.609128830301302</v>
      </c>
    </row>
    <row r="336" spans="1:40" x14ac:dyDescent="0.25">
      <c r="A336">
        <f t="shared" si="130"/>
        <v>19.664000000000001</v>
      </c>
      <c r="B336" s="191">
        <f t="shared" si="149"/>
        <v>7.1842711986221464E-3</v>
      </c>
      <c r="C336">
        <f t="shared" si="131"/>
        <v>28.164000000000001</v>
      </c>
      <c r="D336" s="191">
        <f t="shared" si="132"/>
        <v>9.3655792637076882E-3</v>
      </c>
      <c r="E336">
        <f t="shared" si="133"/>
        <v>34.664000000000001</v>
      </c>
      <c r="F336" s="191">
        <f t="shared" si="134"/>
        <v>5.1363344000990496E-3</v>
      </c>
      <c r="G336">
        <f t="shared" si="135"/>
        <v>40.664000000000001</v>
      </c>
      <c r="H336" s="191">
        <f t="shared" si="136"/>
        <v>2.2682177347828757E-2</v>
      </c>
      <c r="I336">
        <f t="shared" si="137"/>
        <v>45.664000000000001</v>
      </c>
      <c r="J336" s="191">
        <f t="shared" si="138"/>
        <v>2.1710956229499912E-2</v>
      </c>
      <c r="K336">
        <f t="shared" si="139"/>
        <v>50.164000000000001</v>
      </c>
      <c r="L336" s="191">
        <f t="shared" si="140"/>
        <v>7.0733465407237473E-3</v>
      </c>
      <c r="O336" s="10">
        <f t="shared" si="141"/>
        <v>4.8148151917938566</v>
      </c>
      <c r="P336" s="10">
        <f t="shared" si="142"/>
        <v>7.1842711986221464E-3</v>
      </c>
      <c r="Q336" s="10">
        <f t="shared" si="126"/>
        <v>6.8604786479621502</v>
      </c>
      <c r="R336" s="10">
        <f t="shared" si="127"/>
        <v>9.3655792637076882E-3</v>
      </c>
      <c r="S336" s="10">
        <f t="shared" si="128"/>
        <v>8.3999398484415693</v>
      </c>
      <c r="T336" s="10">
        <f t="shared" si="129"/>
        <v>5.1363344000990496E-3</v>
      </c>
      <c r="U336" s="10">
        <f t="shared" si="143"/>
        <v>9.7971102461314779</v>
      </c>
      <c r="V336" s="10">
        <f t="shared" si="144"/>
        <v>2.2682177347828757E-2</v>
      </c>
      <c r="W336" s="10">
        <f t="shared" si="145"/>
        <v>10.941066430721339</v>
      </c>
      <c r="X336" s="10">
        <f t="shared" si="146"/>
        <v>2.1710956229499912E-2</v>
      </c>
      <c r="Y336" s="10">
        <f t="shared" si="147"/>
        <v>11.952881222259331</v>
      </c>
      <c r="Z336" s="10">
        <f t="shared" si="148"/>
        <v>7.0733465407237473E-3</v>
      </c>
      <c r="AC336">
        <v>19.664000000000001</v>
      </c>
      <c r="AD336">
        <v>429.76535492430202</v>
      </c>
      <c r="AE336">
        <v>28.164000000000001</v>
      </c>
      <c r="AF336">
        <v>160.85855190669599</v>
      </c>
      <c r="AG336">
        <v>34.664000000000001</v>
      </c>
      <c r="AH336">
        <v>124.749043853431</v>
      </c>
      <c r="AI336">
        <v>40.664000000000001</v>
      </c>
      <c r="AJ336">
        <v>64.654243627062002</v>
      </c>
      <c r="AK336">
        <v>45.664000000000001</v>
      </c>
      <c r="AL336">
        <v>30.327757567336999</v>
      </c>
      <c r="AM336">
        <v>50.164000000000001</v>
      </c>
      <c r="AN336">
        <v>23.767211680661699</v>
      </c>
    </row>
    <row r="337" spans="1:40" x14ac:dyDescent="0.25">
      <c r="A337">
        <f t="shared" si="130"/>
        <v>19.666</v>
      </c>
      <c r="B337" s="191">
        <f t="shared" si="149"/>
        <v>7.2419574346023795E-3</v>
      </c>
      <c r="C337">
        <f t="shared" si="131"/>
        <v>28.166</v>
      </c>
      <c r="D337" s="191">
        <f t="shared" si="132"/>
        <v>9.4426332914097511E-3</v>
      </c>
      <c r="E337">
        <f t="shared" si="133"/>
        <v>34.665999999999997</v>
      </c>
      <c r="F337" s="191">
        <f t="shared" si="134"/>
        <v>5.1695112199596103E-3</v>
      </c>
      <c r="G337">
        <f t="shared" si="135"/>
        <v>40.665999999999997</v>
      </c>
      <c r="H337" s="191">
        <f t="shared" si="136"/>
        <v>2.2983216687365016E-2</v>
      </c>
      <c r="I337">
        <f t="shared" si="137"/>
        <v>45.665999999999997</v>
      </c>
      <c r="J337" s="191">
        <f t="shared" si="138"/>
        <v>2.1933376115335728E-2</v>
      </c>
      <c r="K337">
        <f t="shared" si="139"/>
        <v>50.165999999999997</v>
      </c>
      <c r="L337" s="191">
        <f t="shared" si="140"/>
        <v>7.1208664668508384E-3</v>
      </c>
      <c r="O337" s="10">
        <f t="shared" si="141"/>
        <v>4.8153000834336597</v>
      </c>
      <c r="P337" s="10">
        <f t="shared" si="142"/>
        <v>7.2419574346023795E-3</v>
      </c>
      <c r="Q337" s="10">
        <f t="shared" si="126"/>
        <v>6.8609559782652312</v>
      </c>
      <c r="R337" s="10">
        <f t="shared" si="127"/>
        <v>9.4426332914097511E-3</v>
      </c>
      <c r="S337" s="10">
        <f t="shared" si="128"/>
        <v>8.4004096225264817</v>
      </c>
      <c r="T337" s="10">
        <f t="shared" si="129"/>
        <v>5.1695112199596103E-3</v>
      </c>
      <c r="U337" s="10">
        <f t="shared" si="143"/>
        <v>9.7975717033957945</v>
      </c>
      <c r="V337" s="10">
        <f t="shared" si="144"/>
        <v>2.2983216687365016E-2</v>
      </c>
      <c r="W337" s="10">
        <f t="shared" si="145"/>
        <v>10.941519990046027</v>
      </c>
      <c r="X337" s="10">
        <f t="shared" si="146"/>
        <v>2.1933376115335728E-2</v>
      </c>
      <c r="Y337" s="10">
        <f t="shared" si="147"/>
        <v>11.953326934789338</v>
      </c>
      <c r="Z337" s="10">
        <f t="shared" si="148"/>
        <v>7.1208664668508384E-3</v>
      </c>
      <c r="AC337">
        <v>19.666</v>
      </c>
      <c r="AD337">
        <v>433.21616364169103</v>
      </c>
      <c r="AE337">
        <v>28.166</v>
      </c>
      <c r="AF337">
        <v>162.18199373188699</v>
      </c>
      <c r="AG337">
        <v>34.665999999999997</v>
      </c>
      <c r="AH337">
        <v>125.55482794638699</v>
      </c>
      <c r="AI337">
        <v>40.665999999999997</v>
      </c>
      <c r="AJ337">
        <v>65.512338972197398</v>
      </c>
      <c r="AK337">
        <v>45.665999999999997</v>
      </c>
      <c r="AL337">
        <v>30.6384530661662</v>
      </c>
      <c r="AM337">
        <v>50.165999999999997</v>
      </c>
      <c r="AN337">
        <v>23.9268837873243</v>
      </c>
    </row>
    <row r="338" spans="1:40" x14ac:dyDescent="0.25">
      <c r="A338">
        <f t="shared" si="130"/>
        <v>19.667999999999999</v>
      </c>
      <c r="B338" s="191">
        <f t="shared" si="149"/>
        <v>7.300339542765333E-3</v>
      </c>
      <c r="C338">
        <f t="shared" si="131"/>
        <v>28.167999999999999</v>
      </c>
      <c r="D338" s="191">
        <f t="shared" si="132"/>
        <v>9.5206391018717411E-3</v>
      </c>
      <c r="E338">
        <f t="shared" si="133"/>
        <v>34.667999999999999</v>
      </c>
      <c r="F338" s="191">
        <f t="shared" si="134"/>
        <v>5.2030099628807775E-3</v>
      </c>
      <c r="G338">
        <f t="shared" si="135"/>
        <v>40.667999999999999</v>
      </c>
      <c r="H338" s="191">
        <f t="shared" si="136"/>
        <v>2.3290240918626273E-2</v>
      </c>
      <c r="I338">
        <f t="shared" si="137"/>
        <v>45.667999999999999</v>
      </c>
      <c r="J338" s="191">
        <f t="shared" si="138"/>
        <v>2.215920542421566E-2</v>
      </c>
      <c r="K338">
        <f t="shared" si="139"/>
        <v>50.167999999999999</v>
      </c>
      <c r="L338" s="191">
        <f t="shared" si="140"/>
        <v>7.1688657164852071E-3</v>
      </c>
      <c r="O338" s="10">
        <f t="shared" si="141"/>
        <v>4.8157849736066378</v>
      </c>
      <c r="P338" s="10">
        <f t="shared" si="142"/>
        <v>7.300339542765333E-3</v>
      </c>
      <c r="Q338" s="10">
        <f t="shared" si="126"/>
        <v>6.8614333064783457</v>
      </c>
      <c r="R338" s="10">
        <f t="shared" si="127"/>
        <v>9.5206391018717411E-3</v>
      </c>
      <c r="S338" s="10">
        <f t="shared" si="128"/>
        <v>8.4008793940524846</v>
      </c>
      <c r="T338" s="10">
        <f t="shared" si="129"/>
        <v>5.2030099628807775E-3</v>
      </c>
      <c r="U338" s="10">
        <f t="shared" si="143"/>
        <v>9.7980331576756008</v>
      </c>
      <c r="V338" s="10">
        <f t="shared" si="144"/>
        <v>2.3290240918626273E-2</v>
      </c>
      <c r="W338" s="10">
        <f t="shared" si="145"/>
        <v>10.941973546037737</v>
      </c>
      <c r="X338" s="10">
        <f t="shared" si="146"/>
        <v>2.215920542421566E-2</v>
      </c>
      <c r="Y338" s="10">
        <f t="shared" si="147"/>
        <v>11.953772643678153</v>
      </c>
      <c r="Z338" s="10">
        <f t="shared" si="148"/>
        <v>7.1688657164852071E-3</v>
      </c>
      <c r="AC338">
        <v>19.667999999999999</v>
      </c>
      <c r="AD338">
        <v>436.70859965116301</v>
      </c>
      <c r="AE338">
        <v>28.167999999999999</v>
      </c>
      <c r="AF338">
        <v>163.521782906471</v>
      </c>
      <c r="AG338">
        <v>34.667999999999999</v>
      </c>
      <c r="AH338">
        <v>126.36843076586599</v>
      </c>
      <c r="AI338">
        <v>40.667999999999999</v>
      </c>
      <c r="AJ338">
        <v>66.387493907412505</v>
      </c>
      <c r="AK338">
        <v>45.667999999999999</v>
      </c>
      <c r="AL338">
        <v>30.953911144516699</v>
      </c>
      <c r="AM338">
        <v>50.167999999999999</v>
      </c>
      <c r="AN338">
        <v>24.088166472967501</v>
      </c>
    </row>
    <row r="339" spans="1:40" x14ac:dyDescent="0.25">
      <c r="A339">
        <f t="shared" si="130"/>
        <v>19.670000000000002</v>
      </c>
      <c r="B339" s="191">
        <f t="shared" si="149"/>
        <v>7.359428732660162E-3</v>
      </c>
      <c r="C339">
        <f t="shared" si="131"/>
        <v>28.17</v>
      </c>
      <c r="D339" s="191">
        <f t="shared" si="132"/>
        <v>9.5996123837589781E-3</v>
      </c>
      <c r="E339">
        <f t="shared" si="133"/>
        <v>34.67</v>
      </c>
      <c r="F339" s="191">
        <f t="shared" si="134"/>
        <v>5.2368347999175151E-3</v>
      </c>
      <c r="G339">
        <f t="shared" si="135"/>
        <v>40.67</v>
      </c>
      <c r="H339" s="191">
        <f t="shared" si="136"/>
        <v>2.3603408419823221E-2</v>
      </c>
      <c r="I339">
        <f t="shared" si="137"/>
        <v>45.67</v>
      </c>
      <c r="J339" s="191">
        <f t="shared" si="138"/>
        <v>2.2388513647690515E-2</v>
      </c>
      <c r="K339">
        <f t="shared" si="139"/>
        <v>50.17</v>
      </c>
      <c r="L339" s="191">
        <f t="shared" si="140"/>
        <v>7.2173507419781213E-3</v>
      </c>
      <c r="O339" s="10">
        <f t="shared" si="141"/>
        <v>4.8162698623126445</v>
      </c>
      <c r="P339" s="10">
        <f t="shared" si="142"/>
        <v>7.359428732660162E-3</v>
      </c>
      <c r="Q339" s="10">
        <f t="shared" si="126"/>
        <v>6.8619106326013499</v>
      </c>
      <c r="R339" s="10">
        <f t="shared" si="127"/>
        <v>9.5996123837589781E-3</v>
      </c>
      <c r="S339" s="10">
        <f t="shared" si="128"/>
        <v>8.4013491630194341</v>
      </c>
      <c r="T339" s="10">
        <f t="shared" si="129"/>
        <v>5.2368347999175151E-3</v>
      </c>
      <c r="U339" s="10">
        <f t="shared" si="143"/>
        <v>9.7984946089707563</v>
      </c>
      <c r="V339" s="10">
        <f t="shared" si="144"/>
        <v>2.3603408419823221E-2</v>
      </c>
      <c r="W339" s="10">
        <f t="shared" si="145"/>
        <v>10.94242709869633</v>
      </c>
      <c r="X339" s="10">
        <f t="shared" si="146"/>
        <v>2.2388513647690515E-2</v>
      </c>
      <c r="Y339" s="10">
        <f t="shared" si="147"/>
        <v>11.954218348925641</v>
      </c>
      <c r="Z339" s="10">
        <f t="shared" si="148"/>
        <v>7.2173507419781213E-3</v>
      </c>
      <c r="AC339">
        <v>19.670000000000002</v>
      </c>
      <c r="AD339">
        <v>440.24333351146203</v>
      </c>
      <c r="AE339">
        <v>28.17</v>
      </c>
      <c r="AF339">
        <v>164.87818889119501</v>
      </c>
      <c r="AG339">
        <v>34.67</v>
      </c>
      <c r="AH339">
        <v>127.18995361662699</v>
      </c>
      <c r="AI339">
        <v>40.67</v>
      </c>
      <c r="AJ339">
        <v>67.280159880699401</v>
      </c>
      <c r="AK339">
        <v>45.67</v>
      </c>
      <c r="AL339">
        <v>31.2742288742486</v>
      </c>
      <c r="AM339">
        <v>50.17</v>
      </c>
      <c r="AN339">
        <v>24.2510814181915</v>
      </c>
    </row>
    <row r="340" spans="1:40" x14ac:dyDescent="0.25">
      <c r="A340">
        <f t="shared" si="130"/>
        <v>19.672000000000001</v>
      </c>
      <c r="B340" s="191">
        <f t="shared" si="149"/>
        <v>7.4192364398843356E-3</v>
      </c>
      <c r="C340">
        <f t="shared" si="131"/>
        <v>28.172000000000001</v>
      </c>
      <c r="D340" s="191">
        <f t="shared" si="132"/>
        <v>9.6795691492419702E-3</v>
      </c>
      <c r="E340">
        <f t="shared" si="133"/>
        <v>34.671999999999997</v>
      </c>
      <c r="F340" s="191">
        <f t="shared" si="134"/>
        <v>5.2709899697763671E-3</v>
      </c>
      <c r="G340">
        <f t="shared" si="135"/>
        <v>40.671999999999997</v>
      </c>
      <c r="H340" s="191">
        <f t="shared" si="136"/>
        <v>2.3922882797106679E-2</v>
      </c>
      <c r="I340">
        <f t="shared" si="137"/>
        <v>45.671999999999997</v>
      </c>
      <c r="J340" s="191">
        <f t="shared" si="138"/>
        <v>2.2621372042298804E-2</v>
      </c>
      <c r="K340">
        <f t="shared" si="139"/>
        <v>50.171999999999997</v>
      </c>
      <c r="L340" s="191">
        <f t="shared" si="140"/>
        <v>7.2663281043470135E-3</v>
      </c>
      <c r="O340" s="10">
        <f t="shared" si="141"/>
        <v>4.8167547495515306</v>
      </c>
      <c r="P340" s="10">
        <f t="shared" si="142"/>
        <v>7.4192364398843356E-3</v>
      </c>
      <c r="Q340" s="10">
        <f t="shared" si="126"/>
        <v>6.8623879566340955</v>
      </c>
      <c r="R340" s="10">
        <f t="shared" si="127"/>
        <v>9.6795691492419702E-3</v>
      </c>
      <c r="S340" s="10">
        <f t="shared" si="128"/>
        <v>8.4018189294271846</v>
      </c>
      <c r="T340" s="10">
        <f t="shared" si="129"/>
        <v>5.2709899697763671E-3</v>
      </c>
      <c r="U340" s="10">
        <f t="shared" si="143"/>
        <v>9.7989560572811172</v>
      </c>
      <c r="V340" s="10">
        <f t="shared" si="144"/>
        <v>2.3922882797106679E-2</v>
      </c>
      <c r="W340" s="10">
        <f t="shared" si="145"/>
        <v>10.942880648021667</v>
      </c>
      <c r="X340" s="10">
        <f t="shared" si="146"/>
        <v>2.2621372042298804E-2</v>
      </c>
      <c r="Y340" s="10">
        <f t="shared" si="147"/>
        <v>11.954664050531663</v>
      </c>
      <c r="Z340" s="10">
        <f t="shared" si="148"/>
        <v>7.2663281043470135E-3</v>
      </c>
      <c r="AC340">
        <v>19.672000000000001</v>
      </c>
      <c r="AD340">
        <v>443.82104930361299</v>
      </c>
      <c r="AE340">
        <v>28.172000000000001</v>
      </c>
      <c r="AF340">
        <v>166.251486703171</v>
      </c>
      <c r="AG340">
        <v>34.671999999999997</v>
      </c>
      <c r="AH340">
        <v>128.019499446521</v>
      </c>
      <c r="AI340">
        <v>40.671999999999997</v>
      </c>
      <c r="AJ340">
        <v>68.190803241993194</v>
      </c>
      <c r="AK340">
        <v>45.671999999999997</v>
      </c>
      <c r="AL340">
        <v>31.599505792710801</v>
      </c>
      <c r="AM340">
        <v>50.171999999999997</v>
      </c>
      <c r="AN340">
        <v>24.415650668726599</v>
      </c>
    </row>
    <row r="341" spans="1:40" x14ac:dyDescent="0.25">
      <c r="A341">
        <f t="shared" si="130"/>
        <v>19.673999999999999</v>
      </c>
      <c r="B341" s="191">
        <f t="shared" si="149"/>
        <v>7.4797743315622636E-3</v>
      </c>
      <c r="C341">
        <f t="shared" si="131"/>
        <v>28.173999999999999</v>
      </c>
      <c r="D341" s="191">
        <f t="shared" si="132"/>
        <v>9.7605257420073106E-3</v>
      </c>
      <c r="E341">
        <f t="shared" si="133"/>
        <v>34.673999999999999</v>
      </c>
      <c r="F341" s="191">
        <f t="shared" si="134"/>
        <v>5.3054797801346098E-3</v>
      </c>
      <c r="G341">
        <f t="shared" si="135"/>
        <v>40.673999999999999</v>
      </c>
      <c r="H341" s="191">
        <f t="shared" si="136"/>
        <v>2.4248833091107487E-2</v>
      </c>
      <c r="I341">
        <f t="shared" si="137"/>
        <v>45.673999999999999</v>
      </c>
      <c r="J341" s="191">
        <f t="shared" si="138"/>
        <v>2.2857853683176305E-2</v>
      </c>
      <c r="K341">
        <f t="shared" si="139"/>
        <v>50.173999999999999</v>
      </c>
      <c r="L341" s="191">
        <f t="shared" si="140"/>
        <v>7.3158044754750235E-3</v>
      </c>
      <c r="O341" s="10">
        <f t="shared" si="141"/>
        <v>4.8172396353231495</v>
      </c>
      <c r="P341" s="10">
        <f t="shared" si="142"/>
        <v>7.4797743315622636E-3</v>
      </c>
      <c r="Q341" s="10">
        <f t="shared" si="126"/>
        <v>6.8628652785764368</v>
      </c>
      <c r="R341" s="10">
        <f t="shared" si="127"/>
        <v>9.7605257420073106E-3</v>
      </c>
      <c r="S341" s="10">
        <f t="shared" si="128"/>
        <v>8.4022886932755974</v>
      </c>
      <c r="T341" s="10">
        <f t="shared" si="129"/>
        <v>5.3054797801346098E-3</v>
      </c>
      <c r="U341" s="10">
        <f t="shared" si="143"/>
        <v>9.7994175026065484</v>
      </c>
      <c r="V341" s="10">
        <f t="shared" si="144"/>
        <v>2.4248833091107487E-2</v>
      </c>
      <c r="W341" s="10">
        <f t="shared" si="145"/>
        <v>10.943334194013616</v>
      </c>
      <c r="X341" s="10">
        <f t="shared" si="146"/>
        <v>2.2857853683176305E-2</v>
      </c>
      <c r="Y341" s="10">
        <f t="shared" si="147"/>
        <v>11.95510974849609</v>
      </c>
      <c r="Z341" s="10">
        <f t="shared" si="148"/>
        <v>7.3158044754750235E-3</v>
      </c>
      <c r="AC341">
        <v>19.673999999999999</v>
      </c>
      <c r="AD341">
        <v>447.44244495865502</v>
      </c>
      <c r="AE341">
        <v>28.173999999999999</v>
      </c>
      <c r="AF341">
        <v>167.641957053467</v>
      </c>
      <c r="AG341">
        <v>34.673999999999999</v>
      </c>
      <c r="AH341">
        <v>128.85717287853001</v>
      </c>
      <c r="AI341">
        <v>40.673999999999999</v>
      </c>
      <c r="AJ341">
        <v>69.119905831902102</v>
      </c>
      <c r="AK341">
        <v>45.673999999999999</v>
      </c>
      <c r="AL341">
        <v>31.929843977627499</v>
      </c>
      <c r="AM341">
        <v>50.173999999999999</v>
      </c>
      <c r="AN341">
        <v>24.581896642823899</v>
      </c>
    </row>
    <row r="342" spans="1:40" x14ac:dyDescent="0.25">
      <c r="A342">
        <f t="shared" si="130"/>
        <v>19.675999999999998</v>
      </c>
      <c r="B342" s="191">
        <f t="shared" si="149"/>
        <v>7.5410543119779089E-3</v>
      </c>
      <c r="C342">
        <f t="shared" si="131"/>
        <v>28.175999999999998</v>
      </c>
      <c r="D342" s="191">
        <f t="shared" si="132"/>
        <v>9.8424988454983518E-3</v>
      </c>
      <c r="E342">
        <f t="shared" si="133"/>
        <v>34.676000000000002</v>
      </c>
      <c r="F342" s="191">
        <f t="shared" si="134"/>
        <v>5.3403086089880607E-3</v>
      </c>
      <c r="G342">
        <f t="shared" si="135"/>
        <v>40.676000000000002</v>
      </c>
      <c r="H342" s="191">
        <f t="shared" si="136"/>
        <v>2.4581433992953778E-2</v>
      </c>
      <c r="I342">
        <f t="shared" si="137"/>
        <v>45.676000000000002</v>
      </c>
      <c r="J342" s="191">
        <f t="shared" si="138"/>
        <v>2.3098033519543433E-2</v>
      </c>
      <c r="K342">
        <f t="shared" si="139"/>
        <v>50.176000000000002</v>
      </c>
      <c r="L342" s="191">
        <f t="shared" si="140"/>
        <v>7.3657866403596438E-3</v>
      </c>
      <c r="O342" s="10">
        <f t="shared" si="141"/>
        <v>4.8177245196273537</v>
      </c>
      <c r="P342" s="10">
        <f t="shared" si="142"/>
        <v>7.5410543119779089E-3</v>
      </c>
      <c r="Q342" s="10">
        <f t="shared" si="126"/>
        <v>6.8633425984282308</v>
      </c>
      <c r="R342" s="10">
        <f t="shared" si="127"/>
        <v>9.8424988454983518E-3</v>
      </c>
      <c r="S342" s="10">
        <f t="shared" si="128"/>
        <v>8.4027584545645251</v>
      </c>
      <c r="T342" s="10">
        <f t="shared" si="129"/>
        <v>5.3403086089880607E-3</v>
      </c>
      <c r="U342" s="10">
        <f t="shared" si="143"/>
        <v>9.7998789449469079</v>
      </c>
      <c r="V342" s="10">
        <f t="shared" si="144"/>
        <v>2.4581433992953778E-2</v>
      </c>
      <c r="W342" s="10">
        <f t="shared" si="145"/>
        <v>10.943787736672032</v>
      </c>
      <c r="X342" s="10">
        <f t="shared" si="146"/>
        <v>2.3098033519543433E-2</v>
      </c>
      <c r="Y342" s="10">
        <f t="shared" si="147"/>
        <v>11.955555442818783</v>
      </c>
      <c r="Z342" s="10">
        <f t="shared" si="148"/>
        <v>7.3657866403596438E-3</v>
      </c>
      <c r="AC342">
        <v>19.675999999999998</v>
      </c>
      <c r="AD342">
        <v>451.10823259458601</v>
      </c>
      <c r="AE342">
        <v>28.175999999999998</v>
      </c>
      <c r="AF342">
        <v>169.049886488645</v>
      </c>
      <c r="AG342">
        <v>34.676000000000002</v>
      </c>
      <c r="AH342">
        <v>129.703080243502</v>
      </c>
      <c r="AI342">
        <v>40.676000000000002</v>
      </c>
      <c r="AJ342">
        <v>70.0679655974523</v>
      </c>
      <c r="AK342">
        <v>45.676000000000002</v>
      </c>
      <c r="AL342">
        <v>32.265348124607797</v>
      </c>
      <c r="AM342">
        <v>50.176000000000002</v>
      </c>
      <c r="AN342">
        <v>24.749842138811001</v>
      </c>
    </row>
    <row r="343" spans="1:40" x14ac:dyDescent="0.25">
      <c r="A343">
        <f t="shared" si="130"/>
        <v>19.678000000000001</v>
      </c>
      <c r="B343" s="191">
        <f t="shared" si="149"/>
        <v>7.6030885283682606E-3</v>
      </c>
      <c r="C343">
        <f t="shared" si="131"/>
        <v>28.178000000000001</v>
      </c>
      <c r="D343" s="191">
        <f t="shared" si="132"/>
        <v>9.9255054913977674E-3</v>
      </c>
      <c r="E343">
        <f t="shared" si="133"/>
        <v>34.677999999999997</v>
      </c>
      <c r="F343" s="191">
        <f t="shared" si="134"/>
        <v>5.3754809060310889E-3</v>
      </c>
      <c r="G343">
        <f t="shared" si="135"/>
        <v>40.677999999999997</v>
      </c>
      <c r="H343" s="191">
        <f t="shared" si="136"/>
        <v>2.4920866070282918E-2</v>
      </c>
      <c r="I343">
        <f t="shared" si="137"/>
        <v>45.677999999999997</v>
      </c>
      <c r="J343" s="191">
        <f t="shared" si="138"/>
        <v>2.334198843216951E-2</v>
      </c>
      <c r="K343">
        <f t="shared" si="139"/>
        <v>50.177999999999997</v>
      </c>
      <c r="L343" s="191">
        <f t="shared" si="140"/>
        <v>7.416281499416603E-3</v>
      </c>
      <c r="O343" s="10">
        <f t="shared" si="141"/>
        <v>4.8182094024639959</v>
      </c>
      <c r="P343" s="10">
        <f t="shared" si="142"/>
        <v>7.6030885283682606E-3</v>
      </c>
      <c r="Q343" s="10">
        <f t="shared" si="126"/>
        <v>6.8638199161893318</v>
      </c>
      <c r="R343" s="10">
        <f t="shared" si="127"/>
        <v>9.9255054913977674E-3</v>
      </c>
      <c r="S343" s="10">
        <f t="shared" si="128"/>
        <v>8.4032282132938256</v>
      </c>
      <c r="T343" s="10">
        <f t="shared" si="129"/>
        <v>5.3754809060310889E-3</v>
      </c>
      <c r="U343" s="10">
        <f t="shared" si="143"/>
        <v>9.8003403843020482</v>
      </c>
      <c r="V343" s="10">
        <f t="shared" si="144"/>
        <v>2.4920866070282918E-2</v>
      </c>
      <c r="W343" s="10">
        <f t="shared" si="145"/>
        <v>10.944241275996783</v>
      </c>
      <c r="X343" s="10">
        <f t="shared" si="146"/>
        <v>2.334198843216951E-2</v>
      </c>
      <c r="Y343" s="10">
        <f t="shared" si="147"/>
        <v>11.956001133499601</v>
      </c>
      <c r="Z343" s="10">
        <f t="shared" si="148"/>
        <v>7.416281499416603E-3</v>
      </c>
      <c r="AC343">
        <v>19.678000000000001</v>
      </c>
      <c r="AD343">
        <v>454.81913886293</v>
      </c>
      <c r="AE343">
        <v>28.178000000000001</v>
      </c>
      <c r="AF343">
        <v>170.47556753645301</v>
      </c>
      <c r="AG343">
        <v>34.677999999999997</v>
      </c>
      <c r="AH343">
        <v>130.557329613668</v>
      </c>
      <c r="AI343">
        <v>40.677999999999997</v>
      </c>
      <c r="AJ343">
        <v>71.035497236322001</v>
      </c>
      <c r="AK343">
        <v>45.677999999999997</v>
      </c>
      <c r="AL343">
        <v>32.606125627416802</v>
      </c>
      <c r="AM343">
        <v>50.177999999999997</v>
      </c>
      <c r="AN343">
        <v>24.919510342833298</v>
      </c>
    </row>
    <row r="344" spans="1:40" x14ac:dyDescent="0.25">
      <c r="A344">
        <f t="shared" si="130"/>
        <v>19.68</v>
      </c>
      <c r="B344" s="191">
        <f t="shared" si="149"/>
        <v>7.6658893768813035E-3</v>
      </c>
      <c r="C344">
        <f t="shared" si="131"/>
        <v>28.18</v>
      </c>
      <c r="D344" s="191">
        <f t="shared" si="132"/>
        <v>1.0009563068354965E-2</v>
      </c>
      <c r="E344">
        <f t="shared" si="133"/>
        <v>34.68</v>
      </c>
      <c r="F344" s="191">
        <f t="shared" si="134"/>
        <v>5.4110011940672904E-3</v>
      </c>
      <c r="G344">
        <f t="shared" si="135"/>
        <v>40.68</v>
      </c>
      <c r="H344" s="191">
        <f t="shared" si="136"/>
        <v>2.5267316003755161E-2</v>
      </c>
      <c r="I344">
        <f t="shared" si="137"/>
        <v>45.68</v>
      </c>
      <c r="J344" s="191">
        <f t="shared" si="138"/>
        <v>2.3589797292877548E-2</v>
      </c>
      <c r="K344">
        <f t="shared" si="139"/>
        <v>50.18</v>
      </c>
      <c r="L344" s="191">
        <f t="shared" si="140"/>
        <v>7.4672960708373559E-3</v>
      </c>
      <c r="O344" s="10">
        <f t="shared" si="141"/>
        <v>4.8186942838329268</v>
      </c>
      <c r="P344" s="10">
        <f t="shared" si="142"/>
        <v>7.6658893768813035E-3</v>
      </c>
      <c r="Q344" s="10">
        <f t="shared" si="126"/>
        <v>6.8642972318595934</v>
      </c>
      <c r="R344" s="10">
        <f t="shared" si="127"/>
        <v>1.0009563068354965E-2</v>
      </c>
      <c r="S344" s="10">
        <f t="shared" si="128"/>
        <v>8.4036979694633569</v>
      </c>
      <c r="T344" s="10">
        <f t="shared" si="129"/>
        <v>5.4110011940672904E-3</v>
      </c>
      <c r="U344" s="10">
        <f t="shared" si="143"/>
        <v>9.8008018206718379</v>
      </c>
      <c r="V344" s="10">
        <f t="shared" si="144"/>
        <v>2.5267316003755161E-2</v>
      </c>
      <c r="W344" s="10">
        <f t="shared" si="145"/>
        <v>10.944694811987725</v>
      </c>
      <c r="X344" s="10">
        <f t="shared" si="146"/>
        <v>2.3589797292877548E-2</v>
      </c>
      <c r="Y344" s="10">
        <f t="shared" si="147"/>
        <v>11.956446820538417</v>
      </c>
      <c r="Z344" s="10">
        <f t="shared" si="148"/>
        <v>7.4672960708373559E-3</v>
      </c>
      <c r="AC344">
        <v>19.68</v>
      </c>
      <c r="AD344">
        <v>458.575905305145</v>
      </c>
      <c r="AE344">
        <v>28.18</v>
      </c>
      <c r="AF344">
        <v>171.91929885572301</v>
      </c>
      <c r="AG344">
        <v>34.68</v>
      </c>
      <c r="AH344">
        <v>131.420030836904</v>
      </c>
      <c r="AI344">
        <v>40.68</v>
      </c>
      <c r="AJ344">
        <v>72.023032871010003</v>
      </c>
      <c r="AK344">
        <v>45.68</v>
      </c>
      <c r="AL344">
        <v>32.952286661097098</v>
      </c>
      <c r="AM344">
        <v>50.18</v>
      </c>
      <c r="AN344">
        <v>25.0909248367754</v>
      </c>
    </row>
    <row r="345" spans="1:40" x14ac:dyDescent="0.25">
      <c r="A345">
        <f t="shared" si="130"/>
        <v>19.681999999999999</v>
      </c>
      <c r="B345" s="191">
        <f t="shared" si="149"/>
        <v>7.7294695087060843E-3</v>
      </c>
      <c r="C345">
        <f t="shared" si="131"/>
        <v>28.181999999999999</v>
      </c>
      <c r="D345" s="191">
        <f t="shared" si="132"/>
        <v>1.0094689330970404E-2</v>
      </c>
      <c r="E345">
        <f t="shared" si="133"/>
        <v>34.681999999999903</v>
      </c>
      <c r="F345" s="191">
        <f t="shared" si="134"/>
        <v>5.4468740704533992E-3</v>
      </c>
      <c r="G345">
        <f t="shared" si="135"/>
        <v>40.682000000000002</v>
      </c>
      <c r="H345" s="191">
        <f t="shared" si="136"/>
        <v>2.5620976834637661E-2</v>
      </c>
      <c r="I345">
        <f t="shared" si="137"/>
        <v>45.682000000000002</v>
      </c>
      <c r="J345" s="191">
        <f t="shared" si="138"/>
        <v>2.3841541026183619E-2</v>
      </c>
      <c r="K345">
        <f t="shared" si="139"/>
        <v>50.182000000000002</v>
      </c>
      <c r="L345" s="191">
        <f t="shared" si="140"/>
        <v>7.5188374930039081E-3</v>
      </c>
      <c r="O345" s="10">
        <f t="shared" si="141"/>
        <v>4.8191791637339989</v>
      </c>
      <c r="P345" s="10">
        <f t="shared" si="142"/>
        <v>7.7294695087060843E-3</v>
      </c>
      <c r="Q345" s="10">
        <f t="shared" si="126"/>
        <v>6.8647745454388698</v>
      </c>
      <c r="R345" s="10">
        <f t="shared" si="127"/>
        <v>1.0094689330970404E-2</v>
      </c>
      <c r="S345" s="10">
        <f t="shared" si="128"/>
        <v>8.4041677230729537</v>
      </c>
      <c r="T345" s="10">
        <f t="shared" si="129"/>
        <v>5.4468740704533992E-3</v>
      </c>
      <c r="U345" s="10">
        <f t="shared" si="143"/>
        <v>9.8012632540561313</v>
      </c>
      <c r="V345" s="10">
        <f t="shared" si="144"/>
        <v>2.5620976834637661E-2</v>
      </c>
      <c r="W345" s="10">
        <f t="shared" si="145"/>
        <v>10.945148344644721</v>
      </c>
      <c r="X345" s="10">
        <f t="shared" si="146"/>
        <v>2.3841541026183619E-2</v>
      </c>
      <c r="Y345" s="10">
        <f t="shared" si="147"/>
        <v>11.956892503935089</v>
      </c>
      <c r="Z345" s="10">
        <f t="shared" si="148"/>
        <v>7.5188374930039081E-3</v>
      </c>
      <c r="AC345">
        <v>19.681999999999999</v>
      </c>
      <c r="AD345">
        <v>462.37928871932502</v>
      </c>
      <c r="AE345">
        <v>28.181999999999999</v>
      </c>
      <c r="AF345">
        <v>173.381385390681</v>
      </c>
      <c r="AG345">
        <v>34.681999999999903</v>
      </c>
      <c r="AH345">
        <v>132.29129557179999</v>
      </c>
      <c r="AI345">
        <v>40.682000000000002</v>
      </c>
      <c r="AJ345">
        <v>73.031122754559703</v>
      </c>
      <c r="AK345">
        <v>45.682000000000002</v>
      </c>
      <c r="AL345">
        <v>33.303944268072001</v>
      </c>
      <c r="AM345">
        <v>50.182000000000002</v>
      </c>
      <c r="AN345">
        <v>25.2641096063752</v>
      </c>
    </row>
    <row r="346" spans="1:40" x14ac:dyDescent="0.25">
      <c r="A346">
        <f t="shared" si="130"/>
        <v>19.684000000000001</v>
      </c>
      <c r="B346" s="191">
        <f t="shared" si="149"/>
        <v>7.7938418363773833E-3</v>
      </c>
      <c r="C346">
        <f t="shared" si="131"/>
        <v>28.184000000000001</v>
      </c>
      <c r="D346" s="191">
        <f t="shared" si="132"/>
        <v>1.0180902409043126E-2</v>
      </c>
      <c r="E346">
        <f t="shared" si="133"/>
        <v>34.683999999999997</v>
      </c>
      <c r="F346" s="191">
        <f t="shared" si="134"/>
        <v>5.4831042085758891E-3</v>
      </c>
      <c r="G346">
        <f t="shared" si="135"/>
        <v>40.683999999999997</v>
      </c>
      <c r="H346" s="191">
        <f t="shared" si="136"/>
        <v>2.5982048224035652E-2</v>
      </c>
      <c r="I346">
        <f t="shared" si="137"/>
        <v>45.683999999999997</v>
      </c>
      <c r="J346" s="191">
        <f t="shared" si="138"/>
        <v>2.409730267314749E-2</v>
      </c>
      <c r="K346">
        <f t="shared" si="139"/>
        <v>50.183999999999997</v>
      </c>
      <c r="L346" s="191">
        <f t="shared" si="140"/>
        <v>7.5709130269603162E-3</v>
      </c>
      <c r="O346" s="10">
        <f t="shared" si="141"/>
        <v>4.8196640421670667</v>
      </c>
      <c r="P346" s="10">
        <f t="shared" si="142"/>
        <v>7.7938418363773833E-3</v>
      </c>
      <c r="Q346" s="10">
        <f t="shared" si="126"/>
        <v>6.865251856927018</v>
      </c>
      <c r="R346" s="10">
        <f t="shared" si="127"/>
        <v>1.0180902409043126E-2</v>
      </c>
      <c r="S346" s="10">
        <f t="shared" si="128"/>
        <v>8.4046374741225378</v>
      </c>
      <c r="T346" s="10">
        <f t="shared" si="129"/>
        <v>5.4831042085758891E-3</v>
      </c>
      <c r="U346" s="10">
        <f t="shared" si="143"/>
        <v>9.8017246844547881</v>
      </c>
      <c r="V346" s="10">
        <f t="shared" si="144"/>
        <v>2.5982048224035652E-2</v>
      </c>
      <c r="W346" s="10">
        <f t="shared" si="145"/>
        <v>10.945601873967636</v>
      </c>
      <c r="X346" s="10">
        <f t="shared" si="146"/>
        <v>2.409730267314749E-2</v>
      </c>
      <c r="Y346" s="10">
        <f t="shared" si="147"/>
        <v>11.957338183689483</v>
      </c>
      <c r="Z346" s="10">
        <f t="shared" si="148"/>
        <v>7.5709130269603162E-3</v>
      </c>
      <c r="AC346">
        <v>19.684000000000001</v>
      </c>
      <c r="AD346">
        <v>466.23006153734798</v>
      </c>
      <c r="AE346">
        <v>28.184000000000001</v>
      </c>
      <c r="AF346">
        <v>174.86213852977801</v>
      </c>
      <c r="AG346">
        <v>34.683999999999997</v>
      </c>
      <c r="AH346">
        <v>133.171237323523</v>
      </c>
      <c r="AI346">
        <v>40.683999999999997</v>
      </c>
      <c r="AJ346">
        <v>74.060336009482697</v>
      </c>
      <c r="AK346">
        <v>45.683999999999997</v>
      </c>
      <c r="AL346">
        <v>33.661214447337699</v>
      </c>
      <c r="AM346">
        <v>50.183999999999997</v>
      </c>
      <c r="AN346">
        <v>25.439089049528398</v>
      </c>
    </row>
    <row r="347" spans="1:40" x14ac:dyDescent="0.25">
      <c r="A347">
        <f t="shared" si="130"/>
        <v>19.686</v>
      </c>
      <c r="B347" s="191">
        <f t="shared" si="149"/>
        <v>7.8590195402640731E-3</v>
      </c>
      <c r="C347">
        <f t="shared" si="131"/>
        <v>28.186</v>
      </c>
      <c r="D347" s="191">
        <f t="shared" si="132"/>
        <v>1.0268220817090407E-2</v>
      </c>
      <c r="E347">
        <f t="shared" si="133"/>
        <v>34.686</v>
      </c>
      <c r="F347" s="191">
        <f t="shared" si="134"/>
        <v>5.5196963593616144E-3</v>
      </c>
      <c r="G347">
        <f t="shared" si="135"/>
        <v>40.686</v>
      </c>
      <c r="H347" s="191">
        <f t="shared" si="136"/>
        <v>2.6350736724400019E-2</v>
      </c>
      <c r="I347">
        <f t="shared" si="137"/>
        <v>45.686</v>
      </c>
      <c r="J347" s="191">
        <f t="shared" si="138"/>
        <v>2.4357167457530051E-2</v>
      </c>
      <c r="K347">
        <f t="shared" si="139"/>
        <v>50.186</v>
      </c>
      <c r="L347" s="191">
        <f t="shared" si="140"/>
        <v>7.6235300589438905E-3</v>
      </c>
      <c r="O347" s="10">
        <f t="shared" si="141"/>
        <v>4.8201489191319791</v>
      </c>
      <c r="P347" s="10">
        <f t="shared" si="142"/>
        <v>7.8590195402640731E-3</v>
      </c>
      <c r="Q347" s="10">
        <f t="shared" si="126"/>
        <v>6.8657291663238889</v>
      </c>
      <c r="R347" s="10">
        <f t="shared" si="127"/>
        <v>1.0268220817090407E-2</v>
      </c>
      <c r="S347" s="10">
        <f t="shared" si="128"/>
        <v>8.4051072226119032</v>
      </c>
      <c r="T347" s="10">
        <f t="shared" si="129"/>
        <v>5.5196963593616144E-3</v>
      </c>
      <c r="U347" s="10">
        <f t="shared" si="143"/>
        <v>9.8021861118676714</v>
      </c>
      <c r="V347" s="10">
        <f t="shared" si="144"/>
        <v>2.6350736724400019E-2</v>
      </c>
      <c r="W347" s="10">
        <f t="shared" si="145"/>
        <v>10.946055399956329</v>
      </c>
      <c r="X347" s="10">
        <f t="shared" si="146"/>
        <v>2.4357167457530051E-2</v>
      </c>
      <c r="Y347" s="10">
        <f t="shared" si="147"/>
        <v>11.957783859801465</v>
      </c>
      <c r="Z347" s="10">
        <f t="shared" si="148"/>
        <v>7.6235300589438905E-3</v>
      </c>
      <c r="AC347">
        <v>19.686</v>
      </c>
      <c r="AD347">
        <v>470.12901221301098</v>
      </c>
      <c r="AE347">
        <v>28.186</v>
      </c>
      <c r="AF347">
        <v>176.36187626919499</v>
      </c>
      <c r="AG347">
        <v>34.686</v>
      </c>
      <c r="AH347">
        <v>134.05997148050699</v>
      </c>
      <c r="AI347">
        <v>40.686</v>
      </c>
      <c r="AJ347">
        <v>75.111261401675506</v>
      </c>
      <c r="AK347">
        <v>45.686</v>
      </c>
      <c r="AL347">
        <v>34.0242162468777</v>
      </c>
      <c r="AM347">
        <v>50.186</v>
      </c>
      <c r="AN347">
        <v>25.615887984793599</v>
      </c>
    </row>
    <row r="348" spans="1:40" x14ac:dyDescent="0.25">
      <c r="A348">
        <f t="shared" si="130"/>
        <v>19.687999999999999</v>
      </c>
      <c r="B348" s="191">
        <f t="shared" si="149"/>
        <v>7.9250160752445658E-3</v>
      </c>
      <c r="C348">
        <f t="shared" si="131"/>
        <v>28.187999999999999</v>
      </c>
      <c r="D348" s="191">
        <f t="shared" si="132"/>
        <v>1.035666346415144E-2</v>
      </c>
      <c r="E348">
        <f t="shared" si="133"/>
        <v>34.688000000000002</v>
      </c>
      <c r="F348" s="191">
        <f t="shared" si="134"/>
        <v>5.5566553528242114E-3</v>
      </c>
      <c r="G348">
        <f t="shared" si="135"/>
        <v>40.688000000000002</v>
      </c>
      <c r="H348" s="191">
        <f t="shared" si="136"/>
        <v>2.6727256063979375E-2</v>
      </c>
      <c r="I348">
        <f t="shared" si="137"/>
        <v>45.688000000000002</v>
      </c>
      <c r="J348" s="191">
        <f t="shared" si="138"/>
        <v>2.4621222854352004E-2</v>
      </c>
      <c r="K348">
        <f t="shared" si="139"/>
        <v>50.188000000000002</v>
      </c>
      <c r="L348" s="191">
        <f t="shared" si="140"/>
        <v>7.6766961029769787E-3</v>
      </c>
      <c r="O348" s="10">
        <f t="shared" si="141"/>
        <v>4.8206337946285904</v>
      </c>
      <c r="P348" s="10">
        <f t="shared" si="142"/>
        <v>7.9250160752445658E-3</v>
      </c>
      <c r="Q348" s="10">
        <f t="shared" si="126"/>
        <v>6.8662064736293393</v>
      </c>
      <c r="R348" s="10">
        <f t="shared" si="127"/>
        <v>1.035666346415144E-2</v>
      </c>
      <c r="S348" s="10">
        <f t="shared" si="128"/>
        <v>8.4055769685409256</v>
      </c>
      <c r="T348" s="10">
        <f t="shared" si="129"/>
        <v>5.5566553528242114E-3</v>
      </c>
      <c r="U348" s="10">
        <f t="shared" si="143"/>
        <v>9.8026475362946393</v>
      </c>
      <c r="V348" s="10">
        <f t="shared" si="144"/>
        <v>2.6727256063979375E-2</v>
      </c>
      <c r="W348" s="10">
        <f t="shared" si="145"/>
        <v>10.946508922610663</v>
      </c>
      <c r="X348" s="10">
        <f t="shared" si="146"/>
        <v>2.4621222854352004E-2</v>
      </c>
      <c r="Y348" s="10">
        <f t="shared" si="147"/>
        <v>11.958229532270897</v>
      </c>
      <c r="Z348" s="10">
        <f t="shared" si="148"/>
        <v>7.6766961029769787E-3</v>
      </c>
      <c r="AC348">
        <v>19.687999999999999</v>
      </c>
      <c r="AD348">
        <v>474.07694562135799</v>
      </c>
      <c r="AE348">
        <v>28.187999999999999</v>
      </c>
      <c r="AF348">
        <v>177.88092338122601</v>
      </c>
      <c r="AG348">
        <v>34.688000000000002</v>
      </c>
      <c r="AH348">
        <v>134.957615352011</v>
      </c>
      <c r="AI348">
        <v>40.688000000000002</v>
      </c>
      <c r="AJ348">
        <v>76.184508151233899</v>
      </c>
      <c r="AK348">
        <v>45.688000000000002</v>
      </c>
      <c r="AL348">
        <v>34.393071859431601</v>
      </c>
      <c r="AM348">
        <v>50.188000000000002</v>
      </c>
      <c r="AN348">
        <v>25.794531660101001</v>
      </c>
    </row>
    <row r="349" spans="1:40" x14ac:dyDescent="0.25">
      <c r="A349">
        <f t="shared" si="130"/>
        <v>19.690000000000001</v>
      </c>
      <c r="B349" s="191">
        <f t="shared" si="149"/>
        <v>7.9918451775772455E-3</v>
      </c>
      <c r="C349">
        <f t="shared" si="131"/>
        <v>28.19</v>
      </c>
      <c r="D349" s="191">
        <f t="shared" si="132"/>
        <v>1.0446249663879836E-2</v>
      </c>
      <c r="E349">
        <f t="shared" si="133"/>
        <v>34.69</v>
      </c>
      <c r="F349" s="191">
        <f t="shared" si="134"/>
        <v>5.5939860996458814E-3</v>
      </c>
      <c r="G349">
        <f t="shared" si="135"/>
        <v>40.69</v>
      </c>
      <c r="H349" s="191">
        <f t="shared" si="136"/>
        <v>2.7111827444904736E-2</v>
      </c>
      <c r="I349">
        <f t="shared" si="137"/>
        <v>45.69</v>
      </c>
      <c r="J349" s="191">
        <f t="shared" si="138"/>
        <v>2.4889558660960806E-2</v>
      </c>
      <c r="K349">
        <f t="shared" si="139"/>
        <v>50.19</v>
      </c>
      <c r="L349" s="191">
        <f t="shared" si="140"/>
        <v>7.730418803523491E-3</v>
      </c>
      <c r="O349" s="10">
        <f t="shared" si="141"/>
        <v>4.8211186686567542</v>
      </c>
      <c r="P349" s="10">
        <f t="shared" si="142"/>
        <v>7.9918451775772455E-3</v>
      </c>
      <c r="Q349" s="10">
        <f t="shared" si="126"/>
        <v>6.8666837788432256</v>
      </c>
      <c r="R349" s="10">
        <f t="shared" si="127"/>
        <v>1.0446249663879836E-2</v>
      </c>
      <c r="S349" s="10">
        <f t="shared" si="128"/>
        <v>8.4060467119094593</v>
      </c>
      <c r="T349" s="10">
        <f t="shared" si="129"/>
        <v>5.5939860996458814E-3</v>
      </c>
      <c r="U349" s="10">
        <f t="shared" si="143"/>
        <v>9.8031089577355459</v>
      </c>
      <c r="V349" s="10">
        <f t="shared" si="144"/>
        <v>2.7111827444904736E-2</v>
      </c>
      <c r="W349" s="10">
        <f t="shared" si="145"/>
        <v>10.9469624419305</v>
      </c>
      <c r="X349" s="10">
        <f t="shared" si="146"/>
        <v>2.4889558660960806E-2</v>
      </c>
      <c r="Y349" s="10">
        <f t="shared" si="147"/>
        <v>11.958675201097643</v>
      </c>
      <c r="Z349" s="10">
        <f t="shared" si="148"/>
        <v>7.730418803523491E-3</v>
      </c>
      <c r="AC349">
        <v>19.690000000000001</v>
      </c>
      <c r="AD349">
        <v>478.07468346967102</v>
      </c>
      <c r="AE349">
        <v>28.19</v>
      </c>
      <c r="AF349">
        <v>179.419611587622</v>
      </c>
      <c r="AG349">
        <v>34.69</v>
      </c>
      <c r="AH349">
        <v>135.864288206537</v>
      </c>
      <c r="AI349">
        <v>40.69</v>
      </c>
      <c r="AJ349">
        <v>77.280706782126103</v>
      </c>
      <c r="AK349">
        <v>45.69</v>
      </c>
      <c r="AL349">
        <v>34.767906721767602</v>
      </c>
      <c r="AM349">
        <v>50.19</v>
      </c>
      <c r="AN349">
        <v>25.975045761678601</v>
      </c>
    </row>
    <row r="350" spans="1:40" x14ac:dyDescent="0.25">
      <c r="A350">
        <f t="shared" si="130"/>
        <v>19.692</v>
      </c>
      <c r="B350" s="191">
        <f t="shared" si="149"/>
        <v>8.0595208719709405E-3</v>
      </c>
      <c r="C350">
        <f t="shared" si="131"/>
        <v>28.192</v>
      </c>
      <c r="D350" s="191">
        <f t="shared" si="132"/>
        <v>1.0536999144939722E-2</v>
      </c>
      <c r="E350">
        <f t="shared" si="133"/>
        <v>34.692</v>
      </c>
      <c r="F350" s="191">
        <f t="shared" si="134"/>
        <v>5.6316935927970798E-3</v>
      </c>
      <c r="G350">
        <f t="shared" si="135"/>
        <v>40.692</v>
      </c>
      <c r="H350" s="191">
        <f t="shared" si="136"/>
        <v>2.7504679855664325E-2</v>
      </c>
      <c r="I350">
        <f t="shared" si="137"/>
        <v>45.692</v>
      </c>
      <c r="J350" s="191">
        <f t="shared" si="138"/>
        <v>2.5162267070690022E-2</v>
      </c>
      <c r="K350">
        <f t="shared" si="139"/>
        <v>50.192</v>
      </c>
      <c r="L350" s="191">
        <f t="shared" si="140"/>
        <v>7.7847059382071485E-3</v>
      </c>
      <c r="O350" s="10">
        <f t="shared" si="141"/>
        <v>4.8216035412163203</v>
      </c>
      <c r="P350" s="10">
        <f t="shared" si="142"/>
        <v>8.0595208719709405E-3</v>
      </c>
      <c r="Q350" s="10">
        <f t="shared" si="126"/>
        <v>6.8671610819653983</v>
      </c>
      <c r="R350" s="10">
        <f t="shared" si="127"/>
        <v>1.0536999144939722E-2</v>
      </c>
      <c r="S350" s="10">
        <f t="shared" si="128"/>
        <v>8.4065164527173692</v>
      </c>
      <c r="T350" s="10">
        <f t="shared" si="129"/>
        <v>5.6316935927970798E-3</v>
      </c>
      <c r="U350" s="10">
        <f t="shared" si="143"/>
        <v>9.8035703761902564</v>
      </c>
      <c r="V350" s="10">
        <f t="shared" si="144"/>
        <v>2.7504679855664325E-2</v>
      </c>
      <c r="W350" s="10">
        <f t="shared" si="145"/>
        <v>10.947415957915704</v>
      </c>
      <c r="X350" s="10">
        <f t="shared" si="146"/>
        <v>2.5162267070690022E-2</v>
      </c>
      <c r="Y350" s="10">
        <f t="shared" si="147"/>
        <v>11.959120866281571</v>
      </c>
      <c r="Z350" s="10">
        <f t="shared" si="148"/>
        <v>7.7847059382071485E-3</v>
      </c>
      <c r="AC350">
        <v>19.692</v>
      </c>
      <c r="AD350">
        <v>482.12306472042798</v>
      </c>
      <c r="AE350">
        <v>28.192</v>
      </c>
      <c r="AF350">
        <v>180.97827973814901</v>
      </c>
      <c r="AG350">
        <v>34.692</v>
      </c>
      <c r="AH350">
        <v>136.78011131116801</v>
      </c>
      <c r="AI350">
        <v>40.692</v>
      </c>
      <c r="AJ350">
        <v>78.400510012884297</v>
      </c>
      <c r="AK350">
        <v>45.692</v>
      </c>
      <c r="AL350">
        <v>35.148849617576303</v>
      </c>
      <c r="AM350">
        <v>50.192</v>
      </c>
      <c r="AN350">
        <v>26.157456423185799</v>
      </c>
    </row>
    <row r="351" spans="1:40" x14ac:dyDescent="0.25">
      <c r="A351">
        <f t="shared" si="130"/>
        <v>19.693999999999999</v>
      </c>
      <c r="B351" s="191">
        <f t="shared" si="149"/>
        <v>8.1280574788645619E-3</v>
      </c>
      <c r="C351">
        <f t="shared" si="131"/>
        <v>28.193999999999999</v>
      </c>
      <c r="D351" s="191">
        <f t="shared" si="132"/>
        <v>1.0628932061713536E-2</v>
      </c>
      <c r="E351">
        <f t="shared" si="133"/>
        <v>34.694000000000003</v>
      </c>
      <c r="F351" s="191">
        <f t="shared" si="134"/>
        <v>5.6697829091924565E-3</v>
      </c>
      <c r="G351">
        <f t="shared" si="135"/>
        <v>40.694000000000003</v>
      </c>
      <c r="H351" s="191">
        <f t="shared" si="136"/>
        <v>2.7906050398735487E-2</v>
      </c>
      <c r="I351">
        <f t="shared" si="137"/>
        <v>45.694000000000003</v>
      </c>
      <c r="J351" s="191">
        <f t="shared" si="138"/>
        <v>2.5439442749233054E-2</v>
      </c>
      <c r="K351">
        <f t="shared" si="139"/>
        <v>50.194000000000003</v>
      </c>
      <c r="L351" s="191">
        <f t="shared" si="140"/>
        <v>7.8395654205965677E-3</v>
      </c>
      <c r="O351" s="10">
        <f t="shared" si="141"/>
        <v>4.8220884123071404</v>
      </c>
      <c r="P351" s="10">
        <f t="shared" si="142"/>
        <v>8.1280574788645619E-3</v>
      </c>
      <c r="Q351" s="10">
        <f t="shared" si="126"/>
        <v>6.8676383829957146</v>
      </c>
      <c r="R351" s="10">
        <f t="shared" si="127"/>
        <v>1.0628932061713536E-2</v>
      </c>
      <c r="S351" s="10">
        <f t="shared" si="128"/>
        <v>8.4069861909645063</v>
      </c>
      <c r="T351" s="10">
        <f t="shared" si="129"/>
        <v>5.6697829091924565E-3</v>
      </c>
      <c r="U351" s="10">
        <f t="shared" si="143"/>
        <v>9.8040317916586286</v>
      </c>
      <c r="V351" s="10">
        <f t="shared" si="144"/>
        <v>2.7906050398735487E-2</v>
      </c>
      <c r="W351" s="10">
        <f t="shared" si="145"/>
        <v>10.947869470566131</v>
      </c>
      <c r="X351" s="10">
        <f t="shared" si="146"/>
        <v>2.5439442749233054E-2</v>
      </c>
      <c r="Y351" s="10">
        <f t="shared" si="147"/>
        <v>11.95956652782254</v>
      </c>
      <c r="Z351" s="10">
        <f t="shared" si="148"/>
        <v>7.8395654205965677E-3</v>
      </c>
      <c r="AC351">
        <v>19.693999999999999</v>
      </c>
      <c r="AD351">
        <v>486.222946026773</v>
      </c>
      <c r="AE351">
        <v>28.193999999999999</v>
      </c>
      <c r="AF351">
        <v>182.55727399450001</v>
      </c>
      <c r="AG351">
        <v>34.694000000000003</v>
      </c>
      <c r="AH351">
        <v>137.70520797178699</v>
      </c>
      <c r="AI351">
        <v>40.694000000000003</v>
      </c>
      <c r="AJ351">
        <v>79.544593690500605</v>
      </c>
      <c r="AK351">
        <v>45.694000000000003</v>
      </c>
      <c r="AL351">
        <v>35.536032784156198</v>
      </c>
      <c r="AM351">
        <v>50.194000000000003</v>
      </c>
      <c r="AN351">
        <v>26.341790235071599</v>
      </c>
    </row>
    <row r="352" spans="1:40" x14ac:dyDescent="0.25">
      <c r="A352">
        <f t="shared" si="130"/>
        <v>19.696000000000002</v>
      </c>
      <c r="B352" s="191">
        <f t="shared" si="149"/>
        <v>8.1974696219190429E-3</v>
      </c>
      <c r="C352">
        <f t="shared" si="131"/>
        <v>28.196000000000002</v>
      </c>
      <c r="D352" s="191">
        <f t="shared" si="132"/>
        <v>1.07220690053289E-2</v>
      </c>
      <c r="E352">
        <f t="shared" si="133"/>
        <v>34.695999999999998</v>
      </c>
      <c r="F352" s="191">
        <f t="shared" si="134"/>
        <v>5.7082592113875353E-3</v>
      </c>
      <c r="G352">
        <f t="shared" si="135"/>
        <v>40.695999999999998</v>
      </c>
      <c r="H352" s="191">
        <f t="shared" si="136"/>
        <v>2.8316184634236685E-2</v>
      </c>
      <c r="I352">
        <f t="shared" si="137"/>
        <v>45.695999999999998</v>
      </c>
      <c r="J352" s="191">
        <f t="shared" si="138"/>
        <v>2.572118291385336E-2</v>
      </c>
      <c r="K352">
        <f t="shared" si="139"/>
        <v>50.195999999999998</v>
      </c>
      <c r="L352" s="191">
        <f t="shared" si="140"/>
        <v>7.8950053030604345E-3</v>
      </c>
      <c r="O352" s="10">
        <f t="shared" si="141"/>
        <v>4.8225732819290705</v>
      </c>
      <c r="P352" s="10">
        <f t="shared" si="142"/>
        <v>8.1974696219190429E-3</v>
      </c>
      <c r="Q352" s="10">
        <f t="shared" si="126"/>
        <v>6.8681156819340297</v>
      </c>
      <c r="R352" s="10">
        <f t="shared" si="127"/>
        <v>1.07220690053289E-2</v>
      </c>
      <c r="S352" s="10">
        <f t="shared" si="128"/>
        <v>8.4074559266507283</v>
      </c>
      <c r="T352" s="10">
        <f t="shared" si="129"/>
        <v>5.7082592113875353E-3</v>
      </c>
      <c r="U352" s="10">
        <f t="shared" si="143"/>
        <v>9.8044932041405222</v>
      </c>
      <c r="V352" s="10">
        <f t="shared" si="144"/>
        <v>2.8316184634236685E-2</v>
      </c>
      <c r="W352" s="10">
        <f t="shared" si="145"/>
        <v>10.948322979881645</v>
      </c>
      <c r="X352" s="10">
        <f t="shared" si="146"/>
        <v>2.572118291385336E-2</v>
      </c>
      <c r="Y352" s="10">
        <f t="shared" si="147"/>
        <v>11.960012185720416</v>
      </c>
      <c r="Z352" s="10">
        <f t="shared" si="148"/>
        <v>7.8950053030604345E-3</v>
      </c>
      <c r="AC352">
        <v>19.696000000000002</v>
      </c>
      <c r="AD352">
        <v>490.37520218068698</v>
      </c>
      <c r="AE352">
        <v>28.196000000000002</v>
      </c>
      <c r="AF352">
        <v>184.15694801968701</v>
      </c>
      <c r="AG352">
        <v>34.695999999999998</v>
      </c>
      <c r="AH352">
        <v>138.63970357428499</v>
      </c>
      <c r="AI352">
        <v>40.695999999999998</v>
      </c>
      <c r="AJ352">
        <v>80.713657769987293</v>
      </c>
      <c r="AK352">
        <v>45.695999999999998</v>
      </c>
      <c r="AL352">
        <v>35.929592023061403</v>
      </c>
      <c r="AM352">
        <v>50.195999999999998</v>
      </c>
      <c r="AN352">
        <v>26.528074254168299</v>
      </c>
    </row>
    <row r="353" spans="1:40" x14ac:dyDescent="0.25">
      <c r="A353">
        <f t="shared" si="130"/>
        <v>19.698</v>
      </c>
      <c r="B353" s="191">
        <f t="shared" si="149"/>
        <v>8.2677722357339355E-3</v>
      </c>
      <c r="C353">
        <f t="shared" si="131"/>
        <v>28.198</v>
      </c>
      <c r="D353" s="191">
        <f t="shared" si="132"/>
        <v>1.0816431015024925E-2</v>
      </c>
      <c r="E353">
        <f t="shared" si="133"/>
        <v>34.698</v>
      </c>
      <c r="F353" s="191">
        <f t="shared" si="134"/>
        <v>5.7471277493148232E-3</v>
      </c>
      <c r="G353">
        <f t="shared" si="135"/>
        <v>40.698</v>
      </c>
      <c r="H353" s="191">
        <f t="shared" si="136"/>
        <v>2.873533694047585E-2</v>
      </c>
      <c r="I353">
        <f t="shared" si="137"/>
        <v>45.698</v>
      </c>
      <c r="J353" s="191">
        <f t="shared" si="138"/>
        <v>2.6007587415518653E-2</v>
      </c>
      <c r="K353">
        <f t="shared" si="139"/>
        <v>50.198</v>
      </c>
      <c r="L353" s="191">
        <f t="shared" si="140"/>
        <v>7.9510337796887005E-3</v>
      </c>
      <c r="O353" s="10">
        <f t="shared" si="141"/>
        <v>4.8230581500819598</v>
      </c>
      <c r="P353" s="10">
        <f t="shared" si="142"/>
        <v>8.2677722357339355E-3</v>
      </c>
      <c r="Q353" s="10">
        <f t="shared" si="126"/>
        <v>6.868592978780196</v>
      </c>
      <c r="R353" s="10">
        <f t="shared" si="127"/>
        <v>1.0816431015024925E-2</v>
      </c>
      <c r="S353" s="10">
        <f t="shared" si="128"/>
        <v>8.4079256597758949</v>
      </c>
      <c r="T353" s="10">
        <f t="shared" si="129"/>
        <v>5.7471277493148232E-3</v>
      </c>
      <c r="U353" s="10">
        <f t="shared" si="143"/>
        <v>9.804954613635795</v>
      </c>
      <c r="V353" s="10">
        <f t="shared" si="144"/>
        <v>2.873533694047585E-2</v>
      </c>
      <c r="W353" s="10">
        <f t="shared" si="145"/>
        <v>10.948776485862114</v>
      </c>
      <c r="X353" s="10">
        <f t="shared" si="146"/>
        <v>2.6007587415518653E-2</v>
      </c>
      <c r="Y353" s="10">
        <f t="shared" si="147"/>
        <v>11.960457839975065</v>
      </c>
      <c r="Z353" s="10">
        <f t="shared" si="148"/>
        <v>7.9510337796887005E-3</v>
      </c>
      <c r="AC353">
        <v>19.698</v>
      </c>
      <c r="AD353">
        <v>494.58072657459599</v>
      </c>
      <c r="AE353">
        <v>28.198</v>
      </c>
      <c r="AF353">
        <v>185.77766317326299</v>
      </c>
      <c r="AG353">
        <v>34.698</v>
      </c>
      <c r="AH353">
        <v>139.58372562672699</v>
      </c>
      <c r="AI353">
        <v>40.698</v>
      </c>
      <c r="AJ353">
        <v>81.908427342099202</v>
      </c>
      <c r="AK353">
        <v>45.698</v>
      </c>
      <c r="AL353">
        <v>36.329666814833899</v>
      </c>
      <c r="AM353">
        <v>50.198</v>
      </c>
      <c r="AN353">
        <v>26.716336013507</v>
      </c>
    </row>
    <row r="354" spans="1:40" x14ac:dyDescent="0.25">
      <c r="A354">
        <f t="shared" si="130"/>
        <v>19.7</v>
      </c>
      <c r="B354" s="191">
        <f t="shared" si="149"/>
        <v>8.3389805737898622E-3</v>
      </c>
      <c r="C354">
        <f t="shared" si="131"/>
        <v>28.2</v>
      </c>
      <c r="D354" s="191">
        <f t="shared" si="132"/>
        <v>1.0912039589857364E-2</v>
      </c>
      <c r="E354">
        <f t="shared" si="133"/>
        <v>34.700000000000003</v>
      </c>
      <c r="F354" s="191">
        <f t="shared" si="134"/>
        <v>5.7863938620603588E-3</v>
      </c>
      <c r="G354">
        <f t="shared" si="135"/>
        <v>40.700000000000003</v>
      </c>
      <c r="H354" s="191">
        <f t="shared" si="136"/>
        <v>2.916377089232523E-2</v>
      </c>
      <c r="I354">
        <f t="shared" si="137"/>
        <v>45.7</v>
      </c>
      <c r="J354" s="191">
        <f t="shared" si="138"/>
        <v>2.6298758824130391E-2</v>
      </c>
      <c r="K354">
        <f t="shared" si="139"/>
        <v>50.2</v>
      </c>
      <c r="L354" s="191">
        <f t="shared" si="140"/>
        <v>8.0076591892905315E-3</v>
      </c>
      <c r="O354" s="10">
        <f t="shared" si="141"/>
        <v>4.8235430167656617</v>
      </c>
      <c r="P354" s="10">
        <f t="shared" si="142"/>
        <v>8.3389805737898622E-3</v>
      </c>
      <c r="Q354" s="10">
        <f t="shared" si="126"/>
        <v>6.869070273534069</v>
      </c>
      <c r="R354" s="10">
        <f t="shared" si="127"/>
        <v>1.0912039589857364E-2</v>
      </c>
      <c r="S354" s="10">
        <f t="shared" si="128"/>
        <v>8.4083953903398587</v>
      </c>
      <c r="T354" s="10">
        <f t="shared" si="129"/>
        <v>5.7863938620603588E-3</v>
      </c>
      <c r="U354" s="10">
        <f t="shared" si="143"/>
        <v>9.8054160201443104</v>
      </c>
      <c r="V354" s="10">
        <f t="shared" si="144"/>
        <v>2.916377089232523E-2</v>
      </c>
      <c r="W354" s="10">
        <f t="shared" si="145"/>
        <v>10.94922998850739</v>
      </c>
      <c r="X354" s="10">
        <f t="shared" si="146"/>
        <v>2.6298758824130391E-2</v>
      </c>
      <c r="Y354" s="10">
        <f t="shared" si="147"/>
        <v>11.96090349058635</v>
      </c>
      <c r="Z354" s="10">
        <f t="shared" si="148"/>
        <v>8.0076591892905315E-3</v>
      </c>
      <c r="AC354">
        <v>19.7</v>
      </c>
      <c r="AD354">
        <v>498.84043167649202</v>
      </c>
      <c r="AE354">
        <v>28.2</v>
      </c>
      <c r="AF354">
        <v>187.41978871236401</v>
      </c>
      <c r="AG354">
        <v>34.700000000000003</v>
      </c>
      <c r="AH354">
        <v>140.53740380249999</v>
      </c>
      <c r="AI354">
        <v>40.700000000000003</v>
      </c>
      <c r="AJ354">
        <v>83.129653711869494</v>
      </c>
      <c r="AK354">
        <v>45.7</v>
      </c>
      <c r="AL354">
        <v>36.736400438059498</v>
      </c>
      <c r="AM354">
        <v>50.2</v>
      </c>
      <c r="AN354">
        <v>26.906603532391099</v>
      </c>
    </row>
    <row r="355" spans="1:40" x14ac:dyDescent="0.25">
      <c r="A355">
        <f t="shared" si="130"/>
        <v>19.702000000000002</v>
      </c>
      <c r="B355" s="191">
        <f t="shared" si="149"/>
        <v>8.41111021663145E-3</v>
      </c>
      <c r="C355">
        <f t="shared" si="131"/>
        <v>28.202000000000002</v>
      </c>
      <c r="D355" s="191">
        <f t="shared" si="132"/>
        <v>1.1008916700765451E-2</v>
      </c>
      <c r="E355">
        <f t="shared" si="133"/>
        <v>34.701999999999998</v>
      </c>
      <c r="F355" s="191">
        <f t="shared" si="134"/>
        <v>5.8260629796832034E-3</v>
      </c>
      <c r="G355">
        <f t="shared" si="135"/>
        <v>40.701999999999998</v>
      </c>
      <c r="H355" s="191">
        <f t="shared" si="136"/>
        <v>2.960175965845117E-2</v>
      </c>
      <c r="I355">
        <f t="shared" si="137"/>
        <v>45.701999999999998</v>
      </c>
      <c r="J355" s="191">
        <f t="shared" si="138"/>
        <v>2.6594802516925666E-2</v>
      </c>
      <c r="K355">
        <f t="shared" si="139"/>
        <v>50.201999999999998</v>
      </c>
      <c r="L355" s="191">
        <f t="shared" si="140"/>
        <v>8.0648900184614371E-3</v>
      </c>
      <c r="O355" s="10">
        <f t="shared" si="141"/>
        <v>4.8240278819800304</v>
      </c>
      <c r="P355" s="10">
        <f t="shared" si="142"/>
        <v>8.41111021663145E-3</v>
      </c>
      <c r="Q355" s="10">
        <f t="shared" si="126"/>
        <v>6.8695475661955046</v>
      </c>
      <c r="R355" s="10">
        <f t="shared" si="127"/>
        <v>1.1008916700765451E-2</v>
      </c>
      <c r="S355" s="10">
        <f t="shared" si="128"/>
        <v>8.4088651183424794</v>
      </c>
      <c r="T355" s="10">
        <f t="shared" si="129"/>
        <v>5.8260629796832034E-3</v>
      </c>
      <c r="U355" s="10">
        <f t="shared" si="143"/>
        <v>9.8058774236659225</v>
      </c>
      <c r="V355" s="10">
        <f t="shared" si="144"/>
        <v>2.960175965845117E-2</v>
      </c>
      <c r="W355" s="10">
        <f t="shared" si="145"/>
        <v>10.949683487817344</v>
      </c>
      <c r="X355" s="10">
        <f t="shared" si="146"/>
        <v>2.6594802516925666E-2</v>
      </c>
      <c r="Y355" s="10">
        <f t="shared" si="147"/>
        <v>11.961349137554137</v>
      </c>
      <c r="Z355" s="10">
        <f t="shared" si="148"/>
        <v>8.0648900184614371E-3</v>
      </c>
      <c r="AC355">
        <v>19.702000000000002</v>
      </c>
      <c r="AD355">
        <v>503.15524951943797</v>
      </c>
      <c r="AE355">
        <v>28.202000000000002</v>
      </c>
      <c r="AF355">
        <v>189.08370199896299</v>
      </c>
      <c r="AG355">
        <v>34.701999999999998</v>
      </c>
      <c r="AH355">
        <v>141.50086998450399</v>
      </c>
      <c r="AI355">
        <v>40.701999999999998</v>
      </c>
      <c r="AJ355">
        <v>84.378115530890298</v>
      </c>
      <c r="AK355">
        <v>45.701999999999998</v>
      </c>
      <c r="AL355">
        <v>37.149940092855303</v>
      </c>
      <c r="AM355">
        <v>50.201999999999998</v>
      </c>
      <c r="AN355">
        <v>27.098905326702099</v>
      </c>
    </row>
    <row r="356" spans="1:40" x14ac:dyDescent="0.25">
      <c r="A356">
        <f t="shared" si="130"/>
        <v>19.704000000000001</v>
      </c>
      <c r="B356" s="191">
        <f t="shared" si="149"/>
        <v>8.4841770802928217E-3</v>
      </c>
      <c r="C356">
        <f t="shared" si="131"/>
        <v>28.204000000000001</v>
      </c>
      <c r="D356" s="191">
        <f t="shared" si="132"/>
        <v>1.1107084803005656E-2</v>
      </c>
      <c r="E356">
        <f t="shared" si="133"/>
        <v>34.704000000000001</v>
      </c>
      <c r="F356" s="191">
        <f t="shared" si="134"/>
        <v>5.8661406250787437E-3</v>
      </c>
      <c r="G356">
        <f t="shared" si="135"/>
        <v>40.704000000000001</v>
      </c>
      <c r="H356" s="191">
        <f t="shared" si="136"/>
        <v>3.0049586418451318E-2</v>
      </c>
      <c r="I356">
        <f t="shared" si="137"/>
        <v>45.703999999999901</v>
      </c>
      <c r="J356" s="191">
        <f t="shared" si="138"/>
        <v>2.6895826770234686E-2</v>
      </c>
      <c r="K356">
        <f t="shared" si="139"/>
        <v>50.203999999999901</v>
      </c>
      <c r="L356" s="191">
        <f t="shared" si="140"/>
        <v>8.1227349047301098E-3</v>
      </c>
      <c r="O356" s="10">
        <f t="shared" si="141"/>
        <v>4.8245127457249133</v>
      </c>
      <c r="P356" s="10">
        <f t="shared" si="142"/>
        <v>8.4841770802928217E-3</v>
      </c>
      <c r="Q356" s="10">
        <f t="shared" si="126"/>
        <v>6.8700248567643554</v>
      </c>
      <c r="R356" s="10">
        <f t="shared" si="127"/>
        <v>1.1107084803005656E-2</v>
      </c>
      <c r="S356" s="10">
        <f t="shared" si="128"/>
        <v>8.4093348437836131</v>
      </c>
      <c r="T356" s="10">
        <f t="shared" si="129"/>
        <v>5.8661406250787437E-3</v>
      </c>
      <c r="U356" s="10">
        <f t="shared" si="143"/>
        <v>9.8063388242004965</v>
      </c>
      <c r="V356" s="10">
        <f t="shared" si="144"/>
        <v>3.0049586418451318E-2</v>
      </c>
      <c r="W356" s="10">
        <f t="shared" si="145"/>
        <v>10.950136983791809</v>
      </c>
      <c r="X356" s="10">
        <f t="shared" si="146"/>
        <v>2.6895826770234686E-2</v>
      </c>
      <c r="Y356" s="10">
        <f t="shared" si="147"/>
        <v>11.961794780878265</v>
      </c>
      <c r="Z356" s="10">
        <f t="shared" si="148"/>
        <v>8.1227349047301098E-3</v>
      </c>
      <c r="AC356">
        <v>19.704000000000001</v>
      </c>
      <c r="AD356">
        <v>507.52613220558402</v>
      </c>
      <c r="AE356">
        <v>28.204000000000001</v>
      </c>
      <c r="AF356">
        <v>190.76978871342601</v>
      </c>
      <c r="AG356">
        <v>34.704000000000001</v>
      </c>
      <c r="AH356">
        <v>142.47425831040701</v>
      </c>
      <c r="AI356">
        <v>40.704000000000001</v>
      </c>
      <c r="AJ356">
        <v>85.654619986338403</v>
      </c>
      <c r="AK356">
        <v>45.703999999999901</v>
      </c>
      <c r="AL356">
        <v>37.570437029044598</v>
      </c>
      <c r="AM356">
        <v>50.203999999999901</v>
      </c>
      <c r="AN356">
        <v>27.293270419473401</v>
      </c>
    </row>
    <row r="357" spans="1:40" x14ac:dyDescent="0.25">
      <c r="A357">
        <f t="shared" si="130"/>
        <v>19.706</v>
      </c>
      <c r="B357" s="191">
        <f t="shared" si="149"/>
        <v>8.5581974249785645E-3</v>
      </c>
      <c r="C357">
        <f t="shared" si="131"/>
        <v>28.206</v>
      </c>
      <c r="D357" s="191">
        <f t="shared" si="132"/>
        <v>1.120656684896813E-2</v>
      </c>
      <c r="E357">
        <f t="shared" si="133"/>
        <v>34.706000000000003</v>
      </c>
      <c r="F357" s="191">
        <f t="shared" si="134"/>
        <v>5.9066324158849682E-3</v>
      </c>
      <c r="G357">
        <f t="shared" si="135"/>
        <v>40.706000000000003</v>
      </c>
      <c r="H357" s="191">
        <f t="shared" si="136"/>
        <v>3.0507544801015318E-2</v>
      </c>
      <c r="I357">
        <f t="shared" si="137"/>
        <v>45.706000000000003</v>
      </c>
      <c r="J357" s="191">
        <f t="shared" si="138"/>
        <v>2.7201942854706201E-2</v>
      </c>
      <c r="K357">
        <f t="shared" si="139"/>
        <v>50.206000000000003</v>
      </c>
      <c r="L357" s="191">
        <f t="shared" si="140"/>
        <v>8.1812026397813375E-3</v>
      </c>
      <c r="O357" s="10">
        <f t="shared" si="141"/>
        <v>4.8249976080001664</v>
      </c>
      <c r="P357" s="10">
        <f t="shared" si="142"/>
        <v>8.5581974249785645E-3</v>
      </c>
      <c r="Q357" s="10">
        <f t="shared" si="126"/>
        <v>6.8705021452404766</v>
      </c>
      <c r="R357" s="10">
        <f t="shared" si="127"/>
        <v>1.120656684896813E-2</v>
      </c>
      <c r="S357" s="10">
        <f t="shared" si="128"/>
        <v>8.4098045666631176</v>
      </c>
      <c r="T357" s="10">
        <f t="shared" si="129"/>
        <v>5.9066324158849682E-3</v>
      </c>
      <c r="U357" s="10">
        <f t="shared" si="143"/>
        <v>9.8068002217478867</v>
      </c>
      <c r="V357" s="10">
        <f t="shared" si="144"/>
        <v>3.0507544801015318E-2</v>
      </c>
      <c r="W357" s="10">
        <f t="shared" si="145"/>
        <v>10.950590476430717</v>
      </c>
      <c r="X357" s="10">
        <f t="shared" si="146"/>
        <v>2.7201942854706201E-2</v>
      </c>
      <c r="Y357" s="10">
        <f t="shared" si="147"/>
        <v>11.962240420558668</v>
      </c>
      <c r="Z357" s="10">
        <f t="shared" si="148"/>
        <v>8.1812026397813375E-3</v>
      </c>
      <c r="AC357">
        <v>19.706</v>
      </c>
      <c r="AD357">
        <v>511.95405242546502</v>
      </c>
      <c r="AE357">
        <v>28.206</v>
      </c>
      <c r="AF357">
        <v>192.47844307464101</v>
      </c>
      <c r="AG357">
        <v>34.706000000000003</v>
      </c>
      <c r="AH357">
        <v>143.457705218944</v>
      </c>
      <c r="AI357">
        <v>40.706000000000003</v>
      </c>
      <c r="AJ357">
        <v>86.960004049927093</v>
      </c>
      <c r="AK357">
        <v>45.706000000000003</v>
      </c>
      <c r="AL357">
        <v>37.998046679175999</v>
      </c>
      <c r="AM357">
        <v>50.206000000000003</v>
      </c>
      <c r="AN357">
        <v>27.489728351719599</v>
      </c>
    </row>
    <row r="358" spans="1:40" x14ac:dyDescent="0.25">
      <c r="A358">
        <f t="shared" si="130"/>
        <v>19.707999999999998</v>
      </c>
      <c r="B358" s="191">
        <f t="shared" si="149"/>
        <v>8.6331878640058934E-3</v>
      </c>
      <c r="C358">
        <f t="shared" si="131"/>
        <v>28.207999999999998</v>
      </c>
      <c r="D358" s="191">
        <f t="shared" si="132"/>
        <v>1.130738630139053E-2</v>
      </c>
      <c r="E358">
        <f t="shared" si="133"/>
        <v>34.707999999999998</v>
      </c>
      <c r="F358" s="191">
        <f t="shared" si="134"/>
        <v>5.9475440664364379E-3</v>
      </c>
      <c r="G358">
        <f t="shared" si="135"/>
        <v>40.707999999999998</v>
      </c>
      <c r="H358" s="191">
        <f t="shared" si="136"/>
        <v>3.097593934435261E-2</v>
      </c>
      <c r="I358">
        <f t="shared" si="137"/>
        <v>45.707999999999998</v>
      </c>
      <c r="J358" s="191">
        <f t="shared" si="138"/>
        <v>2.7513265134155241E-2</v>
      </c>
      <c r="K358">
        <f t="shared" si="139"/>
        <v>50.207999999999998</v>
      </c>
      <c r="L358" s="191">
        <f t="shared" si="140"/>
        <v>8.2403021727585207E-3</v>
      </c>
      <c r="O358" s="10">
        <f t="shared" si="141"/>
        <v>4.8254824688056406</v>
      </c>
      <c r="P358" s="10">
        <f t="shared" si="142"/>
        <v>8.6331878640058934E-3</v>
      </c>
      <c r="Q358" s="10">
        <f t="shared" si="126"/>
        <v>6.8709794316237245</v>
      </c>
      <c r="R358" s="10">
        <f t="shared" si="127"/>
        <v>1.130738630139053E-2</v>
      </c>
      <c r="S358" s="10">
        <f t="shared" si="128"/>
        <v>8.4102742869808473</v>
      </c>
      <c r="T358" s="10">
        <f t="shared" si="129"/>
        <v>5.9475440664364379E-3</v>
      </c>
      <c r="U358" s="10">
        <f t="shared" si="143"/>
        <v>9.8072616163079527</v>
      </c>
      <c r="V358" s="10">
        <f t="shared" si="144"/>
        <v>3.097593934435261E-2</v>
      </c>
      <c r="W358" s="10">
        <f t="shared" si="145"/>
        <v>10.951043965733861</v>
      </c>
      <c r="X358" s="10">
        <f t="shared" si="146"/>
        <v>2.7513265134155241E-2</v>
      </c>
      <c r="Y358" s="10">
        <f t="shared" si="147"/>
        <v>11.962686056595139</v>
      </c>
      <c r="Z358" s="10">
        <f t="shared" si="148"/>
        <v>8.2403021727585207E-3</v>
      </c>
      <c r="AC358">
        <v>19.707999999999998</v>
      </c>
      <c r="AD358">
        <v>516.44000399292395</v>
      </c>
      <c r="AE358">
        <v>28.207999999999998</v>
      </c>
      <c r="AF358">
        <v>194.21006806697201</v>
      </c>
      <c r="AG358">
        <v>34.707999999999998</v>
      </c>
      <c r="AH358">
        <v>144.451349497374</v>
      </c>
      <c r="AI358">
        <v>40.707999999999998</v>
      </c>
      <c r="AJ358">
        <v>88.295135790329198</v>
      </c>
      <c r="AK358">
        <v>45.707999999999998</v>
      </c>
      <c r="AL358">
        <v>38.432928796602603</v>
      </c>
      <c r="AM358">
        <v>50.207999999999998</v>
      </c>
      <c r="AN358">
        <v>27.6883091935333</v>
      </c>
    </row>
    <row r="359" spans="1:40" x14ac:dyDescent="0.25">
      <c r="A359">
        <f t="shared" si="130"/>
        <v>19.71</v>
      </c>
      <c r="B359" s="191">
        <f t="shared" si="149"/>
        <v>8.7091653730187284E-3</v>
      </c>
      <c r="C359">
        <f t="shared" si="131"/>
        <v>28.21</v>
      </c>
      <c r="D359" s="191">
        <f t="shared" si="132"/>
        <v>1.1409567146979096E-2</v>
      </c>
      <c r="E359">
        <f t="shared" si="133"/>
        <v>34.71</v>
      </c>
      <c r="F359" s="191">
        <f t="shared" si="134"/>
        <v>5.9888813897637028E-3</v>
      </c>
      <c r="G359">
        <f t="shared" si="135"/>
        <v>40.71</v>
      </c>
      <c r="H359" s="191">
        <f t="shared" si="136"/>
        <v>3.145508598012018E-2</v>
      </c>
      <c r="I359">
        <f t="shared" si="137"/>
        <v>45.71</v>
      </c>
      <c r="J359" s="191">
        <f t="shared" si="138"/>
        <v>2.7829911168216502E-2</v>
      </c>
      <c r="K359">
        <f t="shared" si="139"/>
        <v>50.21</v>
      </c>
      <c r="L359" s="191">
        <f t="shared" si="140"/>
        <v>8.3000426136527472E-3</v>
      </c>
      <c r="O359" s="10">
        <f t="shared" si="141"/>
        <v>4.825967328141191</v>
      </c>
      <c r="P359" s="10">
        <f t="shared" si="142"/>
        <v>8.7091653730187284E-3</v>
      </c>
      <c r="Q359" s="10">
        <f t="shared" si="126"/>
        <v>6.8714567159139515</v>
      </c>
      <c r="R359" s="10">
        <f t="shared" si="127"/>
        <v>1.1409567146979096E-2</v>
      </c>
      <c r="S359" s="10">
        <f t="shared" si="128"/>
        <v>8.4107440047366637</v>
      </c>
      <c r="T359" s="10">
        <f t="shared" si="129"/>
        <v>5.9888813897637028E-3</v>
      </c>
      <c r="U359" s="10">
        <f t="shared" si="143"/>
        <v>9.8077230078805613</v>
      </c>
      <c r="V359" s="10">
        <f t="shared" si="144"/>
        <v>3.145508598012018E-2</v>
      </c>
      <c r="W359" s="10">
        <f t="shared" si="145"/>
        <v>10.951497451701128</v>
      </c>
      <c r="X359" s="10">
        <f t="shared" si="146"/>
        <v>2.7829911168216502E-2</v>
      </c>
      <c r="Y359" s="10">
        <f t="shared" si="147"/>
        <v>11.963131688987568</v>
      </c>
      <c r="Z359" s="10">
        <f t="shared" si="148"/>
        <v>8.3000426136527472E-3</v>
      </c>
      <c r="AC359">
        <v>19.71</v>
      </c>
      <c r="AD359">
        <v>520.98500239630096</v>
      </c>
      <c r="AE359">
        <v>28.21</v>
      </c>
      <c r="AF359">
        <v>195.96507567420801</v>
      </c>
      <c r="AG359">
        <v>34.71</v>
      </c>
      <c r="AH359">
        <v>145.45533233004099</v>
      </c>
      <c r="AI359">
        <v>40.71</v>
      </c>
      <c r="AJ359">
        <v>89.660915752585296</v>
      </c>
      <c r="AK359">
        <v>45.71</v>
      </c>
      <c r="AL359">
        <v>38.875247598877202</v>
      </c>
      <c r="AM359">
        <v>50.21</v>
      </c>
      <c r="AN359">
        <v>27.889043555472799</v>
      </c>
    </row>
    <row r="360" spans="1:40" x14ac:dyDescent="0.25">
      <c r="A360">
        <f t="shared" si="130"/>
        <v>19.712</v>
      </c>
      <c r="B360" s="191">
        <f t="shared" si="149"/>
        <v>8.7861472994820566E-3</v>
      </c>
      <c r="C360">
        <f t="shared" si="131"/>
        <v>28.212</v>
      </c>
      <c r="D360" s="191">
        <f t="shared" si="132"/>
        <v>1.1513133910456752E-2</v>
      </c>
      <c r="E360">
        <f t="shared" si="133"/>
        <v>34.712000000000003</v>
      </c>
      <c r="F360" s="191">
        <f t="shared" si="134"/>
        <v>6.0306502996418368E-3</v>
      </c>
      <c r="G360">
        <f t="shared" si="135"/>
        <v>40.712000000000003</v>
      </c>
      <c r="H360" s="191">
        <f t="shared" si="136"/>
        <v>3.1945312542253954E-2</v>
      </c>
      <c r="I360">
        <f t="shared" si="137"/>
        <v>45.712000000000003</v>
      </c>
      <c r="J360" s="191">
        <f t="shared" si="138"/>
        <v>2.8152001818920039E-2</v>
      </c>
      <c r="K360">
        <f t="shared" si="139"/>
        <v>50.212000000000003</v>
      </c>
      <c r="L360" s="191">
        <f t="shared" si="140"/>
        <v>8.3604332367717693E-3</v>
      </c>
      <c r="O360" s="10">
        <f t="shared" si="141"/>
        <v>4.8264521860066649</v>
      </c>
      <c r="P360" s="10">
        <f t="shared" si="142"/>
        <v>8.7861472994820566E-3</v>
      </c>
      <c r="Q360" s="10">
        <f t="shared" si="126"/>
        <v>6.8719339981110128</v>
      </c>
      <c r="R360" s="10">
        <f t="shared" si="127"/>
        <v>1.1513133910456752E-2</v>
      </c>
      <c r="S360" s="10">
        <f t="shared" si="128"/>
        <v>8.4112137199304193</v>
      </c>
      <c r="T360" s="10">
        <f t="shared" si="129"/>
        <v>6.0306502996418368E-3</v>
      </c>
      <c r="U360" s="10">
        <f t="shared" si="143"/>
        <v>9.8081843964655651</v>
      </c>
      <c r="V360" s="10">
        <f t="shared" si="144"/>
        <v>3.1945312542253954E-2</v>
      </c>
      <c r="W360" s="10">
        <f t="shared" si="145"/>
        <v>10.951950934332377</v>
      </c>
      <c r="X360" s="10">
        <f t="shared" si="146"/>
        <v>2.8152001818920039E-2</v>
      </c>
      <c r="Y360" s="10">
        <f t="shared" si="147"/>
        <v>11.963577317735821</v>
      </c>
      <c r="Z360" s="10">
        <f t="shared" si="148"/>
        <v>8.3604332367717693E-3</v>
      </c>
      <c r="AC360">
        <v>19.712</v>
      </c>
      <c r="AD360">
        <v>525.59008536638896</v>
      </c>
      <c r="AE360">
        <v>28.212</v>
      </c>
      <c r="AF360">
        <v>197.74388712084601</v>
      </c>
      <c r="AG360">
        <v>34.712000000000003</v>
      </c>
      <c r="AH360">
        <v>146.469797348128</v>
      </c>
      <c r="AI360">
        <v>40.712000000000003</v>
      </c>
      <c r="AJ360">
        <v>91.058278408498396</v>
      </c>
      <c r="AK360">
        <v>45.712000000000003</v>
      </c>
      <c r="AL360">
        <v>39.325171916626502</v>
      </c>
      <c r="AM360">
        <v>50.212000000000003</v>
      </c>
      <c r="AN360">
        <v>28.091962600218199</v>
      </c>
    </row>
    <row r="361" spans="1:40" x14ac:dyDescent="0.25">
      <c r="A361">
        <f t="shared" si="130"/>
        <v>19.713999999999999</v>
      </c>
      <c r="B361" s="191">
        <f t="shared" si="149"/>
        <v>8.8641513724681785E-3</v>
      </c>
      <c r="C361">
        <f t="shared" si="131"/>
        <v>28.213999999999999</v>
      </c>
      <c r="D361" s="191">
        <f t="shared" si="132"/>
        <v>1.1618111669048772E-2</v>
      </c>
      <c r="E361">
        <f t="shared" si="133"/>
        <v>34.713999999999999</v>
      </c>
      <c r="F361" s="191">
        <f t="shared" si="134"/>
        <v>6.0728568126889645E-3</v>
      </c>
      <c r="G361">
        <f t="shared" si="135"/>
        <v>40.713999999999999</v>
      </c>
      <c r="H361" s="191">
        <f t="shared" si="136"/>
        <v>3.2446959302138832E-2</v>
      </c>
      <c r="I361">
        <f t="shared" si="137"/>
        <v>45.713999999999999</v>
      </c>
      <c r="J361" s="191">
        <f t="shared" si="138"/>
        <v>2.8479661361411356E-2</v>
      </c>
      <c r="K361">
        <f t="shared" si="139"/>
        <v>50.213999999999999</v>
      </c>
      <c r="L361" s="191">
        <f t="shared" si="140"/>
        <v>8.4214834843008603E-3</v>
      </c>
      <c r="O361" s="10">
        <f t="shared" si="141"/>
        <v>4.8269370424019185</v>
      </c>
      <c r="P361" s="10">
        <f t="shared" si="142"/>
        <v>8.8641513724681785E-3</v>
      </c>
      <c r="Q361" s="10">
        <f t="shared" si="126"/>
        <v>6.8724112782147646</v>
      </c>
      <c r="R361" s="10">
        <f t="shared" si="127"/>
        <v>1.1618111669048772E-2</v>
      </c>
      <c r="S361" s="10">
        <f t="shared" si="128"/>
        <v>8.4116834325619703</v>
      </c>
      <c r="T361" s="10">
        <f t="shared" si="129"/>
        <v>6.0728568126889645E-3</v>
      </c>
      <c r="U361" s="10">
        <f t="shared" si="143"/>
        <v>9.8086457820628219</v>
      </c>
      <c r="V361" s="10">
        <f t="shared" si="144"/>
        <v>3.2446959302138832E-2</v>
      </c>
      <c r="W361" s="10">
        <f t="shared" si="145"/>
        <v>10.952404413627471</v>
      </c>
      <c r="X361" s="10">
        <f t="shared" si="146"/>
        <v>2.8479661361411356E-2</v>
      </c>
      <c r="Y361" s="10">
        <f t="shared" si="147"/>
        <v>11.964022942839758</v>
      </c>
      <c r="Z361" s="10">
        <f t="shared" si="148"/>
        <v>8.4214834843008603E-3</v>
      </c>
      <c r="AC361">
        <v>19.713999999999999</v>
      </c>
      <c r="AD361">
        <v>530.25631346185003</v>
      </c>
      <c r="AE361">
        <v>28.213999999999999</v>
      </c>
      <c r="AF361">
        <v>199.54693312089</v>
      </c>
      <c r="AG361">
        <v>34.713999999999999</v>
      </c>
      <c r="AH361">
        <v>147.49489068062499</v>
      </c>
      <c r="AI361">
        <v>40.713999999999999</v>
      </c>
      <c r="AJ361">
        <v>92.488193682105404</v>
      </c>
      <c r="AK361">
        <v>45.713999999999999</v>
      </c>
      <c r="AL361">
        <v>39.782875348214603</v>
      </c>
      <c r="AM361">
        <v>50.213999999999999</v>
      </c>
      <c r="AN361">
        <v>28.297098054536299</v>
      </c>
    </row>
    <row r="362" spans="1:40" x14ac:dyDescent="0.25">
      <c r="A362">
        <f t="shared" si="130"/>
        <v>19.716000000000001</v>
      </c>
      <c r="B362" s="191">
        <f t="shared" si="149"/>
        <v>8.9431957127417607E-3</v>
      </c>
      <c r="C362">
        <f t="shared" si="131"/>
        <v>28.216000000000001</v>
      </c>
      <c r="D362" s="191">
        <f t="shared" si="132"/>
        <v>1.1724526067423441E-2</v>
      </c>
      <c r="E362">
        <f t="shared" si="133"/>
        <v>34.716000000000001</v>
      </c>
      <c r="F362" s="191">
        <f t="shared" si="134"/>
        <v>6.1155070505147652E-3</v>
      </c>
      <c r="G362">
        <f t="shared" si="135"/>
        <v>40.716000000000001</v>
      </c>
      <c r="H362" s="191">
        <f t="shared" si="136"/>
        <v>3.2960379531646392E-2</v>
      </c>
      <c r="I362">
        <f t="shared" si="137"/>
        <v>45.716000000000001</v>
      </c>
      <c r="J362" s="191">
        <f t="shared" si="138"/>
        <v>2.8813017598954885E-2</v>
      </c>
      <c r="K362">
        <f t="shared" si="139"/>
        <v>50.216000000000001</v>
      </c>
      <c r="L362" s="191">
        <f t="shared" si="140"/>
        <v>8.4832029699503271E-3</v>
      </c>
      <c r="O362" s="10">
        <f t="shared" si="141"/>
        <v>4.8274218973268042</v>
      </c>
      <c r="P362" s="10">
        <f t="shared" si="142"/>
        <v>8.9431957127417607E-3</v>
      </c>
      <c r="Q362" s="10">
        <f t="shared" si="126"/>
        <v>6.8728885562250595</v>
      </c>
      <c r="R362" s="10">
        <f t="shared" si="127"/>
        <v>1.1724526067423441E-2</v>
      </c>
      <c r="S362" s="10">
        <f t="shared" si="128"/>
        <v>8.4121531426311797</v>
      </c>
      <c r="T362" s="10">
        <f t="shared" si="129"/>
        <v>6.1155070505147652E-3</v>
      </c>
      <c r="U362" s="10">
        <f t="shared" si="143"/>
        <v>9.8091071646721968</v>
      </c>
      <c r="V362" s="10">
        <f t="shared" si="144"/>
        <v>3.2960379531646392E-2</v>
      </c>
      <c r="W362" s="10">
        <f t="shared" si="145"/>
        <v>10.952857889586273</v>
      </c>
      <c r="X362" s="10">
        <f t="shared" si="146"/>
        <v>2.8813017598954885E-2</v>
      </c>
      <c r="Y362" s="10">
        <f t="shared" si="147"/>
        <v>11.964468564299246</v>
      </c>
      <c r="Z362" s="10">
        <f t="shared" si="148"/>
        <v>8.4832029699503271E-3</v>
      </c>
      <c r="AC362">
        <v>19.716000000000001</v>
      </c>
      <c r="AD362">
        <v>534.98477067250599</v>
      </c>
      <c r="AE362">
        <v>28.216000000000001</v>
      </c>
      <c r="AF362">
        <v>201.37465413446401</v>
      </c>
      <c r="AG362">
        <v>34.716000000000001</v>
      </c>
      <c r="AH362">
        <v>148.530761006511</v>
      </c>
      <c r="AI362">
        <v>40.716000000000001</v>
      </c>
      <c r="AJ362">
        <v>93.951668554583705</v>
      </c>
      <c r="AK362">
        <v>45.716000000000001</v>
      </c>
      <c r="AL362">
        <v>40.248536420389897</v>
      </c>
      <c r="AM362">
        <v>50.216000000000001</v>
      </c>
      <c r="AN362">
        <v>28.504482221536598</v>
      </c>
    </row>
    <row r="363" spans="1:40" x14ac:dyDescent="0.25">
      <c r="A363">
        <f t="shared" si="130"/>
        <v>19.718</v>
      </c>
      <c r="B363" s="191">
        <f t="shared" si="149"/>
        <v>9.0232988431590746E-3</v>
      </c>
      <c r="C363">
        <f t="shared" si="131"/>
        <v>28.218</v>
      </c>
      <c r="D363" s="191">
        <f t="shared" si="132"/>
        <v>1.1832403333107306E-2</v>
      </c>
      <c r="E363">
        <f t="shared" si="133"/>
        <v>34.718000000000004</v>
      </c>
      <c r="F363" s="191">
        <f t="shared" si="134"/>
        <v>6.1586072419222192E-3</v>
      </c>
      <c r="G363">
        <f t="shared" si="135"/>
        <v>40.718000000000004</v>
      </c>
      <c r="H363" s="191">
        <f t="shared" si="136"/>
        <v>3.3485940095720208E-2</v>
      </c>
      <c r="I363">
        <f t="shared" si="137"/>
        <v>45.718000000000004</v>
      </c>
      <c r="J363" s="191">
        <f t="shared" si="138"/>
        <v>2.9152201982442449E-2</v>
      </c>
      <c r="K363">
        <f t="shared" si="139"/>
        <v>50.218000000000004</v>
      </c>
      <c r="L363" s="191">
        <f t="shared" si="140"/>
        <v>8.5456014826977324E-3</v>
      </c>
      <c r="O363" s="10">
        <f t="shared" si="141"/>
        <v>4.8279067507811719</v>
      </c>
      <c r="P363" s="10">
        <f t="shared" si="142"/>
        <v>9.0232988431590746E-3</v>
      </c>
      <c r="Q363" s="10">
        <f t="shared" si="126"/>
        <v>6.8733658321417526</v>
      </c>
      <c r="R363" s="10">
        <f t="shared" si="127"/>
        <v>1.1832403333107306E-2</v>
      </c>
      <c r="S363" s="10">
        <f t="shared" si="128"/>
        <v>8.4126228501379003</v>
      </c>
      <c r="T363" s="10">
        <f t="shared" si="129"/>
        <v>6.1586072419222192E-3</v>
      </c>
      <c r="U363" s="10">
        <f t="shared" si="143"/>
        <v>9.8095685442935459</v>
      </c>
      <c r="V363" s="10">
        <f t="shared" si="144"/>
        <v>3.3485940095720208E-2</v>
      </c>
      <c r="W363" s="10">
        <f t="shared" si="145"/>
        <v>10.953311362208643</v>
      </c>
      <c r="X363" s="10">
        <f t="shared" si="146"/>
        <v>2.9152201982442449E-2</v>
      </c>
      <c r="Y363" s="10">
        <f t="shared" si="147"/>
        <v>11.96491418211415</v>
      </c>
      <c r="Z363" s="10">
        <f t="shared" si="148"/>
        <v>8.5456014826977324E-3</v>
      </c>
      <c r="AC363">
        <v>19.718</v>
      </c>
      <c r="AD363">
        <v>539.77656504142499</v>
      </c>
      <c r="AE363">
        <v>28.218</v>
      </c>
      <c r="AF363">
        <v>203.22750063257701</v>
      </c>
      <c r="AG363">
        <v>34.718000000000004</v>
      </c>
      <c r="AH363">
        <v>149.577559608229</v>
      </c>
      <c r="AI363">
        <v>40.718000000000004</v>
      </c>
      <c r="AJ363">
        <v>95.449748753381598</v>
      </c>
      <c r="AK363">
        <v>45.718000000000004</v>
      </c>
      <c r="AL363">
        <v>40.722338755224897</v>
      </c>
      <c r="AM363">
        <v>50.218000000000004</v>
      </c>
      <c r="AN363">
        <v>28.7141479932456</v>
      </c>
    </row>
    <row r="364" spans="1:40" x14ac:dyDescent="0.25">
      <c r="A364">
        <f t="shared" si="130"/>
        <v>19.72</v>
      </c>
      <c r="B364" s="191">
        <f t="shared" si="149"/>
        <v>9.1044796993860651E-3</v>
      </c>
      <c r="C364">
        <f t="shared" si="131"/>
        <v>28.22</v>
      </c>
      <c r="D364" s="191">
        <f t="shared" si="132"/>
        <v>1.1941770292382768E-2</v>
      </c>
      <c r="E364">
        <f t="shared" si="133"/>
        <v>34.72</v>
      </c>
      <c r="F364" s="191">
        <f t="shared" si="134"/>
        <v>6.2021637251632048E-3</v>
      </c>
      <c r="G364">
        <f t="shared" si="135"/>
        <v>40.72</v>
      </c>
      <c r="H364" s="191">
        <f t="shared" si="136"/>
        <v>3.4024022076233736E-2</v>
      </c>
      <c r="I364">
        <f t="shared" si="137"/>
        <v>45.72</v>
      </c>
      <c r="J364" s="191">
        <f t="shared" si="138"/>
        <v>2.9497349734584569E-2</v>
      </c>
      <c r="K364">
        <f t="shared" si="139"/>
        <v>50.22</v>
      </c>
      <c r="L364" s="191">
        <f t="shared" si="140"/>
        <v>8.6086889906243792E-3</v>
      </c>
      <c r="O364" s="10">
        <f t="shared" si="141"/>
        <v>4.8283916027648752</v>
      </c>
      <c r="P364" s="10">
        <f t="shared" si="142"/>
        <v>9.1044796993860651E-3</v>
      </c>
      <c r="Q364" s="10">
        <f t="shared" si="126"/>
        <v>6.8738431059646992</v>
      </c>
      <c r="R364" s="10">
        <f t="shared" si="127"/>
        <v>1.1941770292382768E-2</v>
      </c>
      <c r="S364" s="10">
        <f t="shared" si="128"/>
        <v>8.4130925550819882</v>
      </c>
      <c r="T364" s="10">
        <f t="shared" si="129"/>
        <v>6.2021637251632048E-3</v>
      </c>
      <c r="U364" s="10">
        <f t="shared" si="143"/>
        <v>9.8100299209267288</v>
      </c>
      <c r="V364" s="10">
        <f t="shared" si="144"/>
        <v>3.4024022076233736E-2</v>
      </c>
      <c r="W364" s="10">
        <f t="shared" si="145"/>
        <v>10.953764831494441</v>
      </c>
      <c r="X364" s="10">
        <f t="shared" si="146"/>
        <v>2.9497349734584569E-2</v>
      </c>
      <c r="Y364" s="10">
        <f t="shared" si="147"/>
        <v>11.96535979628433</v>
      </c>
      <c r="Z364" s="10">
        <f t="shared" si="148"/>
        <v>8.6086889906243792E-3</v>
      </c>
      <c r="AC364">
        <v>19.72</v>
      </c>
      <c r="AD364">
        <v>544.63282930607897</v>
      </c>
      <c r="AE364">
        <v>28.22</v>
      </c>
      <c r="AF364">
        <v>205.10593337017201</v>
      </c>
      <c r="AG364">
        <v>34.72</v>
      </c>
      <c r="AH364">
        <v>150.63544042646899</v>
      </c>
      <c r="AI364">
        <v>40.72</v>
      </c>
      <c r="AJ364">
        <v>96.9835205304894</v>
      </c>
      <c r="AK364">
        <v>45.72</v>
      </c>
      <c r="AL364">
        <v>41.204471243597503</v>
      </c>
      <c r="AM364">
        <v>50.22</v>
      </c>
      <c r="AN364">
        <v>28.926128863497802</v>
      </c>
    </row>
    <row r="365" spans="1:40" x14ac:dyDescent="0.25">
      <c r="A365">
        <f t="shared" si="130"/>
        <v>19.722000000000001</v>
      </c>
      <c r="B365" s="191">
        <f t="shared" si="149"/>
        <v>9.1867576409538267E-3</v>
      </c>
      <c r="C365">
        <f t="shared" si="131"/>
        <v>28.222000000000001</v>
      </c>
      <c r="D365" s="191">
        <f t="shared" si="132"/>
        <v>1.2052654386699878E-2</v>
      </c>
      <c r="E365">
        <f t="shared" si="133"/>
        <v>34.722000000000001</v>
      </c>
      <c r="F365" s="191">
        <f t="shared" si="134"/>
        <v>6.2461829502498505E-3</v>
      </c>
      <c r="G365">
        <f t="shared" si="135"/>
        <v>40.722000000000001</v>
      </c>
      <c r="H365" s="191">
        <f t="shared" si="136"/>
        <v>3.4575021429014502E-2</v>
      </c>
      <c r="I365">
        <f t="shared" si="137"/>
        <v>45.722000000000001</v>
      </c>
      <c r="J365" s="191">
        <f t="shared" si="138"/>
        <v>2.9848599979008645E-2</v>
      </c>
      <c r="K365">
        <f t="shared" si="139"/>
        <v>50.222000000000001</v>
      </c>
      <c r="L365" s="191">
        <f t="shared" si="140"/>
        <v>8.6724756448508973E-3</v>
      </c>
      <c r="O365" s="10">
        <f t="shared" si="141"/>
        <v>4.8288764532777675</v>
      </c>
      <c r="P365" s="10">
        <f t="shared" si="142"/>
        <v>9.1867576409538267E-3</v>
      </c>
      <c r="Q365" s="10">
        <f t="shared" si="126"/>
        <v>6.8743203776937536</v>
      </c>
      <c r="R365" s="10">
        <f t="shared" si="127"/>
        <v>1.2052654386699878E-2</v>
      </c>
      <c r="S365" s="10">
        <f t="shared" si="128"/>
        <v>8.4135622574633047</v>
      </c>
      <c r="T365" s="10">
        <f t="shared" si="129"/>
        <v>6.2461829502498505E-3</v>
      </c>
      <c r="U365" s="10">
        <f t="shared" si="143"/>
        <v>9.810491294571607</v>
      </c>
      <c r="V365" s="10">
        <f t="shared" si="144"/>
        <v>3.4575021429014502E-2</v>
      </c>
      <c r="W365" s="10">
        <f t="shared" si="145"/>
        <v>10.954218297443536</v>
      </c>
      <c r="X365" s="10">
        <f t="shared" si="146"/>
        <v>2.9848599979008645E-2</v>
      </c>
      <c r="Y365" s="10">
        <f t="shared" si="147"/>
        <v>11.965805406809654</v>
      </c>
      <c r="Z365" s="10">
        <f t="shared" si="148"/>
        <v>8.6724756448508973E-3</v>
      </c>
      <c r="AC365">
        <v>19.722000000000001</v>
      </c>
      <c r="AD365">
        <v>549.55472155968596</v>
      </c>
      <c r="AE365">
        <v>28.222000000000001</v>
      </c>
      <c r="AF365">
        <v>207.01042366800701</v>
      </c>
      <c r="AG365">
        <v>34.722000000000001</v>
      </c>
      <c r="AH365">
        <v>151.704560116305</v>
      </c>
      <c r="AI365">
        <v>40.722000000000001</v>
      </c>
      <c r="AJ365">
        <v>98.554112535249104</v>
      </c>
      <c r="AK365">
        <v>45.722000000000001</v>
      </c>
      <c r="AL365">
        <v>41.695128225526602</v>
      </c>
      <c r="AM365">
        <v>50.222000000000001</v>
      </c>
      <c r="AN365">
        <v>29.1404589411597</v>
      </c>
    </row>
    <row r="366" spans="1:40" x14ac:dyDescent="0.25">
      <c r="A366">
        <f t="shared" si="130"/>
        <v>19.724</v>
      </c>
      <c r="B366" s="191">
        <f t="shared" si="149"/>
        <v>9.2701524626567847E-3</v>
      </c>
      <c r="C366">
        <f t="shared" si="131"/>
        <v>28.224</v>
      </c>
      <c r="D366" s="191">
        <f t="shared" si="132"/>
        <v>1.2165083689605744E-2</v>
      </c>
      <c r="E366">
        <f t="shared" si="133"/>
        <v>34.723999999999997</v>
      </c>
      <c r="F366" s="191">
        <f t="shared" si="134"/>
        <v>6.290671481321581E-3</v>
      </c>
      <c r="G366">
        <f t="shared" si="135"/>
        <v>40.723999999999997</v>
      </c>
      <c r="H366" s="191">
        <f t="shared" si="136"/>
        <v>3.5139349675997203E-2</v>
      </c>
      <c r="I366">
        <f t="shared" si="137"/>
        <v>45.723999999999997</v>
      </c>
      <c r="J366" s="191">
        <f t="shared" si="138"/>
        <v>3.0206095874461509E-2</v>
      </c>
      <c r="K366">
        <f t="shared" si="139"/>
        <v>50.223999999999997</v>
      </c>
      <c r="L366" s="191">
        <f t="shared" si="140"/>
        <v>8.7369717835716135E-3</v>
      </c>
      <c r="O366" s="10">
        <f t="shared" si="141"/>
        <v>4.8293613023196977</v>
      </c>
      <c r="P366" s="10">
        <f t="shared" si="142"/>
        <v>9.2701524626567847E-3</v>
      </c>
      <c r="Q366" s="10">
        <f t="shared" si="126"/>
        <v>6.8747976473287693</v>
      </c>
      <c r="R366" s="10">
        <f t="shared" si="127"/>
        <v>1.2165083689605744E-2</v>
      </c>
      <c r="S366" s="10">
        <f t="shared" si="128"/>
        <v>8.4140319572816988</v>
      </c>
      <c r="T366" s="10">
        <f t="shared" si="129"/>
        <v>6.290671481321581E-3</v>
      </c>
      <c r="U366" s="10">
        <f t="shared" si="143"/>
        <v>9.8109526652280366</v>
      </c>
      <c r="V366" s="10">
        <f t="shared" si="144"/>
        <v>3.5139349675997203E-2</v>
      </c>
      <c r="W366" s="10">
        <f t="shared" si="145"/>
        <v>10.954671760055781</v>
      </c>
      <c r="X366" s="10">
        <f t="shared" si="146"/>
        <v>3.0206095874461509E-2</v>
      </c>
      <c r="Y366" s="10">
        <f t="shared" si="147"/>
        <v>11.966251013689982</v>
      </c>
      <c r="Z366" s="10">
        <f t="shared" si="148"/>
        <v>8.7369717835716135E-3</v>
      </c>
      <c r="AC366">
        <v>19.724</v>
      </c>
      <c r="AD366">
        <v>554.54342593305296</v>
      </c>
      <c r="AE366">
        <v>28.224</v>
      </c>
      <c r="AF366">
        <v>208.94145370342599</v>
      </c>
      <c r="AG366">
        <v>34.723999999999997</v>
      </c>
      <c r="AH366">
        <v>152.785078104685</v>
      </c>
      <c r="AI366">
        <v>40.723999999999997</v>
      </c>
      <c r="AJ366">
        <v>100.16269778729701</v>
      </c>
      <c r="AK366">
        <v>45.723999999999997</v>
      </c>
      <c r="AL366">
        <v>42.194509677637903</v>
      </c>
      <c r="AM366">
        <v>50.223999999999997</v>
      </c>
      <c r="AN366">
        <v>29.357172963685699</v>
      </c>
    </row>
    <row r="367" spans="1:40" x14ac:dyDescent="0.25">
      <c r="A367">
        <f t="shared" si="130"/>
        <v>19.725999999999999</v>
      </c>
      <c r="B367" s="191">
        <f t="shared" si="149"/>
        <v>9.3546844063114466E-3</v>
      </c>
      <c r="C367">
        <f t="shared" si="131"/>
        <v>28.225999999999999</v>
      </c>
      <c r="D367" s="191">
        <f t="shared" si="132"/>
        <v>1.227908692422075E-2</v>
      </c>
      <c r="E367">
        <f t="shared" si="133"/>
        <v>34.725999999999999</v>
      </c>
      <c r="F367" s="191">
        <f t="shared" si="134"/>
        <v>6.3356359990721306E-3</v>
      </c>
      <c r="G367">
        <f t="shared" si="135"/>
        <v>40.725999999999999</v>
      </c>
      <c r="H367" s="191">
        <f t="shared" si="136"/>
        <v>3.5717434634670857E-2</v>
      </c>
      <c r="I367">
        <f t="shared" si="137"/>
        <v>45.725999999999999</v>
      </c>
      <c r="J367" s="191">
        <f t="shared" si="138"/>
        <v>3.0569984754380306E-2</v>
      </c>
      <c r="K367">
        <f t="shared" si="139"/>
        <v>50.225999999999999</v>
      </c>
      <c r="L367" s="191">
        <f t="shared" si="140"/>
        <v>8.8021879361960213E-3</v>
      </c>
      <c r="O367" s="10">
        <f t="shared" si="141"/>
        <v>4.8298461498905221</v>
      </c>
      <c r="P367" s="10">
        <f t="shared" si="142"/>
        <v>9.3546844063114466E-3</v>
      </c>
      <c r="Q367" s="10">
        <f t="shared" si="126"/>
        <v>6.8752749148696033</v>
      </c>
      <c r="R367" s="10">
        <f t="shared" si="127"/>
        <v>1.227908692422075E-2</v>
      </c>
      <c r="S367" s="10">
        <f t="shared" si="128"/>
        <v>8.4145016545370339</v>
      </c>
      <c r="T367" s="10">
        <f t="shared" si="129"/>
        <v>6.3356359990721306E-3</v>
      </c>
      <c r="U367" s="10">
        <f t="shared" si="143"/>
        <v>9.8114140328958825</v>
      </c>
      <c r="V367" s="10">
        <f t="shared" si="144"/>
        <v>3.5717434634670857E-2</v>
      </c>
      <c r="W367" s="10">
        <f t="shared" si="145"/>
        <v>10.955125219331045</v>
      </c>
      <c r="X367" s="10">
        <f t="shared" si="146"/>
        <v>3.0569984754380306E-2</v>
      </c>
      <c r="Y367" s="10">
        <f t="shared" si="147"/>
        <v>11.966696616925189</v>
      </c>
      <c r="Z367" s="10">
        <f t="shared" si="148"/>
        <v>8.8021879361960213E-3</v>
      </c>
      <c r="AC367">
        <v>19.725999999999999</v>
      </c>
      <c r="AD367">
        <v>559.60015329798796</v>
      </c>
      <c r="AE367">
        <v>28.225999999999999</v>
      </c>
      <c r="AF367">
        <v>210.89951681052199</v>
      </c>
      <c r="AG367">
        <v>34.725999999999999</v>
      </c>
      <c r="AH367">
        <v>153.87715664937701</v>
      </c>
      <c r="AI367">
        <v>40.725999999999999</v>
      </c>
      <c r="AJ367">
        <v>101.810495755811</v>
      </c>
      <c r="AK367">
        <v>45.725999999999999</v>
      </c>
      <c r="AL367">
        <v>42.702821408128699</v>
      </c>
      <c r="AM367">
        <v>50.225999999999999</v>
      </c>
      <c r="AN367">
        <v>29.5763063110339</v>
      </c>
    </row>
    <row r="368" spans="1:40" x14ac:dyDescent="0.25">
      <c r="A368">
        <f t="shared" si="130"/>
        <v>19.728000000000002</v>
      </c>
      <c r="B368" s="191">
        <f t="shared" si="149"/>
        <v>9.4403741728842725E-3</v>
      </c>
      <c r="C368">
        <f t="shared" si="131"/>
        <v>28.228000000000002</v>
      </c>
      <c r="D368" s="191">
        <f t="shared" si="132"/>
        <v>1.239469348127978E-2</v>
      </c>
      <c r="E368">
        <f t="shared" si="133"/>
        <v>34.728000000000002</v>
      </c>
      <c r="F368" s="191">
        <f t="shared" si="134"/>
        <v>6.3810833032369408E-3</v>
      </c>
      <c r="G368">
        <f t="shared" si="135"/>
        <v>40.728000000000002</v>
      </c>
      <c r="H368" s="191">
        <f t="shared" si="136"/>
        <v>3.6309721187072541E-2</v>
      </c>
      <c r="I368">
        <f t="shared" si="137"/>
        <v>45.728000000000002</v>
      </c>
      <c r="J368" s="191">
        <f t="shared" si="138"/>
        <v>3.0940418272025969E-2</v>
      </c>
      <c r="K368">
        <f t="shared" si="139"/>
        <v>50.228000000000002</v>
      </c>
      <c r="L368" s="191">
        <f t="shared" si="140"/>
        <v>8.8681348275925949E-3</v>
      </c>
      <c r="O368" s="10">
        <f t="shared" si="141"/>
        <v>4.8303309959900904</v>
      </c>
      <c r="P368" s="10">
        <f t="shared" si="142"/>
        <v>9.4403741728842725E-3</v>
      </c>
      <c r="Q368" s="10">
        <f t="shared" si="126"/>
        <v>6.8757521803161072</v>
      </c>
      <c r="R368" s="10">
        <f t="shared" si="127"/>
        <v>1.239469348127978E-2</v>
      </c>
      <c r="S368" s="10">
        <f t="shared" si="128"/>
        <v>8.414971349229166</v>
      </c>
      <c r="T368" s="10">
        <f t="shared" si="129"/>
        <v>6.3810833032369408E-3</v>
      </c>
      <c r="U368" s="10">
        <f t="shared" si="143"/>
        <v>9.811875397575001</v>
      </c>
      <c r="V368" s="10">
        <f t="shared" si="144"/>
        <v>3.6309721187072541E-2</v>
      </c>
      <c r="W368" s="10">
        <f t="shared" si="145"/>
        <v>10.955578675269185</v>
      </c>
      <c r="X368" s="10">
        <f t="shared" si="146"/>
        <v>3.0940418272025969E-2</v>
      </c>
      <c r="Y368" s="10">
        <f t="shared" si="147"/>
        <v>11.967142216515127</v>
      </c>
      <c r="Z368" s="10">
        <f t="shared" si="148"/>
        <v>8.8681348275925949E-3</v>
      </c>
      <c r="AC368">
        <v>19.728000000000002</v>
      </c>
      <c r="AD368">
        <v>564.72614199279303</v>
      </c>
      <c r="AE368">
        <v>28.228000000000002</v>
      </c>
      <c r="AF368">
        <v>212.88511779000399</v>
      </c>
      <c r="AG368">
        <v>34.728000000000002</v>
      </c>
      <c r="AH368">
        <v>154.98096089938201</v>
      </c>
      <c r="AI368">
        <v>40.728000000000002</v>
      </c>
      <c r="AJ368">
        <v>103.498774551483</v>
      </c>
      <c r="AK368">
        <v>45.728000000000002</v>
      </c>
      <c r="AL368">
        <v>43.220275259502998</v>
      </c>
      <c r="AM368">
        <v>50.228000000000002</v>
      </c>
      <c r="AN368">
        <v>29.7978950199258</v>
      </c>
    </row>
    <row r="369" spans="1:40" x14ac:dyDescent="0.25">
      <c r="A369">
        <f t="shared" si="130"/>
        <v>19.73</v>
      </c>
      <c r="B369" s="191">
        <f t="shared" si="149"/>
        <v>9.5272429350049086E-3</v>
      </c>
      <c r="C369">
        <f t="shared" si="131"/>
        <v>28.23</v>
      </c>
      <c r="D369" s="191">
        <f t="shared" si="132"/>
        <v>1.251193343775437E-2</v>
      </c>
      <c r="E369">
        <f t="shared" si="133"/>
        <v>34.729999999999997</v>
      </c>
      <c r="F369" s="191">
        <f t="shared" si="134"/>
        <v>6.4270203151407662E-3</v>
      </c>
      <c r="G369">
        <f t="shared" si="135"/>
        <v>40.729999999999997</v>
      </c>
      <c r="H369" s="191">
        <f t="shared" si="136"/>
        <v>3.6916672090735167E-2</v>
      </c>
      <c r="I369">
        <f t="shared" si="137"/>
        <v>45.73</v>
      </c>
      <c r="J369" s="191">
        <f t="shared" si="138"/>
        <v>3.1317552551492482E-2</v>
      </c>
      <c r="K369">
        <f t="shared" si="139"/>
        <v>50.23</v>
      </c>
      <c r="L369" s="191">
        <f t="shared" si="140"/>
        <v>8.9348233824484494E-3</v>
      </c>
      <c r="O369" s="10">
        <f t="shared" si="141"/>
        <v>4.8308158406182553</v>
      </c>
      <c r="P369" s="10">
        <f t="shared" si="142"/>
        <v>9.5272429350049086E-3</v>
      </c>
      <c r="Q369" s="10">
        <f t="shared" si="126"/>
        <v>6.8762294436681382</v>
      </c>
      <c r="R369" s="10">
        <f t="shared" si="127"/>
        <v>1.251193343775437E-2</v>
      </c>
      <c r="S369" s="10">
        <f t="shared" si="128"/>
        <v>8.4154410413579495</v>
      </c>
      <c r="T369" s="10">
        <f t="shared" si="129"/>
        <v>6.4270203151407662E-3</v>
      </c>
      <c r="U369" s="10">
        <f t="shared" si="143"/>
        <v>9.8123367592652464</v>
      </c>
      <c r="V369" s="10">
        <f t="shared" si="144"/>
        <v>3.6916672090735167E-2</v>
      </c>
      <c r="W369" s="10">
        <f t="shared" si="145"/>
        <v>10.956032127870067</v>
      </c>
      <c r="X369" s="10">
        <f t="shared" si="146"/>
        <v>3.1317552551492482E-2</v>
      </c>
      <c r="Y369" s="10">
        <f t="shared" si="147"/>
        <v>11.967587812459664</v>
      </c>
      <c r="Z369" s="10">
        <f t="shared" si="148"/>
        <v>8.9348233824484494E-3</v>
      </c>
      <c r="AC369">
        <v>19.73</v>
      </c>
      <c r="AD369">
        <v>569.92265857080997</v>
      </c>
      <c r="AE369">
        <v>28.23</v>
      </c>
      <c r="AF369">
        <v>214.89877322904201</v>
      </c>
      <c r="AG369">
        <v>34.729999999999997</v>
      </c>
      <c r="AH369">
        <v>156.09665895680899</v>
      </c>
      <c r="AI369">
        <v>40.729999999999997</v>
      </c>
      <c r="AJ369">
        <v>105.228853238079</v>
      </c>
      <c r="AK369">
        <v>45.73</v>
      </c>
      <c r="AL369">
        <v>43.747089319514401</v>
      </c>
      <c r="AM369">
        <v>50.23</v>
      </c>
      <c r="AN369">
        <v>30.021975798495198</v>
      </c>
    </row>
    <row r="370" spans="1:40" x14ac:dyDescent="0.25">
      <c r="A370">
        <f t="shared" si="130"/>
        <v>19.731999999999999</v>
      </c>
      <c r="B370" s="191">
        <f t="shared" si="149"/>
        <v>9.6153123498767465E-3</v>
      </c>
      <c r="C370">
        <f t="shared" si="131"/>
        <v>28.231999999999999</v>
      </c>
      <c r="D370" s="191">
        <f t="shared" si="132"/>
        <v>1.2630837576084812E-2</v>
      </c>
      <c r="E370">
        <f t="shared" si="133"/>
        <v>34.731999999999999</v>
      </c>
      <c r="F370" s="191">
        <f t="shared" si="134"/>
        <v>6.473454080311602E-3</v>
      </c>
      <c r="G370">
        <f t="shared" si="135"/>
        <v>40.731999999999999</v>
      </c>
      <c r="H370" s="191">
        <f t="shared" si="136"/>
        <v>3.7538768834223045E-2</v>
      </c>
      <c r="I370">
        <f t="shared" si="137"/>
        <v>45.731999999999999</v>
      </c>
      <c r="J370" s="191">
        <f t="shared" si="138"/>
        <v>3.1701548344799282E-2</v>
      </c>
      <c r="K370">
        <f t="shared" si="139"/>
        <v>50.231999999999999</v>
      </c>
      <c r="L370" s="191">
        <f t="shared" si="140"/>
        <v>9.0022647297376811E-3</v>
      </c>
      <c r="O370" s="10">
        <f t="shared" si="141"/>
        <v>4.8313006837748702</v>
      </c>
      <c r="P370" s="10">
        <f t="shared" si="142"/>
        <v>9.6153123498767465E-3</v>
      </c>
      <c r="Q370" s="10">
        <f t="shared" si="126"/>
        <v>6.8767067049255495</v>
      </c>
      <c r="R370" s="10">
        <f t="shared" si="127"/>
        <v>1.2630837576084812E-2</v>
      </c>
      <c r="S370" s="10">
        <f t="shared" si="128"/>
        <v>8.4159107309232457</v>
      </c>
      <c r="T370" s="10">
        <f t="shared" si="129"/>
        <v>6.473454080311602E-3</v>
      </c>
      <c r="U370" s="10">
        <f t="shared" si="143"/>
        <v>9.8127981179664872</v>
      </c>
      <c r="V370" s="10">
        <f t="shared" si="144"/>
        <v>3.7538768834223045E-2</v>
      </c>
      <c r="W370" s="10">
        <f t="shared" si="145"/>
        <v>10.956485577133549</v>
      </c>
      <c r="X370" s="10">
        <f t="shared" si="146"/>
        <v>3.1701548344799282E-2</v>
      </c>
      <c r="Y370" s="10">
        <f t="shared" si="147"/>
        <v>11.968033404758666</v>
      </c>
      <c r="Z370" s="10">
        <f t="shared" si="148"/>
        <v>9.0022647297376811E-3</v>
      </c>
      <c r="AC370">
        <v>19.731999999999999</v>
      </c>
      <c r="AD370">
        <v>575.19099857273397</v>
      </c>
      <c r="AE370">
        <v>28.231999999999999</v>
      </c>
      <c r="AF370">
        <v>216.94101183158801</v>
      </c>
      <c r="AG370">
        <v>34.731999999999999</v>
      </c>
      <c r="AH370">
        <v>157.224421940361</v>
      </c>
      <c r="AI370">
        <v>40.731999999999999</v>
      </c>
      <c r="AJ370">
        <v>107.002104271094</v>
      </c>
      <c r="AK370">
        <v>45.731999999999999</v>
      </c>
      <c r="AL370">
        <v>44.283488140606501</v>
      </c>
      <c r="AM370">
        <v>50.231999999999999</v>
      </c>
      <c r="AN370">
        <v>30.2485860413023</v>
      </c>
    </row>
    <row r="371" spans="1:40" x14ac:dyDescent="0.25">
      <c r="A371">
        <f t="shared" si="130"/>
        <v>19.734000000000002</v>
      </c>
      <c r="B371" s="191">
        <f t="shared" si="149"/>
        <v>9.7046045726019922E-3</v>
      </c>
      <c r="C371">
        <f t="shared" si="131"/>
        <v>28.234000000000002</v>
      </c>
      <c r="D371" s="191">
        <f t="shared" si="132"/>
        <v>1.2751437404038606E-2</v>
      </c>
      <c r="E371">
        <f t="shared" si="133"/>
        <v>34.734000000000002</v>
      </c>
      <c r="F371" s="191">
        <f t="shared" si="134"/>
        <v>6.520391771157567E-3</v>
      </c>
      <c r="G371">
        <f t="shared" si="135"/>
        <v>40.734000000000002</v>
      </c>
      <c r="H371" s="191">
        <f t="shared" si="136"/>
        <v>3.817651253996672E-2</v>
      </c>
      <c r="I371">
        <f t="shared" si="137"/>
        <v>45.734000000000002</v>
      </c>
      <c r="J371" s="191">
        <f t="shared" si="138"/>
        <v>3.2092571195379789E-2</v>
      </c>
      <c r="K371">
        <f t="shared" si="139"/>
        <v>50.234000000000002</v>
      </c>
      <c r="L371" s="191">
        <f t="shared" si="140"/>
        <v>9.0704702073075467E-3</v>
      </c>
      <c r="O371" s="10">
        <f t="shared" si="141"/>
        <v>4.8317855254597877</v>
      </c>
      <c r="P371" s="10">
        <f t="shared" si="142"/>
        <v>9.7046045726019922E-3</v>
      </c>
      <c r="Q371" s="10">
        <f t="shared" si="126"/>
        <v>6.8771839640881964</v>
      </c>
      <c r="R371" s="10">
        <f t="shared" si="127"/>
        <v>1.2751437404038606E-2</v>
      </c>
      <c r="S371" s="10">
        <f t="shared" si="128"/>
        <v>8.4163804179249091</v>
      </c>
      <c r="T371" s="10">
        <f t="shared" si="129"/>
        <v>6.520391771157567E-3</v>
      </c>
      <c r="U371" s="10">
        <f t="shared" si="143"/>
        <v>9.8132594736785776</v>
      </c>
      <c r="V371" s="10">
        <f t="shared" si="144"/>
        <v>3.817651253996672E-2</v>
      </c>
      <c r="W371" s="10">
        <f t="shared" si="145"/>
        <v>10.956939023059496</v>
      </c>
      <c r="X371" s="10">
        <f t="shared" si="146"/>
        <v>3.2092571195379789E-2</v>
      </c>
      <c r="Y371" s="10">
        <f t="shared" si="147"/>
        <v>11.968478993411999</v>
      </c>
      <c r="Z371" s="10">
        <f t="shared" si="148"/>
        <v>9.0704702073075467E-3</v>
      </c>
      <c r="AC371">
        <v>19.734000000000002</v>
      </c>
      <c r="AD371">
        <v>580.53248732372299</v>
      </c>
      <c r="AE371">
        <v>28.234000000000002</v>
      </c>
      <c r="AF371">
        <v>219.01237475945501</v>
      </c>
      <c r="AG371">
        <v>34.734000000000002</v>
      </c>
      <c r="AH371">
        <v>158.36442405035001</v>
      </c>
      <c r="AI371">
        <v>40.734000000000002</v>
      </c>
      <c r="AJ371">
        <v>108.819956071231</v>
      </c>
      <c r="AK371">
        <v>45.734000000000002</v>
      </c>
      <c r="AL371">
        <v>44.829702968287897</v>
      </c>
      <c r="AM371">
        <v>50.234000000000002</v>
      </c>
      <c r="AN371">
        <v>30.477763844743802</v>
      </c>
    </row>
    <row r="372" spans="1:40" x14ac:dyDescent="0.25">
      <c r="A372">
        <f t="shared" si="130"/>
        <v>19.736000000000001</v>
      </c>
      <c r="B372" s="191">
        <f t="shared" si="149"/>
        <v>9.7951422699321528E-3</v>
      </c>
      <c r="C372">
        <f t="shared" si="131"/>
        <v>28.236000000000001</v>
      </c>
      <c r="D372" s="191">
        <f t="shared" si="132"/>
        <v>1.2873765175220778E-2</v>
      </c>
      <c r="E372">
        <f t="shared" si="133"/>
        <v>34.735999999999997</v>
      </c>
      <c r="F372" s="191">
        <f t="shared" si="134"/>
        <v>6.5678406897132077E-3</v>
      </c>
      <c r="G372">
        <f t="shared" si="135"/>
        <v>40.735999999999997</v>
      </c>
      <c r="H372" s="191">
        <f t="shared" si="136"/>
        <v>3.8830424917402052E-2</v>
      </c>
      <c r="I372">
        <f t="shared" si="137"/>
        <v>45.735999999999997</v>
      </c>
      <c r="J372" s="191">
        <f t="shared" si="138"/>
        <v>3.2490791608266928E-2</v>
      </c>
      <c r="K372">
        <f t="shared" si="139"/>
        <v>50.235999999999997</v>
      </c>
      <c r="L372" s="191">
        <f t="shared" si="140"/>
        <v>9.1394513665872465E-3</v>
      </c>
      <c r="O372" s="10">
        <f t="shared" si="141"/>
        <v>4.8322703656728576</v>
      </c>
      <c r="P372" s="10">
        <f t="shared" si="142"/>
        <v>9.7951422699321528E-3</v>
      </c>
      <c r="Q372" s="10">
        <f t="shared" si="126"/>
        <v>6.8776612211559325</v>
      </c>
      <c r="R372" s="10">
        <f t="shared" si="127"/>
        <v>1.2873765175220778E-2</v>
      </c>
      <c r="S372" s="10">
        <f t="shared" si="128"/>
        <v>8.416850102362794</v>
      </c>
      <c r="T372" s="10">
        <f t="shared" si="129"/>
        <v>6.5678406897132077E-3</v>
      </c>
      <c r="U372" s="10">
        <f t="shared" si="143"/>
        <v>9.8137208264013776</v>
      </c>
      <c r="V372" s="10">
        <f t="shared" si="144"/>
        <v>3.8830424917402052E-2</v>
      </c>
      <c r="W372" s="10">
        <f t="shared" si="145"/>
        <v>10.957392465647766</v>
      </c>
      <c r="X372" s="10">
        <f t="shared" si="146"/>
        <v>3.2490791608266928E-2</v>
      </c>
      <c r="Y372" s="10">
        <f t="shared" si="147"/>
        <v>11.968924578419522</v>
      </c>
      <c r="Z372" s="10">
        <f t="shared" si="148"/>
        <v>9.1394513665872465E-3</v>
      </c>
      <c r="AC372">
        <v>19.736000000000001</v>
      </c>
      <c r="AD372">
        <v>585.94848075595701</v>
      </c>
      <c r="AE372">
        <v>28.236000000000001</v>
      </c>
      <c r="AF372">
        <v>221.113415984592</v>
      </c>
      <c r="AG372">
        <v>34.735999999999997</v>
      </c>
      <c r="AH372">
        <v>159.51684263539801</v>
      </c>
      <c r="AI372">
        <v>40.735999999999997</v>
      </c>
      <c r="AJ372">
        <v>110.683895741269</v>
      </c>
      <c r="AK372">
        <v>45.735999999999997</v>
      </c>
      <c r="AL372">
        <v>45.385971978862202</v>
      </c>
      <c r="AM372">
        <v>50.235999999999997</v>
      </c>
      <c r="AN372">
        <v>30.709548022874898</v>
      </c>
    </row>
    <row r="373" spans="1:40" x14ac:dyDescent="0.25">
      <c r="A373">
        <f t="shared" si="130"/>
        <v>19.738</v>
      </c>
      <c r="B373" s="191">
        <f t="shared" si="149"/>
        <v>9.8869486344646627E-3</v>
      </c>
      <c r="C373">
        <f t="shared" si="131"/>
        <v>28.238</v>
      </c>
      <c r="D373" s="191">
        <f t="shared" si="132"/>
        <v>1.2997853910263302E-2</v>
      </c>
      <c r="E373">
        <f t="shared" si="133"/>
        <v>34.738</v>
      </c>
      <c r="F373" s="191">
        <f t="shared" si="134"/>
        <v>6.6158082704547679E-3</v>
      </c>
      <c r="G373">
        <f t="shared" si="135"/>
        <v>40.738</v>
      </c>
      <c r="H373" s="191">
        <f t="shared" si="136"/>
        <v>3.9501049269555617E-2</v>
      </c>
      <c r="I373">
        <f t="shared" si="137"/>
        <v>45.738</v>
      </c>
      <c r="J373" s="191">
        <f t="shared" si="138"/>
        <v>3.2896385227243696E-2</v>
      </c>
      <c r="K373">
        <f t="shared" si="139"/>
        <v>50.238</v>
      </c>
      <c r="L373" s="191">
        <f t="shared" si="140"/>
        <v>9.2092199774156634E-3</v>
      </c>
      <c r="O373" s="10">
        <f t="shared" si="141"/>
        <v>4.8327552044139344</v>
      </c>
      <c r="P373" s="10">
        <f t="shared" si="142"/>
        <v>9.8869486344646627E-3</v>
      </c>
      <c r="Q373" s="10">
        <f t="shared" si="126"/>
        <v>6.8781384761286146</v>
      </c>
      <c r="R373" s="10">
        <f t="shared" si="127"/>
        <v>1.2997853910263302E-2</v>
      </c>
      <c r="S373" s="10">
        <f t="shared" si="128"/>
        <v>8.41731978423676</v>
      </c>
      <c r="T373" s="10">
        <f t="shared" si="129"/>
        <v>6.6158082704547679E-3</v>
      </c>
      <c r="U373" s="10">
        <f t="shared" si="143"/>
        <v>9.8141821761347501</v>
      </c>
      <c r="V373" s="10">
        <f t="shared" si="144"/>
        <v>3.9501049269555617E-2</v>
      </c>
      <c r="W373" s="10">
        <f t="shared" si="145"/>
        <v>10.957845904898228</v>
      </c>
      <c r="X373" s="10">
        <f t="shared" si="146"/>
        <v>3.2896385227243696E-2</v>
      </c>
      <c r="Y373" s="10">
        <f t="shared" si="147"/>
        <v>11.969370159781105</v>
      </c>
      <c r="Z373" s="10">
        <f t="shared" si="148"/>
        <v>9.2092199774156634E-3</v>
      </c>
      <c r="AC373">
        <v>19.738</v>
      </c>
      <c r="AD373">
        <v>591.44036625788397</v>
      </c>
      <c r="AE373">
        <v>28.238</v>
      </c>
      <c r="AF373">
        <v>223.24470265302301</v>
      </c>
      <c r="AG373">
        <v>34.738</v>
      </c>
      <c r="AH373">
        <v>160.68185826081299</v>
      </c>
      <c r="AI373">
        <v>40.738</v>
      </c>
      <c r="AJ373">
        <v>112.595471935277</v>
      </c>
      <c r="AK373">
        <v>45.738</v>
      </c>
      <c r="AL373">
        <v>45.952540526887397</v>
      </c>
      <c r="AM373">
        <v>50.238</v>
      </c>
      <c r="AN373">
        <v>30.943978123630998</v>
      </c>
    </row>
    <row r="374" spans="1:40" x14ac:dyDescent="0.25">
      <c r="A374">
        <f t="shared" si="130"/>
        <v>19.739999999999998</v>
      </c>
      <c r="B374" s="191">
        <f t="shared" si="149"/>
        <v>9.9800473992975054E-3</v>
      </c>
      <c r="C374">
        <f t="shared" si="131"/>
        <v>28.24</v>
      </c>
      <c r="D374" s="191">
        <f t="shared" si="132"/>
        <v>1.3123737418713472E-2</v>
      </c>
      <c r="E374">
        <f t="shared" si="133"/>
        <v>34.74</v>
      </c>
      <c r="F374" s="191">
        <f t="shared" si="134"/>
        <v>6.6643020831858232E-3</v>
      </c>
      <c r="G374">
        <f t="shared" si="135"/>
        <v>40.74</v>
      </c>
      <c r="H374" s="191">
        <f t="shared" si="136"/>
        <v>4.0188951556435024E-2</v>
      </c>
      <c r="I374">
        <f t="shared" si="137"/>
        <v>45.74</v>
      </c>
      <c r="J374" s="191">
        <f t="shared" si="138"/>
        <v>3.3309533019348449E-2</v>
      </c>
      <c r="K374">
        <f t="shared" si="139"/>
        <v>50.24</v>
      </c>
      <c r="L374" s="191">
        <f t="shared" si="140"/>
        <v>9.2797880330030922E-3</v>
      </c>
      <c r="O374" s="10">
        <f t="shared" si="141"/>
        <v>4.8332400416828696</v>
      </c>
      <c r="P374" s="10">
        <f t="shared" si="142"/>
        <v>9.9800473992975054E-3</v>
      </c>
      <c r="Q374" s="10">
        <f t="shared" si="126"/>
        <v>6.8786157290060945</v>
      </c>
      <c r="R374" s="10">
        <f t="shared" si="127"/>
        <v>1.3123737418713472E-2</v>
      </c>
      <c r="S374" s="10">
        <f t="shared" si="128"/>
        <v>8.417789463546665</v>
      </c>
      <c r="T374" s="10">
        <f t="shared" si="129"/>
        <v>6.6643020831858232E-3</v>
      </c>
      <c r="U374" s="10">
        <f t="shared" si="143"/>
        <v>9.8146435228785514</v>
      </c>
      <c r="V374" s="10">
        <f t="shared" si="144"/>
        <v>4.0188951556435024E-2</v>
      </c>
      <c r="W374" s="10">
        <f t="shared" si="145"/>
        <v>10.958299340810735</v>
      </c>
      <c r="X374" s="10">
        <f t="shared" si="146"/>
        <v>3.3309533019348449E-2</v>
      </c>
      <c r="Y374" s="10">
        <f t="shared" si="147"/>
        <v>11.969815737496607</v>
      </c>
      <c r="Z374" s="10">
        <f t="shared" si="148"/>
        <v>9.2797880330030922E-3</v>
      </c>
      <c r="AC374">
        <v>19.739999999999998</v>
      </c>
      <c r="AD374">
        <v>597.00956355086396</v>
      </c>
      <c r="AE374">
        <v>28.24</v>
      </c>
      <c r="AF374">
        <v>225.40681546079099</v>
      </c>
      <c r="AG374">
        <v>34.74</v>
      </c>
      <c r="AH374">
        <v>161.85965477867401</v>
      </c>
      <c r="AI374">
        <v>40.74</v>
      </c>
      <c r="AJ374">
        <v>114.556297889747</v>
      </c>
      <c r="AK374">
        <v>45.74</v>
      </c>
      <c r="AL374">
        <v>46.5296614029089</v>
      </c>
      <c r="AM374">
        <v>50.24</v>
      </c>
      <c r="AN374">
        <v>31.181094445499699</v>
      </c>
    </row>
    <row r="375" spans="1:40" x14ac:dyDescent="0.25">
      <c r="A375">
        <f t="shared" si="130"/>
        <v>19.742000000000001</v>
      </c>
      <c r="B375" s="191">
        <f t="shared" si="149"/>
        <v>1.0074462853162006E-2</v>
      </c>
      <c r="C375">
        <f t="shared" si="131"/>
        <v>28.242000000000001</v>
      </c>
      <c r="D375" s="191">
        <f t="shared" si="132"/>
        <v>1.3251450321654618E-2</v>
      </c>
      <c r="E375">
        <f t="shared" si="133"/>
        <v>34.741999999999997</v>
      </c>
      <c r="F375" s="191">
        <f t="shared" si="134"/>
        <v>6.7133298359974289E-3</v>
      </c>
      <c r="G375">
        <f t="shared" si="135"/>
        <v>40.741999999999997</v>
      </c>
      <c r="H375" s="191">
        <f t="shared" si="136"/>
        <v>4.0894721518887393E-2</v>
      </c>
      <c r="I375">
        <f t="shared" si="137"/>
        <v>45.741999999999997</v>
      </c>
      <c r="J375" s="191">
        <f t="shared" si="138"/>
        <v>3.3730421467002523E-2</v>
      </c>
      <c r="K375">
        <f t="shared" si="139"/>
        <v>50.241999999999997</v>
      </c>
      <c r="L375" s="191">
        <f t="shared" si="140"/>
        <v>9.3511677550176912E-3</v>
      </c>
      <c r="O375" s="10">
        <f t="shared" si="141"/>
        <v>4.8337248774795167</v>
      </c>
      <c r="P375" s="10">
        <f t="shared" si="142"/>
        <v>1.0074462853162006E-2</v>
      </c>
      <c r="Q375" s="10">
        <f t="shared" si="126"/>
        <v>6.8790929797882292</v>
      </c>
      <c r="R375" s="10">
        <f t="shared" si="127"/>
        <v>1.3251450321654618E-2</v>
      </c>
      <c r="S375" s="10">
        <f t="shared" si="128"/>
        <v>8.4182591402923634</v>
      </c>
      <c r="T375" s="10">
        <f t="shared" si="129"/>
        <v>6.7133298359974289E-3</v>
      </c>
      <c r="U375" s="10">
        <f t="shared" si="143"/>
        <v>9.8151048666326375</v>
      </c>
      <c r="V375" s="10">
        <f t="shared" si="144"/>
        <v>4.0894721518887393E-2</v>
      </c>
      <c r="W375" s="10">
        <f t="shared" si="145"/>
        <v>10.958752773385154</v>
      </c>
      <c r="X375" s="10">
        <f t="shared" si="146"/>
        <v>3.3730421467002523E-2</v>
      </c>
      <c r="Y375" s="10">
        <f t="shared" si="147"/>
        <v>11.970261311565894</v>
      </c>
      <c r="Z375" s="10">
        <f t="shared" si="148"/>
        <v>9.3511677550176912E-3</v>
      </c>
      <c r="AC375">
        <v>19.742000000000001</v>
      </c>
      <c r="AD375">
        <v>602.65752559441796</v>
      </c>
      <c r="AE375">
        <v>28.242000000000001</v>
      </c>
      <c r="AF375">
        <v>227.60034904247999</v>
      </c>
      <c r="AG375">
        <v>34.741999999999997</v>
      </c>
      <c r="AH375">
        <v>163.050419399726</v>
      </c>
      <c r="AI375">
        <v>40.741999999999997</v>
      </c>
      <c r="AJ375">
        <v>116.568054627088</v>
      </c>
      <c r="AK375">
        <v>45.741999999999997</v>
      </c>
      <c r="AL375">
        <v>47.117595101840202</v>
      </c>
      <c r="AM375">
        <v>50.241999999999997</v>
      </c>
      <c r="AN375">
        <v>31.420938054611799</v>
      </c>
    </row>
    <row r="376" spans="1:40" x14ac:dyDescent="0.25">
      <c r="A376">
        <f t="shared" si="130"/>
        <v>19.744</v>
      </c>
      <c r="B376" s="191">
        <f t="shared" si="149"/>
        <v>1.0170219856049304E-2</v>
      </c>
      <c r="C376">
        <f t="shared" si="131"/>
        <v>28.244</v>
      </c>
      <c r="D376" s="191">
        <f t="shared" si="132"/>
        <v>1.3381028075079671E-2</v>
      </c>
      <c r="E376">
        <f t="shared" si="133"/>
        <v>34.744</v>
      </c>
      <c r="F376" s="191">
        <f t="shared" si="134"/>
        <v>6.7628993783044209E-3</v>
      </c>
      <c r="G376">
        <f t="shared" si="135"/>
        <v>40.744</v>
      </c>
      <c r="H376" s="191">
        <f t="shared" si="136"/>
        <v>4.1618973866773094E-2</v>
      </c>
      <c r="I376">
        <f t="shared" si="137"/>
        <v>45.744</v>
      </c>
      <c r="J376" s="191">
        <f t="shared" si="138"/>
        <v>3.4159242768187541E-2</v>
      </c>
      <c r="K376">
        <f t="shared" si="139"/>
        <v>50.244</v>
      </c>
      <c r="L376" s="191">
        <f t="shared" si="140"/>
        <v>9.4233715988128741E-3</v>
      </c>
      <c r="O376" s="10">
        <f t="shared" si="141"/>
        <v>4.8342097118037248</v>
      </c>
      <c r="P376" s="10">
        <f t="shared" si="142"/>
        <v>1.0170219856049304E-2</v>
      </c>
      <c r="Q376" s="10">
        <f t="shared" si="126"/>
        <v>6.8795702284748721</v>
      </c>
      <c r="R376" s="10">
        <f t="shared" si="127"/>
        <v>1.3381028075079671E-2</v>
      </c>
      <c r="S376" s="10">
        <f t="shared" si="128"/>
        <v>8.4187288144737149</v>
      </c>
      <c r="T376" s="10">
        <f t="shared" si="129"/>
        <v>6.7628993783044209E-3</v>
      </c>
      <c r="U376" s="10">
        <f t="shared" si="143"/>
        <v>9.8155662073968735</v>
      </c>
      <c r="V376" s="10">
        <f t="shared" si="144"/>
        <v>4.1618973866773094E-2</v>
      </c>
      <c r="W376" s="10">
        <f t="shared" si="145"/>
        <v>10.959206202621345</v>
      </c>
      <c r="X376" s="10">
        <f t="shared" si="146"/>
        <v>3.4159242768187541E-2</v>
      </c>
      <c r="Y376" s="10">
        <f t="shared" si="147"/>
        <v>11.970706881988832</v>
      </c>
      <c r="Z376" s="10">
        <f t="shared" si="148"/>
        <v>9.4233715988128741E-3</v>
      </c>
      <c r="AC376">
        <v>19.744</v>
      </c>
      <c r="AD376">
        <v>608.38573952100796</v>
      </c>
      <c r="AE376">
        <v>28.244</v>
      </c>
      <c r="AF376">
        <v>229.825912372668</v>
      </c>
      <c r="AG376">
        <v>34.744</v>
      </c>
      <c r="AH376">
        <v>164.254342767124</v>
      </c>
      <c r="AI376">
        <v>40.744</v>
      </c>
      <c r="AJ376">
        <v>118.632494342447</v>
      </c>
      <c r="AK376">
        <v>45.744</v>
      </c>
      <c r="AL376">
        <v>47.716610102588</v>
      </c>
      <c r="AM376">
        <v>50.244</v>
      </c>
      <c r="AN376">
        <v>31.663550802305899</v>
      </c>
    </row>
    <row r="377" spans="1:40" x14ac:dyDescent="0.25">
      <c r="A377">
        <f t="shared" si="130"/>
        <v>19.745999999999999</v>
      </c>
      <c r="B377" s="191">
        <f t="shared" si="149"/>
        <v>1.0267343855351656E-2</v>
      </c>
      <c r="C377">
        <f t="shared" si="131"/>
        <v>28.245999999999999</v>
      </c>
      <c r="D377" s="191">
        <f t="shared" si="132"/>
        <v>1.3512506994051746E-2</v>
      </c>
      <c r="E377">
        <f t="shared" si="133"/>
        <v>34.746000000000002</v>
      </c>
      <c r="F377" s="191">
        <f t="shared" si="134"/>
        <v>6.8130187039576965E-3</v>
      </c>
      <c r="G377">
        <f t="shared" si="135"/>
        <v>40.746000000000002</v>
      </c>
      <c r="H377" s="191">
        <f t="shared" si="136"/>
        <v>4.2362349535583953E-2</v>
      </c>
      <c r="I377">
        <f t="shared" si="137"/>
        <v>45.746000000000002</v>
      </c>
      <c r="J377" s="191">
        <f t="shared" si="138"/>
        <v>3.4596195044997141E-2</v>
      </c>
      <c r="K377">
        <f t="shared" si="139"/>
        <v>50.246000000000002</v>
      </c>
      <c r="L377" s="191">
        <f t="shared" si="140"/>
        <v>9.4964122587897232E-3</v>
      </c>
      <c r="O377" s="10">
        <f t="shared" si="141"/>
        <v>4.8346945446553509</v>
      </c>
      <c r="P377" s="10">
        <f t="shared" si="142"/>
        <v>1.0267343855351656E-2</v>
      </c>
      <c r="Q377" s="10">
        <f t="shared" si="126"/>
        <v>6.8800474750658775</v>
      </c>
      <c r="R377" s="10">
        <f t="shared" si="127"/>
        <v>1.3512506994051746E-2</v>
      </c>
      <c r="S377" s="10">
        <f t="shared" si="128"/>
        <v>8.4191984860905755</v>
      </c>
      <c r="T377" s="10">
        <f t="shared" si="129"/>
        <v>6.8130187039576965E-3</v>
      </c>
      <c r="U377" s="10">
        <f t="shared" si="143"/>
        <v>9.8160275451711172</v>
      </c>
      <c r="V377" s="10">
        <f t="shared" si="144"/>
        <v>4.2362349535583953E-2</v>
      </c>
      <c r="W377" s="10">
        <f t="shared" si="145"/>
        <v>10.959659628519175</v>
      </c>
      <c r="X377" s="10">
        <f t="shared" si="146"/>
        <v>3.4596195044997141E-2</v>
      </c>
      <c r="Y377" s="10">
        <f t="shared" si="147"/>
        <v>11.971152448765285</v>
      </c>
      <c r="Z377" s="10">
        <f t="shared" si="148"/>
        <v>9.4964122587897232E-3</v>
      </c>
      <c r="AC377">
        <v>19.745999999999999</v>
      </c>
      <c r="AD377">
        <v>614.19572760161498</v>
      </c>
      <c r="AE377">
        <v>28.245999999999999</v>
      </c>
      <c r="AF377">
        <v>232.08412918089701</v>
      </c>
      <c r="AG377">
        <v>34.746000000000002</v>
      </c>
      <c r="AH377">
        <v>165.471619032023</v>
      </c>
      <c r="AI377">
        <v>40.746000000000002</v>
      </c>
      <c r="AJ377">
        <v>120.75144398562701</v>
      </c>
      <c r="AK377">
        <v>45.746000000000002</v>
      </c>
      <c r="AL377">
        <v>48.326983159375402</v>
      </c>
      <c r="AM377">
        <v>50.246000000000002</v>
      </c>
      <c r="AN377">
        <v>31.9089753431467</v>
      </c>
    </row>
    <row r="378" spans="1:40" x14ac:dyDescent="0.25">
      <c r="A378">
        <f t="shared" si="130"/>
        <v>19.748000000000001</v>
      </c>
      <c r="B378" s="191">
        <f t="shared" si="149"/>
        <v>1.0365860902535034E-2</v>
      </c>
      <c r="C378">
        <f t="shared" si="131"/>
        <v>28.248000000000001</v>
      </c>
      <c r="D378" s="191">
        <f t="shared" si="132"/>
        <v>1.3645924277681562E-2</v>
      </c>
      <c r="E378">
        <f t="shared" si="133"/>
        <v>34.747999999999998</v>
      </c>
      <c r="F378" s="191">
        <f t="shared" si="134"/>
        <v>6.8636959544382398E-3</v>
      </c>
      <c r="G378">
        <f t="shared" si="135"/>
        <v>40.747999999999998</v>
      </c>
      <c r="H378" s="191">
        <f t="shared" si="136"/>
        <v>4.3125517015988699E-2</v>
      </c>
      <c r="I378">
        <f t="shared" si="137"/>
        <v>45.747999999999998</v>
      </c>
      <c r="J378" s="191">
        <f t="shared" si="138"/>
        <v>3.504148256100055E-2</v>
      </c>
      <c r="K378">
        <f t="shared" si="139"/>
        <v>50.247999999999998</v>
      </c>
      <c r="L378" s="191">
        <f t="shared" si="140"/>
        <v>9.5703026739063033E-3</v>
      </c>
      <c r="O378" s="10">
        <f t="shared" si="141"/>
        <v>4.835179376034243</v>
      </c>
      <c r="P378" s="10">
        <f t="shared" si="142"/>
        <v>1.0365860902535034E-2</v>
      </c>
      <c r="Q378" s="10">
        <f t="shared" si="126"/>
        <v>6.8805247195611017</v>
      </c>
      <c r="R378" s="10">
        <f t="shared" si="127"/>
        <v>1.3645924277681562E-2</v>
      </c>
      <c r="S378" s="10">
        <f t="shared" si="128"/>
        <v>8.4196681551427979</v>
      </c>
      <c r="T378" s="10">
        <f t="shared" si="129"/>
        <v>6.8636959544382398E-3</v>
      </c>
      <c r="U378" s="10">
        <f t="shared" si="143"/>
        <v>9.8164888799552283</v>
      </c>
      <c r="V378" s="10">
        <f t="shared" si="144"/>
        <v>4.3125517015988699E-2</v>
      </c>
      <c r="W378" s="10">
        <f t="shared" si="145"/>
        <v>10.960113051078498</v>
      </c>
      <c r="X378" s="10">
        <f t="shared" si="146"/>
        <v>3.504148256100055E-2</v>
      </c>
      <c r="Y378" s="10">
        <f t="shared" si="147"/>
        <v>11.971598011895114</v>
      </c>
      <c r="Z378" s="10">
        <f t="shared" si="148"/>
        <v>9.5703026739063033E-3</v>
      </c>
      <c r="AC378">
        <v>19.748000000000001</v>
      </c>
      <c r="AD378">
        <v>620.089048243099</v>
      </c>
      <c r="AE378">
        <v>28.248000000000001</v>
      </c>
      <c r="AF378">
        <v>234.375638380673</v>
      </c>
      <c r="AG378">
        <v>34.747999999999998</v>
      </c>
      <c r="AH378">
        <v>166.70244593115299</v>
      </c>
      <c r="AI378">
        <v>40.747999999999998</v>
      </c>
      <c r="AJ378">
        <v>122.92680905088</v>
      </c>
      <c r="AK378">
        <v>45.747999999999998</v>
      </c>
      <c r="AL378">
        <v>48.948999605374397</v>
      </c>
      <c r="AM378">
        <v>50.247999999999998</v>
      </c>
      <c r="AN378">
        <v>32.1572551534369</v>
      </c>
    </row>
    <row r="379" spans="1:40" x14ac:dyDescent="0.25">
      <c r="A379">
        <f t="shared" si="130"/>
        <v>19.75</v>
      </c>
      <c r="B379" s="191">
        <f t="shared" si="149"/>
        <v>1.0465797670364164E-2</v>
      </c>
      <c r="C379">
        <f t="shared" si="131"/>
        <v>28.25</v>
      </c>
      <c r="D379" s="191">
        <f t="shared" si="132"/>
        <v>1.3781318034948651E-2</v>
      </c>
      <c r="E379">
        <f t="shared" si="133"/>
        <v>34.75</v>
      </c>
      <c r="F379" s="191">
        <f t="shared" si="134"/>
        <v>6.9149394221328341E-3</v>
      </c>
      <c r="G379">
        <f t="shared" si="135"/>
        <v>40.75</v>
      </c>
      <c r="H379" s="191">
        <f t="shared" si="136"/>
        <v>4.3909173761033433E-2</v>
      </c>
      <c r="I379">
        <f t="shared" si="137"/>
        <v>45.75</v>
      </c>
      <c r="J379" s="191">
        <f t="shared" si="138"/>
        <v>3.5495315947812515E-2</v>
      </c>
      <c r="K379">
        <f t="shared" si="139"/>
        <v>50.25</v>
      </c>
      <c r="L379" s="191">
        <f t="shared" si="140"/>
        <v>9.6450560333332883E-3</v>
      </c>
      <c r="O379" s="10">
        <f t="shared" si="141"/>
        <v>4.8356642059402564</v>
      </c>
      <c r="P379" s="10">
        <f t="shared" si="142"/>
        <v>1.0465797670364164E-2</v>
      </c>
      <c r="Q379" s="10">
        <f t="shared" si="126"/>
        <v>6.881001961960397</v>
      </c>
      <c r="R379" s="10">
        <f t="shared" si="127"/>
        <v>1.3781318034948651E-2</v>
      </c>
      <c r="S379" s="10">
        <f t="shared" si="128"/>
        <v>8.4201378216302469</v>
      </c>
      <c r="T379" s="10">
        <f t="shared" si="129"/>
        <v>6.9149394221328341E-3</v>
      </c>
      <c r="U379" s="10">
        <f t="shared" si="143"/>
        <v>9.8169502117490666</v>
      </c>
      <c r="V379" s="10">
        <f t="shared" si="144"/>
        <v>4.3909173761033433E-2</v>
      </c>
      <c r="W379" s="10">
        <f t="shared" si="145"/>
        <v>10.960566470299181</v>
      </c>
      <c r="X379" s="10">
        <f t="shared" si="146"/>
        <v>3.5495315947812515E-2</v>
      </c>
      <c r="Y379" s="10">
        <f t="shared" si="147"/>
        <v>11.972043571378189</v>
      </c>
      <c r="Z379" s="10">
        <f t="shared" si="148"/>
        <v>9.6450560333332883E-3</v>
      </c>
      <c r="AC379">
        <v>19.75</v>
      </c>
      <c r="AD379">
        <v>626.06729701860604</v>
      </c>
      <c r="AE379">
        <v>28.25</v>
      </c>
      <c r="AF379">
        <v>236.70109451295801</v>
      </c>
      <c r="AG379">
        <v>34.75</v>
      </c>
      <c r="AH379">
        <v>167.947024866378</v>
      </c>
      <c r="AI379">
        <v>40.75</v>
      </c>
      <c r="AJ379">
        <v>125.160577588051</v>
      </c>
      <c r="AK379">
        <v>45.75</v>
      </c>
      <c r="AL379">
        <v>49.582953669198403</v>
      </c>
      <c r="AM379">
        <v>50.25</v>
      </c>
      <c r="AN379">
        <v>32.408434550220697</v>
      </c>
    </row>
    <row r="380" spans="1:40" x14ac:dyDescent="0.25">
      <c r="A380">
        <f t="shared" si="130"/>
        <v>19.751999999999999</v>
      </c>
      <c r="B380" s="191">
        <f t="shared" si="149"/>
        <v>1.0567181470702723E-2</v>
      </c>
      <c r="C380">
        <f t="shared" si="131"/>
        <v>28.251999999999999</v>
      </c>
      <c r="D380" s="191">
        <f t="shared" si="132"/>
        <v>1.3918727311405523E-2</v>
      </c>
      <c r="E380">
        <f t="shared" si="133"/>
        <v>34.751999999999903</v>
      </c>
      <c r="F380" s="191">
        <f t="shared" si="134"/>
        <v>6.9667575536955725E-3</v>
      </c>
      <c r="G380">
        <f t="shared" si="135"/>
        <v>40.752000000000002</v>
      </c>
      <c r="H380" s="191">
        <f t="shared" si="136"/>
        <v>4.4714047676116551E-2</v>
      </c>
      <c r="I380">
        <f t="shared" si="137"/>
        <v>45.752000000000002</v>
      </c>
      <c r="J380" s="191">
        <f t="shared" si="138"/>
        <v>3.5957912441326775E-2</v>
      </c>
      <c r="K380">
        <f t="shared" si="139"/>
        <v>50.252000000000002</v>
      </c>
      <c r="L380" s="191">
        <f t="shared" si="140"/>
        <v>9.7206857822636546E-3</v>
      </c>
      <c r="O380" s="10">
        <f t="shared" si="141"/>
        <v>4.8361490343732418</v>
      </c>
      <c r="P380" s="10">
        <f t="shared" si="142"/>
        <v>1.0567181470702723E-2</v>
      </c>
      <c r="Q380" s="10">
        <f t="shared" si="126"/>
        <v>6.8814792022636198</v>
      </c>
      <c r="R380" s="10">
        <f t="shared" si="127"/>
        <v>1.3918727311405523E-2</v>
      </c>
      <c r="S380" s="10">
        <f t="shared" si="128"/>
        <v>8.4206074855527486</v>
      </c>
      <c r="T380" s="10">
        <f t="shared" si="129"/>
        <v>6.9667575536955725E-3</v>
      </c>
      <c r="U380" s="10">
        <f t="shared" si="143"/>
        <v>9.8174115405524898</v>
      </c>
      <c r="V380" s="10">
        <f t="shared" si="144"/>
        <v>4.4714047676116551E-2</v>
      </c>
      <c r="W380" s="10">
        <f t="shared" si="145"/>
        <v>10.961019886181086</v>
      </c>
      <c r="X380" s="10">
        <f t="shared" si="146"/>
        <v>3.5957912441326775E-2</v>
      </c>
      <c r="Y380" s="10">
        <f t="shared" si="147"/>
        <v>11.97248912721437</v>
      </c>
      <c r="Z380" s="10">
        <f t="shared" si="148"/>
        <v>9.7206857822636546E-3</v>
      </c>
      <c r="AC380">
        <v>19.751999999999999</v>
      </c>
      <c r="AD380">
        <v>632.132107732382</v>
      </c>
      <c r="AE380">
        <v>28.251999999999999</v>
      </c>
      <c r="AF380">
        <v>239.06116820482799</v>
      </c>
      <c r="AG380">
        <v>34.751999999999903</v>
      </c>
      <c r="AH380">
        <v>169.20556098633901</v>
      </c>
      <c r="AI380">
        <v>40.752000000000002</v>
      </c>
      <c r="AJ380">
        <v>127.45482444966601</v>
      </c>
      <c r="AK380">
        <v>45.752000000000002</v>
      </c>
      <c r="AL380">
        <v>50.229148804893903</v>
      </c>
      <c r="AM380">
        <v>50.252000000000002</v>
      </c>
      <c r="AN380">
        <v>32.662558710805001</v>
      </c>
    </row>
    <row r="381" spans="1:40" x14ac:dyDescent="0.25">
      <c r="A381">
        <f t="shared" si="130"/>
        <v>19.754000000000001</v>
      </c>
      <c r="B381" s="191">
        <f t="shared" si="149"/>
        <v>1.0670040272907574E-2</v>
      </c>
      <c r="C381">
        <f t="shared" si="131"/>
        <v>28.254000000000001</v>
      </c>
      <c r="D381" s="191">
        <f t="shared" si="132"/>
        <v>1.4058192116793834E-2</v>
      </c>
      <c r="E381">
        <f t="shared" si="133"/>
        <v>34.753999999999998</v>
      </c>
      <c r="F381" s="191">
        <f t="shared" si="134"/>
        <v>7.0191589534955908E-3</v>
      </c>
      <c r="G381">
        <f t="shared" si="135"/>
        <v>40.753999999999998</v>
      </c>
      <c r="H381" s="191">
        <f t="shared" si="136"/>
        <v>4.5540898697195256E-2</v>
      </c>
      <c r="I381">
        <f t="shared" si="137"/>
        <v>45.753999999999998</v>
      </c>
      <c r="J381" s="191">
        <f t="shared" si="138"/>
        <v>3.6429496128063267E-2</v>
      </c>
      <c r="K381">
        <f t="shared" si="139"/>
        <v>50.253999999999998</v>
      </c>
      <c r="L381" s="191">
        <f t="shared" si="140"/>
        <v>9.79720562787861E-3</v>
      </c>
      <c r="O381" s="10">
        <f t="shared" si="141"/>
        <v>4.836633861333052</v>
      </c>
      <c r="P381" s="10">
        <f t="shared" si="142"/>
        <v>1.0670040272907574E-2</v>
      </c>
      <c r="Q381" s="10">
        <f t="shared" si="126"/>
        <v>6.881956440470625</v>
      </c>
      <c r="R381" s="10">
        <f t="shared" si="127"/>
        <v>1.4058192116793834E-2</v>
      </c>
      <c r="S381" s="10">
        <f t="shared" si="128"/>
        <v>8.4210771469102355</v>
      </c>
      <c r="T381" s="10">
        <f t="shared" si="129"/>
        <v>7.0191589534955908E-3</v>
      </c>
      <c r="U381" s="10">
        <f t="shared" si="143"/>
        <v>9.8178728663653576</v>
      </c>
      <c r="V381" s="10">
        <f t="shared" si="144"/>
        <v>4.5540898697195256E-2</v>
      </c>
      <c r="W381" s="10">
        <f t="shared" si="145"/>
        <v>10.961473298724069</v>
      </c>
      <c r="X381" s="10">
        <f t="shared" si="146"/>
        <v>3.6429496128063267E-2</v>
      </c>
      <c r="Y381" s="10">
        <f t="shared" si="147"/>
        <v>11.972934679403521</v>
      </c>
      <c r="Z381" s="10">
        <f t="shared" si="148"/>
        <v>9.79720562787861E-3</v>
      </c>
      <c r="AC381">
        <v>19.754000000000001</v>
      </c>
      <c r="AD381">
        <v>638.28515352012096</v>
      </c>
      <c r="AE381">
        <v>28.254000000000001</v>
      </c>
      <c r="AF381">
        <v>241.45654664379401</v>
      </c>
      <c r="AG381">
        <v>34.753999999999998</v>
      </c>
      <c r="AH381">
        <v>170.47826327019101</v>
      </c>
      <c r="AI381">
        <v>40.753999999999998</v>
      </c>
      <c r="AJ381">
        <v>129.81171578951901</v>
      </c>
      <c r="AK381">
        <v>45.753999999999998</v>
      </c>
      <c r="AL381">
        <v>50.887898036059603</v>
      </c>
      <c r="AM381">
        <v>50.253999999999998</v>
      </c>
      <c r="AN381">
        <v>32.919673692805603</v>
      </c>
    </row>
    <row r="382" spans="1:40" x14ac:dyDescent="0.25">
      <c r="A382">
        <f t="shared" si="130"/>
        <v>19.756</v>
      </c>
      <c r="B382" s="191">
        <f t="shared" si="149"/>
        <v>1.0774402722841076E-2</v>
      </c>
      <c r="C382">
        <f t="shared" si="131"/>
        <v>28.256</v>
      </c>
      <c r="D382" s="191">
        <f t="shared" si="132"/>
        <v>1.4199753453610029E-2</v>
      </c>
      <c r="E382">
        <f t="shared" si="133"/>
        <v>34.756</v>
      </c>
      <c r="F382" s="191">
        <f t="shared" si="134"/>
        <v>7.0721523871553407E-3</v>
      </c>
      <c r="G382">
        <f t="shared" si="135"/>
        <v>40.756</v>
      </c>
      <c r="H382" s="191">
        <f t="shared" si="136"/>
        <v>4.6390520463090085E-2</v>
      </c>
      <c r="I382">
        <f t="shared" si="137"/>
        <v>45.756</v>
      </c>
      <c r="J382" s="191">
        <f t="shared" si="138"/>
        <v>3.6910298202124936E-2</v>
      </c>
      <c r="K382">
        <f t="shared" si="139"/>
        <v>50.256</v>
      </c>
      <c r="L382" s="191">
        <f t="shared" si="140"/>
        <v>9.8746295454755027E-3</v>
      </c>
      <c r="O382" s="10">
        <f t="shared" si="141"/>
        <v>4.8371186868195384</v>
      </c>
      <c r="P382" s="10">
        <f t="shared" si="142"/>
        <v>1.0774402722841076E-2</v>
      </c>
      <c r="Q382" s="10">
        <f t="shared" si="126"/>
        <v>6.8824336765812655</v>
      </c>
      <c r="R382" s="10">
        <f t="shared" si="127"/>
        <v>1.4199753453610029E-2</v>
      </c>
      <c r="S382" s="10">
        <f t="shared" si="128"/>
        <v>8.4215468057024925</v>
      </c>
      <c r="T382" s="10">
        <f t="shared" si="129"/>
        <v>7.0721523871553407E-3</v>
      </c>
      <c r="U382" s="10">
        <f t="shared" si="143"/>
        <v>9.8183341891875315</v>
      </c>
      <c r="V382" s="10">
        <f t="shared" si="144"/>
        <v>4.6390520463090085E-2</v>
      </c>
      <c r="W382" s="10">
        <f t="shared" si="145"/>
        <v>10.961926707928001</v>
      </c>
      <c r="X382" s="10">
        <f t="shared" si="146"/>
        <v>3.6910298202124936E-2</v>
      </c>
      <c r="Y382" s="10">
        <f t="shared" si="147"/>
        <v>11.973380227945507</v>
      </c>
      <c r="Z382" s="10">
        <f t="shared" si="148"/>
        <v>9.8746295454755027E-3</v>
      </c>
      <c r="AC382">
        <v>19.756</v>
      </c>
      <c r="AD382">
        <v>644.52814798628799</v>
      </c>
      <c r="AE382">
        <v>28.256</v>
      </c>
      <c r="AF382">
        <v>243.887934068432</v>
      </c>
      <c r="AG382">
        <v>34.756</v>
      </c>
      <c r="AH382">
        <v>171.76534461353901</v>
      </c>
      <c r="AI382">
        <v>40.756</v>
      </c>
      <c r="AJ382">
        <v>132.23351382947999</v>
      </c>
      <c r="AK382">
        <v>45.756</v>
      </c>
      <c r="AL382">
        <v>51.559524314786202</v>
      </c>
      <c r="AM382">
        <v>50.256</v>
      </c>
      <c r="AN382">
        <v>33.179826454737601</v>
      </c>
    </row>
    <row r="383" spans="1:40" x14ac:dyDescent="0.25">
      <c r="A383">
        <f t="shared" si="130"/>
        <v>19.757999999999999</v>
      </c>
      <c r="B383" s="191">
        <f t="shared" si="149"/>
        <v>1.0880298162527018E-2</v>
      </c>
      <c r="C383">
        <f t="shared" si="131"/>
        <v>28.257999999999999</v>
      </c>
      <c r="D383" s="191">
        <f t="shared" si="132"/>
        <v>1.4343453346660312E-2</v>
      </c>
      <c r="E383">
        <f t="shared" si="133"/>
        <v>34.758000000000003</v>
      </c>
      <c r="F383" s="191">
        <f t="shared" si="134"/>
        <v>7.1257467851819946E-3</v>
      </c>
      <c r="G383">
        <f t="shared" si="135"/>
        <v>40.758000000000003</v>
      </c>
      <c r="H383" s="191">
        <f t="shared" si="136"/>
        <v>4.7263742088214586E-2</v>
      </c>
      <c r="I383">
        <f t="shared" si="137"/>
        <v>45.758000000000003</v>
      </c>
      <c r="J383" s="191">
        <f t="shared" si="138"/>
        <v>3.7400557233289208E-2</v>
      </c>
      <c r="K383">
        <f t="shared" si="139"/>
        <v>50.258000000000003</v>
      </c>
      <c r="L383" s="191">
        <f t="shared" si="140"/>
        <v>9.9529717847646037E-3</v>
      </c>
      <c r="O383" s="10">
        <f t="shared" si="141"/>
        <v>4.8376035108325555</v>
      </c>
      <c r="P383" s="10">
        <f t="shared" si="142"/>
        <v>1.0880298162527018E-2</v>
      </c>
      <c r="Q383" s="10">
        <f t="shared" si="126"/>
        <v>6.8829109105953963</v>
      </c>
      <c r="R383" s="10">
        <f t="shared" si="127"/>
        <v>1.4343453346660312E-2</v>
      </c>
      <c r="S383" s="10">
        <f t="shared" si="128"/>
        <v>8.4220164619293989</v>
      </c>
      <c r="T383" s="10">
        <f t="shared" si="129"/>
        <v>7.1257467851819946E-3</v>
      </c>
      <c r="U383" s="10">
        <f t="shared" si="143"/>
        <v>9.8187955090188694</v>
      </c>
      <c r="V383" s="10">
        <f t="shared" si="144"/>
        <v>4.7263742088214586E-2</v>
      </c>
      <c r="W383" s="10">
        <f t="shared" si="145"/>
        <v>10.962380113792737</v>
      </c>
      <c r="X383" s="10">
        <f t="shared" si="146"/>
        <v>3.7400557233289208E-2</v>
      </c>
      <c r="Y383" s="10">
        <f t="shared" si="147"/>
        <v>11.973825772840195</v>
      </c>
      <c r="Z383" s="10">
        <f t="shared" si="148"/>
        <v>9.9529717847646037E-3</v>
      </c>
      <c r="AC383">
        <v>19.757999999999999</v>
      </c>
      <c r="AD383">
        <v>650.86284637994299</v>
      </c>
      <c r="AE383">
        <v>28.257999999999999</v>
      </c>
      <c r="AF383">
        <v>246.35605227600399</v>
      </c>
      <c r="AG383">
        <v>34.758000000000003</v>
      </c>
      <c r="AH383">
        <v>173.06702191663601</v>
      </c>
      <c r="AI383">
        <v>40.758000000000003</v>
      </c>
      <c r="AJ383">
        <v>134.72258191255901</v>
      </c>
      <c r="AK383">
        <v>45.758000000000003</v>
      </c>
      <c r="AL383">
        <v>52.2443608961499</v>
      </c>
      <c r="AM383">
        <v>50.258000000000003</v>
      </c>
      <c r="AN383">
        <v>33.443064877173299</v>
      </c>
    </row>
    <row r="384" spans="1:40" x14ac:dyDescent="0.25">
      <c r="A384">
        <f t="shared" si="130"/>
        <v>19.760000000000002</v>
      </c>
      <c r="B384" s="191">
        <f t="shared" si="149"/>
        <v>1.0987756650471844E-2</v>
      </c>
      <c r="C384">
        <f t="shared" si="131"/>
        <v>28.26</v>
      </c>
      <c r="D384" s="191">
        <f t="shared" si="132"/>
        <v>1.4489334873638016E-2</v>
      </c>
      <c r="E384">
        <f t="shared" si="133"/>
        <v>34.76</v>
      </c>
      <c r="F384" s="191">
        <f t="shared" si="134"/>
        <v>7.1799512466937145E-3</v>
      </c>
      <c r="G384">
        <f t="shared" si="135"/>
        <v>40.76</v>
      </c>
      <c r="H384" s="191">
        <f t="shared" si="136"/>
        <v>4.8161430042447169E-2</v>
      </c>
      <c r="I384">
        <f t="shared" si="137"/>
        <v>45.76</v>
      </c>
      <c r="J384" s="191">
        <f t="shared" si="138"/>
        <v>3.7900519446760483E-2</v>
      </c>
      <c r="K384">
        <f t="shared" si="139"/>
        <v>50.26</v>
      </c>
      <c r="L384" s="191">
        <f t="shared" si="140"/>
        <v>1.0032246876336913E-2</v>
      </c>
      <c r="O384" s="10">
        <f t="shared" si="141"/>
        <v>4.838088333371954</v>
      </c>
      <c r="P384" s="10">
        <f t="shared" si="142"/>
        <v>1.0987756650471844E-2</v>
      </c>
      <c r="Q384" s="10">
        <f t="shared" si="126"/>
        <v>6.8833881425128736</v>
      </c>
      <c r="R384" s="10">
        <f t="shared" si="127"/>
        <v>1.4489334873638016E-2</v>
      </c>
      <c r="S384" s="10">
        <f t="shared" si="128"/>
        <v>8.4224861155908108</v>
      </c>
      <c r="T384" s="10">
        <f t="shared" si="129"/>
        <v>7.1799512466937145E-3</v>
      </c>
      <c r="U384" s="10">
        <f t="shared" si="143"/>
        <v>9.819256825859231</v>
      </c>
      <c r="V384" s="10">
        <f t="shared" si="144"/>
        <v>4.8161430042447169E-2</v>
      </c>
      <c r="W384" s="10">
        <f t="shared" si="145"/>
        <v>10.96283351631814</v>
      </c>
      <c r="X384" s="10">
        <f t="shared" si="146"/>
        <v>3.7900519446760483E-2</v>
      </c>
      <c r="Y384" s="10">
        <f t="shared" si="147"/>
        <v>11.974271314087444</v>
      </c>
      <c r="Z384" s="10">
        <f t="shared" si="148"/>
        <v>1.0032246876336913E-2</v>
      </c>
      <c r="AC384">
        <v>19.760000000000002</v>
      </c>
      <c r="AD384">
        <v>657.29104681036301</v>
      </c>
      <c r="AE384">
        <v>28.26</v>
      </c>
      <c r="AF384">
        <v>248.86164114764</v>
      </c>
      <c r="AG384">
        <v>34.76</v>
      </c>
      <c r="AH384">
        <v>174.38351617488499</v>
      </c>
      <c r="AI384">
        <v>40.76</v>
      </c>
      <c r="AJ384">
        <v>137.28138986137299</v>
      </c>
      <c r="AK384">
        <v>45.76</v>
      </c>
      <c r="AL384">
        <v>52.942751728995098</v>
      </c>
      <c r="AM384">
        <v>50.26</v>
      </c>
      <c r="AN384">
        <v>33.709437784474702</v>
      </c>
    </row>
    <row r="385" spans="1:40" x14ac:dyDescent="0.25">
      <c r="A385">
        <f t="shared" si="130"/>
        <v>19.762</v>
      </c>
      <c r="B385" s="191">
        <f t="shared" si="149"/>
        <v>1.1096808982678352E-2</v>
      </c>
      <c r="C385">
        <f t="shared" si="131"/>
        <v>28.262</v>
      </c>
      <c r="D385" s="191">
        <f t="shared" si="132"/>
        <v>1.4637442196771286E-2</v>
      </c>
      <c r="E385">
        <f t="shared" si="133"/>
        <v>34.762</v>
      </c>
      <c r="F385" s="191">
        <f t="shared" si="134"/>
        <v>7.2347750432454807E-3</v>
      </c>
      <c r="G385">
        <f t="shared" si="135"/>
        <v>40.762</v>
      </c>
      <c r="H385" s="191">
        <f t="shared" si="136"/>
        <v>4.908449014544998E-2</v>
      </c>
      <c r="I385">
        <f t="shared" si="137"/>
        <v>45.762</v>
      </c>
      <c r="J385" s="191">
        <f t="shared" si="138"/>
        <v>3.8410439015175601E-2</v>
      </c>
      <c r="K385">
        <f t="shared" si="139"/>
        <v>50.262</v>
      </c>
      <c r="L385" s="191">
        <f t="shared" si="140"/>
        <v>1.0112469638311729E-2</v>
      </c>
      <c r="O385" s="10">
        <f t="shared" si="141"/>
        <v>4.8385731544375865</v>
      </c>
      <c r="P385" s="10">
        <f t="shared" si="142"/>
        <v>1.1096808982678352E-2</v>
      </c>
      <c r="Q385" s="10">
        <f t="shared" si="126"/>
        <v>6.8838653723335499</v>
      </c>
      <c r="R385" s="10">
        <f t="shared" si="127"/>
        <v>1.4637442196771286E-2</v>
      </c>
      <c r="S385" s="10">
        <f t="shared" si="128"/>
        <v>8.4229557666865897</v>
      </c>
      <c r="T385" s="10">
        <f t="shared" si="129"/>
        <v>7.2347750432454807E-3</v>
      </c>
      <c r="U385" s="10">
        <f t="shared" si="143"/>
        <v>9.8197181397084758</v>
      </c>
      <c r="V385" s="10">
        <f t="shared" si="144"/>
        <v>4.908449014544998E-2</v>
      </c>
      <c r="W385" s="10">
        <f t="shared" si="145"/>
        <v>10.963286915504076</v>
      </c>
      <c r="X385" s="10">
        <f t="shared" si="146"/>
        <v>3.8410439015175601E-2</v>
      </c>
      <c r="Y385" s="10">
        <f t="shared" si="147"/>
        <v>11.974716851687123</v>
      </c>
      <c r="Z385" s="10">
        <f t="shared" si="148"/>
        <v>1.0112469638311729E-2</v>
      </c>
      <c r="AC385">
        <v>19.762</v>
      </c>
      <c r="AD385">
        <v>663.81459150408796</v>
      </c>
      <c r="AE385">
        <v>28.262</v>
      </c>
      <c r="AF385">
        <v>251.40545919190299</v>
      </c>
      <c r="AG385">
        <v>34.762</v>
      </c>
      <c r="AH385">
        <v>175.715052571759</v>
      </c>
      <c r="AI385">
        <v>40.762</v>
      </c>
      <c r="AJ385">
        <v>139.91251966283701</v>
      </c>
      <c r="AK385">
        <v>45.762</v>
      </c>
      <c r="AL385">
        <v>53.655051863833101</v>
      </c>
      <c r="AM385">
        <v>50.262</v>
      </c>
      <c r="AN385">
        <v>33.978994967130099</v>
      </c>
    </row>
    <row r="386" spans="1:40" x14ac:dyDescent="0.25">
      <c r="A386">
        <f t="shared" si="130"/>
        <v>19.763999999999999</v>
      </c>
      <c r="B386" s="191">
        <f t="shared" si="149"/>
        <v>1.1207486714380818E-2</v>
      </c>
      <c r="C386">
        <f t="shared" si="131"/>
        <v>28.263999999999999</v>
      </c>
      <c r="D386" s="191">
        <f t="shared" si="132"/>
        <v>1.478782059557811E-2</v>
      </c>
      <c r="E386">
        <f t="shared" si="133"/>
        <v>34.764000000000003</v>
      </c>
      <c r="F386" s="191">
        <f t="shared" si="134"/>
        <v>7.2902276227541432E-3</v>
      </c>
      <c r="G386">
        <f t="shared" si="135"/>
        <v>40.764000000000003</v>
      </c>
      <c r="H386" s="191">
        <f t="shared" si="136"/>
        <v>5.0033869683167455E-2</v>
      </c>
      <c r="I386">
        <f t="shared" si="137"/>
        <v>45.764000000000003</v>
      </c>
      <c r="J386" s="191">
        <f t="shared" si="138"/>
        <v>3.8930578363436295E-2</v>
      </c>
      <c r="K386">
        <f t="shared" si="139"/>
        <v>50.264000000000003</v>
      </c>
      <c r="L386" s="191">
        <f t="shared" si="140"/>
        <v>1.0193655183164419E-2</v>
      </c>
      <c r="O386" s="10">
        <f t="shared" si="141"/>
        <v>4.8390579740293047</v>
      </c>
      <c r="P386" s="10">
        <f t="shared" si="142"/>
        <v>1.1207486714380818E-2</v>
      </c>
      <c r="Q386" s="10">
        <f t="shared" si="126"/>
        <v>6.8843426000572823</v>
      </c>
      <c r="R386" s="10">
        <f t="shared" si="127"/>
        <v>1.478782059557811E-2</v>
      </c>
      <c r="S386" s="10">
        <f t="shared" si="128"/>
        <v>8.4234254152165882</v>
      </c>
      <c r="T386" s="10">
        <f t="shared" si="129"/>
        <v>7.2902276227541432E-3</v>
      </c>
      <c r="U386" s="10">
        <f t="shared" si="143"/>
        <v>9.8201794505664655</v>
      </c>
      <c r="V386" s="10">
        <f t="shared" si="144"/>
        <v>5.0033869683167455E-2</v>
      </c>
      <c r="W386" s="10">
        <f t="shared" si="145"/>
        <v>10.963740311350403</v>
      </c>
      <c r="X386" s="10">
        <f t="shared" si="146"/>
        <v>3.8930578363436295E-2</v>
      </c>
      <c r="Y386" s="10">
        <f t="shared" si="147"/>
        <v>11.975162385639097</v>
      </c>
      <c r="Z386" s="10">
        <f t="shared" si="148"/>
        <v>1.0193655183164419E-2</v>
      </c>
      <c r="AC386">
        <v>19.763999999999999</v>
      </c>
      <c r="AD386">
        <v>670.43536810512296</v>
      </c>
      <c r="AE386">
        <v>28.263999999999999</v>
      </c>
      <c r="AF386">
        <v>253.988284107373</v>
      </c>
      <c r="AG386">
        <v>34.764000000000003</v>
      </c>
      <c r="AH386">
        <v>177.061860574131</v>
      </c>
      <c r="AI386">
        <v>40.764000000000003</v>
      </c>
      <c r="AJ386">
        <v>142.61867150112201</v>
      </c>
      <c r="AK386">
        <v>45.764000000000003</v>
      </c>
      <c r="AL386">
        <v>54.381627878658698</v>
      </c>
      <c r="AM386">
        <v>50.264000000000003</v>
      </c>
      <c r="AN386">
        <v>34.2517872046961</v>
      </c>
    </row>
    <row r="387" spans="1:40" x14ac:dyDescent="0.25">
      <c r="A387">
        <f t="shared" si="130"/>
        <v>19.765999999999998</v>
      </c>
      <c r="B387" s="191">
        <f t="shared" si="149"/>
        <v>1.131982218252614E-2</v>
      </c>
      <c r="C387">
        <f t="shared" si="131"/>
        <v>28.265999999999998</v>
      </c>
      <c r="D387" s="191">
        <f t="shared" si="132"/>
        <v>1.4940516500772856E-2</v>
      </c>
      <c r="E387">
        <f t="shared" si="133"/>
        <v>34.765999999999998</v>
      </c>
      <c r="F387" s="191">
        <f t="shared" si="134"/>
        <v>7.3463186135299102E-3</v>
      </c>
      <c r="G387">
        <f t="shared" si="135"/>
        <v>40.765999999999998</v>
      </c>
      <c r="H387" s="191">
        <f t="shared" si="136"/>
        <v>5.1010559654954692E-2</v>
      </c>
      <c r="I387">
        <f t="shared" si="137"/>
        <v>45.765999999999998</v>
      </c>
      <c r="J387" s="191">
        <f t="shared" si="138"/>
        <v>3.9461208487052972E-2</v>
      </c>
      <c r="K387">
        <f t="shared" si="139"/>
        <v>50.265999999999998</v>
      </c>
      <c r="L387" s="191">
        <f t="shared" si="140"/>
        <v>1.0275818924748445E-2</v>
      </c>
      <c r="O387" s="10">
        <f t="shared" si="141"/>
        <v>4.839542792146962</v>
      </c>
      <c r="P387" s="10">
        <f t="shared" si="142"/>
        <v>1.131982218252614E-2</v>
      </c>
      <c r="Q387" s="10">
        <f t="shared" si="126"/>
        <v>6.8848198256839224</v>
      </c>
      <c r="R387" s="10">
        <f t="shared" si="127"/>
        <v>1.4940516500772856E-2</v>
      </c>
      <c r="S387" s="10">
        <f t="shared" si="128"/>
        <v>8.4238950611806622</v>
      </c>
      <c r="T387" s="10">
        <f t="shared" si="129"/>
        <v>7.3463186135299102E-3</v>
      </c>
      <c r="U387" s="10">
        <f t="shared" si="143"/>
        <v>9.8206407584330542</v>
      </c>
      <c r="V387" s="10">
        <f t="shared" si="144"/>
        <v>5.1010559654954692E-2</v>
      </c>
      <c r="W387" s="10">
        <f t="shared" si="145"/>
        <v>10.964193703856981</v>
      </c>
      <c r="X387" s="10">
        <f t="shared" si="146"/>
        <v>3.9461208487052972E-2</v>
      </c>
      <c r="Y387" s="10">
        <f t="shared" si="147"/>
        <v>11.975607915943227</v>
      </c>
      <c r="Z387" s="10">
        <f t="shared" si="148"/>
        <v>1.0275818924748445E-2</v>
      </c>
      <c r="AC387">
        <v>19.765999999999998</v>
      </c>
      <c r="AD387">
        <v>677.15531101976705</v>
      </c>
      <c r="AE387">
        <v>28.265999999999998</v>
      </c>
      <c r="AF387">
        <v>256.61091336500903</v>
      </c>
      <c r="AG387">
        <v>34.765999999999998</v>
      </c>
      <c r="AH387">
        <v>178.42417403018899</v>
      </c>
      <c r="AI387">
        <v>40.765999999999998</v>
      </c>
      <c r="AJ387">
        <v>145.40267016296499</v>
      </c>
      <c r="AK387">
        <v>45.765999999999998</v>
      </c>
      <c r="AL387">
        <v>55.1228583236405</v>
      </c>
      <c r="AM387">
        <v>50.265999999999998</v>
      </c>
      <c r="AN387">
        <v>34.527866289392399</v>
      </c>
    </row>
    <row r="388" spans="1:40" x14ac:dyDescent="0.25">
      <c r="A388">
        <f t="shared" si="130"/>
        <v>19.768000000000001</v>
      </c>
      <c r="B388" s="191">
        <f t="shared" si="149"/>
        <v>1.1433848529033275E-2</v>
      </c>
      <c r="C388">
        <f t="shared" si="131"/>
        <v>28.268000000000001</v>
      </c>
      <c r="D388" s="191">
        <f t="shared" si="132"/>
        <v>1.5095577529377492E-2</v>
      </c>
      <c r="E388">
        <f t="shared" si="133"/>
        <v>34.768000000000001</v>
      </c>
      <c r="F388" s="191">
        <f t="shared" si="134"/>
        <v>7.4030578284150919E-3</v>
      </c>
      <c r="G388">
        <f t="shared" si="135"/>
        <v>40.768000000000001</v>
      </c>
      <c r="H388" s="191">
        <f t="shared" si="136"/>
        <v>5.2015597160305398E-2</v>
      </c>
      <c r="I388">
        <f t="shared" si="137"/>
        <v>45.768000000000001</v>
      </c>
      <c r="J388" s="191">
        <f t="shared" si="138"/>
        <v>4.0002609284605153E-2</v>
      </c>
      <c r="K388">
        <f t="shared" si="139"/>
        <v>50.268000000000001</v>
      </c>
      <c r="L388" s="191">
        <f t="shared" si="140"/>
        <v>1.0358976585506148E-2</v>
      </c>
      <c r="O388" s="10">
        <f t="shared" si="141"/>
        <v>4.8400276087904093</v>
      </c>
      <c r="P388" s="10">
        <f t="shared" si="142"/>
        <v>1.1433848529033275E-2</v>
      </c>
      <c r="Q388" s="10">
        <f t="shared" ref="Q388:Q451" si="150">2*SIN(RADIANS(C388/2))/0.070931</f>
        <v>6.8852970492133272</v>
      </c>
      <c r="R388" s="10">
        <f t="shared" ref="R388:R451" si="151">D388</f>
        <v>1.5095577529377492E-2</v>
      </c>
      <c r="S388" s="10">
        <f t="shared" ref="S388:S451" si="152">2*SIN(RADIANS(E388/2))/0.070931</f>
        <v>8.4243647045786751</v>
      </c>
      <c r="T388" s="10">
        <f t="shared" ref="T388:T451" si="153">F388</f>
        <v>7.4030578284150919E-3</v>
      </c>
      <c r="U388" s="10">
        <f t="shared" si="143"/>
        <v>9.821102063308107</v>
      </c>
      <c r="V388" s="10">
        <f t="shared" si="144"/>
        <v>5.2015597160305398E-2</v>
      </c>
      <c r="W388" s="10">
        <f t="shared" si="145"/>
        <v>10.964647093023677</v>
      </c>
      <c r="X388" s="10">
        <f t="shared" si="146"/>
        <v>4.0002609284605153E-2</v>
      </c>
      <c r="Y388" s="10">
        <f t="shared" si="147"/>
        <v>11.976053442599376</v>
      </c>
      <c r="Z388" s="10">
        <f t="shared" si="148"/>
        <v>1.0358976585506148E-2</v>
      </c>
      <c r="AC388">
        <v>19.768000000000001</v>
      </c>
      <c r="AD388">
        <v>683.97640280799999</v>
      </c>
      <c r="AE388">
        <v>28.268000000000001</v>
      </c>
      <c r="AF388">
        <v>259.27416481120201</v>
      </c>
      <c r="AG388">
        <v>34.768000000000001</v>
      </c>
      <c r="AH388">
        <v>179.802231269956</v>
      </c>
      <c r="AI388">
        <v>40.768000000000001</v>
      </c>
      <c r="AJ388">
        <v>148.26747184089999</v>
      </c>
      <c r="AK388">
        <v>45.768000000000001</v>
      </c>
      <c r="AL388">
        <v>55.879134185530702</v>
      </c>
      <c r="AM388">
        <v>50.268000000000001</v>
      </c>
      <c r="AN388">
        <v>34.807285050330798</v>
      </c>
    </row>
    <row r="389" spans="1:40" x14ac:dyDescent="0.25">
      <c r="A389">
        <f t="shared" ref="A389:A452" si="154">AC389</f>
        <v>19.77</v>
      </c>
      <c r="B389" s="191">
        <f t="shared" si="149"/>
        <v>1.15495997248596E-2</v>
      </c>
      <c r="C389">
        <f t="shared" ref="C389:C452" si="155">AE389</f>
        <v>28.27</v>
      </c>
      <c r="D389" s="191">
        <f t="shared" ref="D389:D452" si="156">AF389/$AR$3</f>
        <v>1.5253052521075873E-2</v>
      </c>
      <c r="E389">
        <f t="shared" ref="E389:E452" si="157">AG389</f>
        <v>34.770000000000003</v>
      </c>
      <c r="F389" s="191">
        <f t="shared" ref="F389:F452" si="158">AH389/$AS$3</f>
        <v>7.4604552690323662E-3</v>
      </c>
      <c r="G389">
        <f t="shared" ref="G389:G452" si="159">AI389</f>
        <v>40.770000000000003</v>
      </c>
      <c r="H389" s="191">
        <f t="shared" ref="H389:H452" si="160">AJ389/$AT$3</f>
        <v>5.3050067934831038E-2</v>
      </c>
      <c r="I389">
        <f t="shared" ref="I389:I452" si="161">AK389</f>
        <v>45.77</v>
      </c>
      <c r="J389" s="191">
        <f t="shared" ref="J389:J452" si="162">AL389/$AU$3</f>
        <v>4.0555069905114205E-2</v>
      </c>
      <c r="K389">
        <f t="shared" ref="K389:K452" si="163">AM389</f>
        <v>50.27</v>
      </c>
      <c r="L389" s="191">
        <f t="shared" ref="L389:L452" si="164">AN389/$AV$3</f>
        <v>1.0443144203889095E-2</v>
      </c>
      <c r="O389" s="10">
        <f t="shared" ref="O389:O452" si="165">2*SIN(RADIANS(A389/2))/0.070931</f>
        <v>4.8405124239595017</v>
      </c>
      <c r="P389" s="10">
        <f t="shared" ref="P389:P452" si="166">B389</f>
        <v>1.15495997248596E-2</v>
      </c>
      <c r="Q389" s="10">
        <f t="shared" si="150"/>
        <v>6.8857742706453511</v>
      </c>
      <c r="R389" s="10">
        <f t="shared" si="151"/>
        <v>1.5253052521075873E-2</v>
      </c>
      <c r="S389" s="10">
        <f t="shared" si="152"/>
        <v>8.4248343454104795</v>
      </c>
      <c r="T389" s="10">
        <f t="shared" si="153"/>
        <v>7.4604552690323662E-3</v>
      </c>
      <c r="U389" s="10">
        <f t="shared" ref="U389:U452" si="167">2*SIN(RADIANS(G389/2))/0.070931</f>
        <v>9.82156336519148</v>
      </c>
      <c r="V389" s="10">
        <f t="shared" ref="V389:V452" si="168">H389</f>
        <v>5.3050067934831038E-2</v>
      </c>
      <c r="W389" s="10">
        <f t="shared" ref="W389:W452" si="169">2*SIN(RADIANS(I389/2))/0.070931</f>
        <v>10.965100478850349</v>
      </c>
      <c r="X389" s="10">
        <f t="shared" ref="X389:X452" si="170">J389</f>
        <v>4.0555069905114205E-2</v>
      </c>
      <c r="Y389" s="10">
        <f t="shared" ref="Y389:Y452" si="171">2*SIN(RADIANS(K389/2))/0.070931</f>
        <v>11.976498965607412</v>
      </c>
      <c r="Z389" s="10">
        <f t="shared" ref="Z389:Z452" si="172">L389</f>
        <v>1.0443144203889095E-2</v>
      </c>
      <c r="AC389">
        <v>19.77</v>
      </c>
      <c r="AD389">
        <v>690.90067562314005</v>
      </c>
      <c r="AE389">
        <v>28.27</v>
      </c>
      <c r="AF389">
        <v>261.97887729217803</v>
      </c>
      <c r="AG389">
        <v>34.770000000000003</v>
      </c>
      <c r="AH389">
        <v>181.19627520847001</v>
      </c>
      <c r="AI389">
        <v>40.770000000000003</v>
      </c>
      <c r="AJ389">
        <v>151.216171361921</v>
      </c>
      <c r="AK389">
        <v>45.77</v>
      </c>
      <c r="AL389">
        <v>56.6508593729056</v>
      </c>
      <c r="AM389">
        <v>50.27</v>
      </c>
      <c r="AN389">
        <v>35.090097378448398</v>
      </c>
    </row>
    <row r="390" spans="1:40" x14ac:dyDescent="0.25">
      <c r="A390">
        <f t="shared" si="154"/>
        <v>19.771999999999998</v>
      </c>
      <c r="B390" s="191">
        <f t="shared" ref="B390:B453" si="173">AD390/$AQ$3</f>
        <v>1.1667110594909469E-2</v>
      </c>
      <c r="C390">
        <f t="shared" si="155"/>
        <v>28.271999999999998</v>
      </c>
      <c r="D390" s="191">
        <f t="shared" si="156"/>
        <v>1.5412991575871829E-2</v>
      </c>
      <c r="E390">
        <f t="shared" si="157"/>
        <v>34.771999999999998</v>
      </c>
      <c r="F390" s="191">
        <f t="shared" si="158"/>
        <v>7.5185211301487791E-3</v>
      </c>
      <c r="G390">
        <f t="shared" si="159"/>
        <v>40.771999999999998</v>
      </c>
      <c r="H390" s="191">
        <f t="shared" si="160"/>
        <v>5.4115109045966128E-2</v>
      </c>
      <c r="I390">
        <f t="shared" si="161"/>
        <v>45.771999999999998</v>
      </c>
      <c r="J390" s="191">
        <f t="shared" si="162"/>
        <v>4.1118889110977566E-2</v>
      </c>
      <c r="K390">
        <f t="shared" si="163"/>
        <v>50.271999999999998</v>
      </c>
      <c r="L390" s="191">
        <f t="shared" si="164"/>
        <v>1.0528338141978498E-2</v>
      </c>
      <c r="O390" s="10">
        <f t="shared" si="165"/>
        <v>4.8409972376540882</v>
      </c>
      <c r="P390" s="10">
        <f t="shared" si="166"/>
        <v>1.1667110594909469E-2</v>
      </c>
      <c r="Q390" s="10">
        <f t="shared" si="150"/>
        <v>6.8862514899798475</v>
      </c>
      <c r="R390" s="10">
        <f t="shared" si="151"/>
        <v>1.5412991575871829E-2</v>
      </c>
      <c r="S390" s="10">
        <f t="shared" si="152"/>
        <v>8.4253039836759278</v>
      </c>
      <c r="T390" s="10">
        <f t="shared" si="153"/>
        <v>7.5185211301487791E-3</v>
      </c>
      <c r="U390" s="10">
        <f t="shared" si="167"/>
        <v>9.8220246640830347</v>
      </c>
      <c r="V390" s="10">
        <f t="shared" si="168"/>
        <v>5.4115109045966128E-2</v>
      </c>
      <c r="W390" s="10">
        <f t="shared" si="169"/>
        <v>10.965553861336861</v>
      </c>
      <c r="X390" s="10">
        <f t="shared" si="170"/>
        <v>4.1118889110977566E-2</v>
      </c>
      <c r="Y390" s="10">
        <f t="shared" si="171"/>
        <v>11.976944484967197</v>
      </c>
      <c r="Z390" s="10">
        <f t="shared" si="172"/>
        <v>1.0528338141978498E-2</v>
      </c>
      <c r="AC390">
        <v>19.771999999999998</v>
      </c>
      <c r="AD390">
        <v>697.93021270188103</v>
      </c>
      <c r="AE390">
        <v>28.271999999999998</v>
      </c>
      <c r="AF390">
        <v>264.72591130079502</v>
      </c>
      <c r="AG390">
        <v>34.771999999999998</v>
      </c>
      <c r="AH390">
        <v>182.606553451775</v>
      </c>
      <c r="AI390">
        <v>40.771999999999998</v>
      </c>
      <c r="AJ390">
        <v>154.25200987143501</v>
      </c>
      <c r="AK390">
        <v>45.771999999999998</v>
      </c>
      <c r="AL390">
        <v>57.438451223143801</v>
      </c>
      <c r="AM390">
        <v>50.271999999999998</v>
      </c>
      <c r="AN390">
        <v>35.376358252113</v>
      </c>
    </row>
    <row r="391" spans="1:40" x14ac:dyDescent="0.25">
      <c r="A391">
        <f t="shared" si="154"/>
        <v>19.774000000000001</v>
      </c>
      <c r="B391" s="191">
        <f t="shared" si="173"/>
        <v>1.1786416843813471E-2</v>
      </c>
      <c r="C391">
        <f t="shared" si="155"/>
        <v>28.274000000000001</v>
      </c>
      <c r="D391" s="191">
        <f t="shared" si="156"/>
        <v>1.5575446093096012E-2</v>
      </c>
      <c r="E391">
        <f t="shared" si="157"/>
        <v>34.774000000000001</v>
      </c>
      <c r="F391" s="191">
        <f t="shared" si="158"/>
        <v>7.5772658041578797E-3</v>
      </c>
      <c r="G391">
        <f t="shared" si="159"/>
        <v>40.774000000000001</v>
      </c>
      <c r="H391" s="191">
        <f t="shared" si="160"/>
        <v>5.5211911759570451E-2</v>
      </c>
      <c r="I391">
        <f t="shared" si="161"/>
        <v>45.774000000000001</v>
      </c>
      <c r="J391" s="191">
        <f t="shared" si="162"/>
        <v>4.1694375657343248E-2</v>
      </c>
      <c r="K391">
        <f t="shared" si="163"/>
        <v>50.274000000000001</v>
      </c>
      <c r="L391" s="191">
        <f t="shared" si="164"/>
        <v>1.0614575093326327E-2</v>
      </c>
      <c r="O391" s="10">
        <f t="shared" si="165"/>
        <v>4.8414820498740241</v>
      </c>
      <c r="P391" s="10">
        <f t="shared" si="166"/>
        <v>1.1786416843813471E-2</v>
      </c>
      <c r="Q391" s="10">
        <f t="shared" si="150"/>
        <v>6.8867287072166725</v>
      </c>
      <c r="R391" s="10">
        <f t="shared" si="151"/>
        <v>1.5575446093096012E-2</v>
      </c>
      <c r="S391" s="10">
        <f t="shared" si="152"/>
        <v>8.4257736193748869</v>
      </c>
      <c r="T391" s="10">
        <f t="shared" si="153"/>
        <v>7.5772658041578797E-3</v>
      </c>
      <c r="U391" s="10">
        <f t="shared" si="167"/>
        <v>9.8224859599826289</v>
      </c>
      <c r="V391" s="10">
        <f t="shared" si="168"/>
        <v>5.5211911759570451E-2</v>
      </c>
      <c r="W391" s="10">
        <f t="shared" si="169"/>
        <v>10.966007240483075</v>
      </c>
      <c r="X391" s="10">
        <f t="shared" si="170"/>
        <v>4.1694375657343248E-2</v>
      </c>
      <c r="Y391" s="10">
        <f t="shared" si="171"/>
        <v>11.977390000678596</v>
      </c>
      <c r="Z391" s="10">
        <f t="shared" si="172"/>
        <v>1.0614575093326327E-2</v>
      </c>
      <c r="AC391">
        <v>19.774000000000001</v>
      </c>
      <c r="AD391">
        <v>705.06714990641603</v>
      </c>
      <c r="AE391">
        <v>28.274000000000001</v>
      </c>
      <c r="AF391">
        <v>267.51614964650503</v>
      </c>
      <c r="AG391">
        <v>34.774000000000001</v>
      </c>
      <c r="AH391">
        <v>184.03331840578099</v>
      </c>
      <c r="AI391">
        <v>40.774000000000001</v>
      </c>
      <c r="AJ391">
        <v>157.378383004347</v>
      </c>
      <c r="AK391">
        <v>45.774000000000001</v>
      </c>
      <c r="AL391">
        <v>58.242341032369602</v>
      </c>
      <c r="AM391">
        <v>50.274000000000001</v>
      </c>
      <c r="AN391">
        <v>35.666123763470097</v>
      </c>
    </row>
    <row r="392" spans="1:40" x14ac:dyDescent="0.25">
      <c r="A392">
        <f t="shared" si="154"/>
        <v>19.776</v>
      </c>
      <c r="B392" s="191">
        <f t="shared" si="173"/>
        <v>1.1907555082619361E-2</v>
      </c>
      <c r="C392">
        <f t="shared" si="155"/>
        <v>28.276</v>
      </c>
      <c r="D392" s="191">
        <f t="shared" si="156"/>
        <v>1.5740468811820597E-2</v>
      </c>
      <c r="E392">
        <f t="shared" si="157"/>
        <v>34.776000000000003</v>
      </c>
      <c r="F392" s="191">
        <f t="shared" si="158"/>
        <v>7.6366998856808753E-3</v>
      </c>
      <c r="G392">
        <f t="shared" si="159"/>
        <v>40.776000000000003</v>
      </c>
      <c r="H392" s="191">
        <f t="shared" si="160"/>
        <v>5.6341724589443976E-2</v>
      </c>
      <c r="I392">
        <f t="shared" si="161"/>
        <v>45.776000000000003</v>
      </c>
      <c r="J392" s="191">
        <f t="shared" si="162"/>
        <v>4.2281848688698394E-2</v>
      </c>
      <c r="K392">
        <f t="shared" si="163"/>
        <v>50.276000000000003</v>
      </c>
      <c r="L392" s="191">
        <f t="shared" si="164"/>
        <v>1.07018720910149E-2</v>
      </c>
      <c r="O392" s="10">
        <f t="shared" si="165"/>
        <v>4.8419668606191593</v>
      </c>
      <c r="P392" s="10">
        <f t="shared" si="166"/>
        <v>1.1907555082619361E-2</v>
      </c>
      <c r="Q392" s="10">
        <f t="shared" si="150"/>
        <v>6.8872059223556787</v>
      </c>
      <c r="R392" s="10">
        <f t="shared" si="151"/>
        <v>1.5740468811820597E-2</v>
      </c>
      <c r="S392" s="10">
        <f t="shared" si="152"/>
        <v>8.4262432525072057</v>
      </c>
      <c r="T392" s="10">
        <f t="shared" si="153"/>
        <v>7.6366998856808753E-3</v>
      </c>
      <c r="U392" s="10">
        <f t="shared" si="167"/>
        <v>9.8229472528901223</v>
      </c>
      <c r="V392" s="10">
        <f t="shared" si="168"/>
        <v>5.6341724589443976E-2</v>
      </c>
      <c r="W392" s="10">
        <f t="shared" si="169"/>
        <v>10.966460616288852</v>
      </c>
      <c r="X392" s="10">
        <f t="shared" si="170"/>
        <v>4.2281848688698394E-2</v>
      </c>
      <c r="Y392" s="10">
        <f t="shared" si="171"/>
        <v>11.977835512741477</v>
      </c>
      <c r="Z392" s="10">
        <f t="shared" si="172"/>
        <v>1.07018720910149E-2</v>
      </c>
      <c r="AC392">
        <v>19.776</v>
      </c>
      <c r="AD392">
        <v>712.31367732109697</v>
      </c>
      <c r="AE392">
        <v>28.276</v>
      </c>
      <c r="AF392">
        <v>270.35049814949701</v>
      </c>
      <c r="AG392">
        <v>34.776000000000003</v>
      </c>
      <c r="AH392">
        <v>185.47682738801501</v>
      </c>
      <c r="AI392">
        <v>40.776000000000003</v>
      </c>
      <c r="AJ392">
        <v>160.59884957752701</v>
      </c>
      <c r="AK392">
        <v>45.776000000000003</v>
      </c>
      <c r="AL392">
        <v>59.062974609442499</v>
      </c>
      <c r="AM392">
        <v>50.276000000000003</v>
      </c>
      <c r="AN392">
        <v>35.959451145524</v>
      </c>
    </row>
    <row r="393" spans="1:40" x14ac:dyDescent="0.25">
      <c r="A393">
        <f t="shared" si="154"/>
        <v>19.777999999999999</v>
      </c>
      <c r="B393" s="191">
        <f t="shared" si="173"/>
        <v>1.2030562856426036E-2</v>
      </c>
      <c r="C393">
        <f t="shared" si="155"/>
        <v>28.277999999999999</v>
      </c>
      <c r="D393" s="191">
        <f t="shared" si="156"/>
        <v>1.590811385274201E-2</v>
      </c>
      <c r="E393">
        <f t="shared" si="157"/>
        <v>34.777999999999999</v>
      </c>
      <c r="F393" s="191">
        <f t="shared" si="158"/>
        <v>7.6968341762964614E-3</v>
      </c>
      <c r="G393">
        <f t="shared" si="159"/>
        <v>40.777999999999999</v>
      </c>
      <c r="H393" s="191">
        <f t="shared" si="160"/>
        <v>5.7505856542825633E-2</v>
      </c>
      <c r="I393">
        <f t="shared" si="161"/>
        <v>45.777999999999999</v>
      </c>
      <c r="J393" s="191">
        <f t="shared" si="162"/>
        <v>4.2881638153561351E-2</v>
      </c>
      <c r="K393">
        <f t="shared" si="163"/>
        <v>50.277999999999999</v>
      </c>
      <c r="L393" s="191">
        <f t="shared" si="164"/>
        <v>1.0790246515943545E-2</v>
      </c>
      <c r="O393" s="10">
        <f t="shared" si="165"/>
        <v>4.8424516698893472</v>
      </c>
      <c r="P393" s="10">
        <f t="shared" si="166"/>
        <v>1.2030562856426036E-2</v>
      </c>
      <c r="Q393" s="10">
        <f t="shared" si="150"/>
        <v>6.8876831353967223</v>
      </c>
      <c r="R393" s="10">
        <f t="shared" si="151"/>
        <v>1.590811385274201E-2</v>
      </c>
      <c r="S393" s="10">
        <f t="shared" si="152"/>
        <v>8.426712883072744</v>
      </c>
      <c r="T393" s="10">
        <f t="shared" si="153"/>
        <v>7.6968341762964614E-3</v>
      </c>
      <c r="U393" s="10">
        <f t="shared" si="167"/>
        <v>9.8234085428053746</v>
      </c>
      <c r="V393" s="10">
        <f t="shared" si="168"/>
        <v>5.7505856542825633E-2</v>
      </c>
      <c r="W393" s="10">
        <f t="shared" si="169"/>
        <v>10.966913988754055</v>
      </c>
      <c r="X393" s="10">
        <f t="shared" si="170"/>
        <v>4.2881638153561351E-2</v>
      </c>
      <c r="Y393" s="10">
        <f t="shared" si="171"/>
        <v>11.978281021155695</v>
      </c>
      <c r="Z393" s="10">
        <f t="shared" si="172"/>
        <v>1.0790246515943545E-2</v>
      </c>
      <c r="AC393">
        <v>19.777999999999999</v>
      </c>
      <c r="AD393">
        <v>719.67204090550797</v>
      </c>
      <c r="AE393">
        <v>28.277999999999999</v>
      </c>
      <c r="AF393">
        <v>273.22988636005402</v>
      </c>
      <c r="AG393">
        <v>34.777999999999999</v>
      </c>
      <c r="AH393">
        <v>186.93734274249701</v>
      </c>
      <c r="AI393">
        <v>40.777999999999999</v>
      </c>
      <c r="AJ393">
        <v>163.91714084091799</v>
      </c>
      <c r="AK393">
        <v>45.777999999999999</v>
      </c>
      <c r="AL393">
        <v>59.900812855235202</v>
      </c>
      <c r="AM393">
        <v>50.277999999999999</v>
      </c>
      <c r="AN393">
        <v>36.256398799981902</v>
      </c>
    </row>
    <row r="394" spans="1:40" x14ac:dyDescent="0.25">
      <c r="A394">
        <f t="shared" si="154"/>
        <v>19.78</v>
      </c>
      <c r="B394" s="191">
        <f t="shared" si="173"/>
        <v>1.2155478673002321E-2</v>
      </c>
      <c r="C394">
        <f t="shared" si="155"/>
        <v>28.28</v>
      </c>
      <c r="D394" s="191">
        <f t="shared" si="156"/>
        <v>1.6078436761585584E-2</v>
      </c>
      <c r="E394">
        <f t="shared" si="157"/>
        <v>34.78</v>
      </c>
      <c r="F394" s="191">
        <f t="shared" si="158"/>
        <v>7.7576796893963559E-3</v>
      </c>
      <c r="G394">
        <f t="shared" si="159"/>
        <v>40.78</v>
      </c>
      <c r="H394" s="191">
        <f t="shared" si="160"/>
        <v>5.8705680575724534E-2</v>
      </c>
      <c r="I394">
        <f t="shared" si="161"/>
        <v>45.78</v>
      </c>
      <c r="J394" s="191">
        <f t="shared" si="162"/>
        <v>4.3494085238259109E-2</v>
      </c>
      <c r="K394">
        <f t="shared" si="163"/>
        <v>50.28</v>
      </c>
      <c r="L394" s="191">
        <f t="shared" si="164"/>
        <v>1.0879716105357824E-2</v>
      </c>
      <c r="O394" s="10">
        <f t="shared" si="165"/>
        <v>4.8429364776844395</v>
      </c>
      <c r="P394" s="10">
        <f t="shared" si="166"/>
        <v>1.2155478673002321E-2</v>
      </c>
      <c r="Q394" s="10">
        <f t="shared" si="150"/>
        <v>6.8881603463396592</v>
      </c>
      <c r="R394" s="10">
        <f t="shared" si="151"/>
        <v>1.6078436761585584E-2</v>
      </c>
      <c r="S394" s="10">
        <f t="shared" si="152"/>
        <v>8.4271825110713596</v>
      </c>
      <c r="T394" s="10">
        <f t="shared" si="153"/>
        <v>7.7576796893963559E-3</v>
      </c>
      <c r="U394" s="10">
        <f t="shared" si="167"/>
        <v>9.8238698297282472</v>
      </c>
      <c r="V394" s="10">
        <f t="shared" si="168"/>
        <v>5.8705680575724534E-2</v>
      </c>
      <c r="W394" s="10">
        <f t="shared" si="169"/>
        <v>10.967367357878544</v>
      </c>
      <c r="X394" s="10">
        <f t="shared" si="170"/>
        <v>4.3494085238259109E-2</v>
      </c>
      <c r="Y394" s="10">
        <f t="shared" si="171"/>
        <v>11.978726525921124</v>
      </c>
      <c r="Z394" s="10">
        <f t="shared" si="172"/>
        <v>1.0879716105357824E-2</v>
      </c>
      <c r="AC394">
        <v>19.78</v>
      </c>
      <c r="AD394">
        <v>727.14454420644995</v>
      </c>
      <c r="AE394">
        <v>28.28</v>
      </c>
      <c r="AF394">
        <v>276.15526830405003</v>
      </c>
      <c r="AG394">
        <v>34.78</v>
      </c>
      <c r="AH394">
        <v>188.41513195766899</v>
      </c>
      <c r="AI394">
        <v>40.78</v>
      </c>
      <c r="AJ394">
        <v>167.33717032675901</v>
      </c>
      <c r="AK394">
        <v>45.78</v>
      </c>
      <c r="AL394">
        <v>60.756332368571897</v>
      </c>
      <c r="AM394">
        <v>50.28</v>
      </c>
      <c r="AN394">
        <v>36.557026325913</v>
      </c>
    </row>
    <row r="395" spans="1:40" x14ac:dyDescent="0.25">
      <c r="A395">
        <f t="shared" si="154"/>
        <v>19.782</v>
      </c>
      <c r="B395" s="191">
        <f t="shared" si="173"/>
        <v>1.2282342032428077E-2</v>
      </c>
      <c r="C395">
        <f t="shared" si="155"/>
        <v>28.282</v>
      </c>
      <c r="D395" s="191">
        <f t="shared" si="156"/>
        <v>1.625149455410373E-2</v>
      </c>
      <c r="E395">
        <f t="shared" si="157"/>
        <v>34.781999999999996</v>
      </c>
      <c r="F395" s="191">
        <f t="shared" si="158"/>
        <v>7.819247655176411E-3</v>
      </c>
      <c r="G395">
        <f t="shared" si="159"/>
        <v>40.781999999999996</v>
      </c>
      <c r="H395" s="191">
        <f t="shared" si="160"/>
        <v>5.9942637273226664E-2</v>
      </c>
      <c r="I395">
        <f t="shared" si="161"/>
        <v>45.781999999999996</v>
      </c>
      <c r="J395" s="191">
        <f t="shared" si="162"/>
        <v>4.4119542820678294E-2</v>
      </c>
      <c r="K395">
        <f t="shared" si="163"/>
        <v>50.281999999999996</v>
      </c>
      <c r="L395" s="191">
        <f t="shared" si="164"/>
        <v>1.0970298961614404E-2</v>
      </c>
      <c r="O395" s="10">
        <f t="shared" si="165"/>
        <v>4.8434212840042896</v>
      </c>
      <c r="P395" s="10">
        <f t="shared" si="166"/>
        <v>1.2282342032428077E-2</v>
      </c>
      <c r="Q395" s="10">
        <f t="shared" si="150"/>
        <v>6.8886375551843413</v>
      </c>
      <c r="R395" s="10">
        <f t="shared" si="151"/>
        <v>1.625149455410373E-2</v>
      </c>
      <c r="S395" s="10">
        <f t="shared" si="152"/>
        <v>8.4276521365029069</v>
      </c>
      <c r="T395" s="10">
        <f t="shared" si="153"/>
        <v>7.819247655176411E-3</v>
      </c>
      <c r="U395" s="10">
        <f t="shared" si="167"/>
        <v>9.8243311136585962</v>
      </c>
      <c r="V395" s="10">
        <f t="shared" si="168"/>
        <v>5.9942637273226664E-2</v>
      </c>
      <c r="W395" s="10">
        <f t="shared" si="169"/>
        <v>10.967820723662181</v>
      </c>
      <c r="X395" s="10">
        <f t="shared" si="170"/>
        <v>4.4119542820678294E-2</v>
      </c>
      <c r="Y395" s="10">
        <f t="shared" si="171"/>
        <v>11.97917202703762</v>
      </c>
      <c r="Z395" s="10">
        <f t="shared" si="172"/>
        <v>1.0970298961614404E-2</v>
      </c>
      <c r="AC395">
        <v>19.782</v>
      </c>
      <c r="AD395">
        <v>734.73355013108096</v>
      </c>
      <c r="AE395">
        <v>28.282</v>
      </c>
      <c r="AF395">
        <v>279.12762325581599</v>
      </c>
      <c r="AG395">
        <v>34.781999999999996</v>
      </c>
      <c r="AH395">
        <v>189.91046778761699</v>
      </c>
      <c r="AI395">
        <v>40.781999999999996</v>
      </c>
      <c r="AJ395">
        <v>170.86304434008801</v>
      </c>
      <c r="AK395">
        <v>45.781999999999996</v>
      </c>
      <c r="AL395">
        <v>61.630026080067097</v>
      </c>
      <c r="AM395">
        <v>50.281999999999996</v>
      </c>
      <c r="AN395">
        <v>36.861394549199403</v>
      </c>
    </row>
    <row r="396" spans="1:40" x14ac:dyDescent="0.25">
      <c r="A396">
        <f t="shared" si="154"/>
        <v>19.783999999999999</v>
      </c>
      <c r="B396" s="191">
        <f t="shared" si="173"/>
        <v>1.2411193457803163E-2</v>
      </c>
      <c r="C396">
        <f t="shared" si="155"/>
        <v>28.283999999999999</v>
      </c>
      <c r="D396" s="191">
        <f t="shared" si="156"/>
        <v>1.6427345762729164E-2</v>
      </c>
      <c r="E396">
        <f t="shared" si="157"/>
        <v>34.783999999999999</v>
      </c>
      <c r="F396" s="191">
        <f t="shared" si="158"/>
        <v>7.8815495257646261E-3</v>
      </c>
      <c r="G396">
        <f t="shared" si="159"/>
        <v>40.783999999999999</v>
      </c>
      <c r="H396" s="191">
        <f t="shared" si="160"/>
        <v>6.1218238770941111E-2</v>
      </c>
      <c r="I396">
        <f t="shared" si="161"/>
        <v>45.783999999999999</v>
      </c>
      <c r="J396" s="191">
        <f t="shared" si="162"/>
        <v>4.4758375945123864E-2</v>
      </c>
      <c r="K396">
        <f t="shared" si="163"/>
        <v>50.283999999999999</v>
      </c>
      <c r="L396" s="191">
        <f t="shared" si="164"/>
        <v>1.1062013561204594E-2</v>
      </c>
      <c r="O396" s="10">
        <f t="shared" si="165"/>
        <v>4.8439060888487484</v>
      </c>
      <c r="P396" s="10">
        <f t="shared" si="166"/>
        <v>1.2411193457803163E-2</v>
      </c>
      <c r="Q396" s="10">
        <f t="shared" si="150"/>
        <v>6.8891147619306237</v>
      </c>
      <c r="R396" s="10">
        <f t="shared" si="151"/>
        <v>1.6427345762729164E-2</v>
      </c>
      <c r="S396" s="10">
        <f t="shared" si="152"/>
        <v>8.4281217593672491</v>
      </c>
      <c r="T396" s="10">
        <f t="shared" si="153"/>
        <v>7.8815495257646261E-3</v>
      </c>
      <c r="U396" s="10">
        <f t="shared" si="167"/>
        <v>9.8247923945962832</v>
      </c>
      <c r="V396" s="10">
        <f t="shared" si="168"/>
        <v>6.1218238770941111E-2</v>
      </c>
      <c r="W396" s="10">
        <f t="shared" si="169"/>
        <v>10.968274086104829</v>
      </c>
      <c r="X396" s="10">
        <f t="shared" si="170"/>
        <v>4.4758375945123864E-2</v>
      </c>
      <c r="Y396" s="10">
        <f t="shared" si="171"/>
        <v>11.979617524505056</v>
      </c>
      <c r="Z396" s="10">
        <f t="shared" si="172"/>
        <v>1.1062013561204594E-2</v>
      </c>
      <c r="AC396">
        <v>19.783999999999999</v>
      </c>
      <c r="AD396">
        <v>742.44148278393595</v>
      </c>
      <c r="AE396">
        <v>28.283999999999999</v>
      </c>
      <c r="AF396">
        <v>282.14795653943298</v>
      </c>
      <c r="AG396">
        <v>34.783999999999999</v>
      </c>
      <c r="AH396">
        <v>191.42362837661801</v>
      </c>
      <c r="AI396">
        <v>40.783999999999999</v>
      </c>
      <c r="AJ396">
        <v>174.49907313659901</v>
      </c>
      <c r="AK396">
        <v>45.783999999999999</v>
      </c>
      <c r="AL396">
        <v>62.5224039154498</v>
      </c>
      <c r="AM396">
        <v>50.283999999999999</v>
      </c>
      <c r="AN396">
        <v>37.169565552856199</v>
      </c>
    </row>
    <row r="397" spans="1:40" x14ac:dyDescent="0.25">
      <c r="A397">
        <f t="shared" si="154"/>
        <v>19.786000000000001</v>
      </c>
      <c r="B397" s="191">
        <f t="shared" si="173"/>
        <v>1.2542074527061993E-2</v>
      </c>
      <c r="C397">
        <f t="shared" si="155"/>
        <v>28.286000000000001</v>
      </c>
      <c r="D397" s="191">
        <f t="shared" si="156"/>
        <v>1.6606050484948627E-2</v>
      </c>
      <c r="E397">
        <f t="shared" si="157"/>
        <v>34.786000000000001</v>
      </c>
      <c r="F397" s="191">
        <f t="shared" si="158"/>
        <v>7.9445969804892384E-3</v>
      </c>
      <c r="G397">
        <f t="shared" si="159"/>
        <v>40.786000000000001</v>
      </c>
      <c r="H397" s="191">
        <f t="shared" si="160"/>
        <v>6.2534072934995466E-2</v>
      </c>
      <c r="I397">
        <f t="shared" si="161"/>
        <v>45.786000000000001</v>
      </c>
      <c r="J397" s="191">
        <f t="shared" si="162"/>
        <v>4.5410962319303312E-2</v>
      </c>
      <c r="K397">
        <f t="shared" si="163"/>
        <v>50.286000000000001</v>
      </c>
      <c r="L397" s="191">
        <f t="shared" si="164"/>
        <v>1.1154878764032775E-2</v>
      </c>
      <c r="O397" s="10">
        <f t="shared" si="165"/>
        <v>4.8443908922176702</v>
      </c>
      <c r="P397" s="10">
        <f t="shared" si="166"/>
        <v>1.2542074527061993E-2</v>
      </c>
      <c r="Q397" s="10">
        <f t="shared" si="150"/>
        <v>6.8895919665783634</v>
      </c>
      <c r="R397" s="10">
        <f t="shared" si="151"/>
        <v>1.6606050484948627E-2</v>
      </c>
      <c r="S397" s="10">
        <f t="shared" si="152"/>
        <v>8.4285913796642351</v>
      </c>
      <c r="T397" s="10">
        <f t="shared" si="153"/>
        <v>7.9445969804892384E-3</v>
      </c>
      <c r="U397" s="10">
        <f t="shared" si="167"/>
        <v>9.8252536725411694</v>
      </c>
      <c r="V397" s="10">
        <f t="shared" si="168"/>
        <v>6.2534072934995466E-2</v>
      </c>
      <c r="W397" s="10">
        <f t="shared" si="169"/>
        <v>10.968727445206349</v>
      </c>
      <c r="X397" s="10">
        <f t="shared" si="170"/>
        <v>4.5410962319303312E-2</v>
      </c>
      <c r="Y397" s="10">
        <f t="shared" si="171"/>
        <v>11.980063018323291</v>
      </c>
      <c r="Z397" s="10">
        <f t="shared" si="172"/>
        <v>1.1154878764032775E-2</v>
      </c>
      <c r="AC397">
        <v>19.786000000000001</v>
      </c>
      <c r="AD397">
        <v>750.27082937008402</v>
      </c>
      <c r="AE397">
        <v>28.286000000000001</v>
      </c>
      <c r="AF397">
        <v>285.21730035957501</v>
      </c>
      <c r="AG397">
        <v>34.786000000000001</v>
      </c>
      <c r="AH397">
        <v>192.95489738708901</v>
      </c>
      <c r="AI397">
        <v>40.786000000000001</v>
      </c>
      <c r="AJ397">
        <v>178.24978283747899</v>
      </c>
      <c r="AK397">
        <v>45.786000000000001</v>
      </c>
      <c r="AL397">
        <v>63.433993489794297</v>
      </c>
      <c r="AM397">
        <v>50.286000000000001</v>
      </c>
      <c r="AN397">
        <v>37.481602708208001</v>
      </c>
    </row>
    <row r="398" spans="1:40" x14ac:dyDescent="0.25">
      <c r="A398">
        <f t="shared" si="154"/>
        <v>19.788</v>
      </c>
      <c r="B398" s="191">
        <f t="shared" si="173"/>
        <v>1.2675027905948134E-2</v>
      </c>
      <c r="C398">
        <f t="shared" si="155"/>
        <v>28.288</v>
      </c>
      <c r="D398" s="191">
        <f t="shared" si="156"/>
        <v>1.6787670433486043E-2</v>
      </c>
      <c r="E398">
        <f t="shared" si="157"/>
        <v>34.787999999999997</v>
      </c>
      <c r="F398" s="191">
        <f t="shared" si="158"/>
        <v>8.0084019312947844E-3</v>
      </c>
      <c r="G398">
        <f t="shared" si="159"/>
        <v>40.787999999999997</v>
      </c>
      <c r="H398" s="191">
        <f t="shared" si="160"/>
        <v>6.3891807819465823E-2</v>
      </c>
      <c r="I398">
        <f t="shared" si="161"/>
        <v>45.787999999999997</v>
      </c>
      <c r="J398" s="191">
        <f t="shared" si="162"/>
        <v>4.6077692834654273E-2</v>
      </c>
      <c r="K398">
        <f t="shared" si="163"/>
        <v>50.287999999999997</v>
      </c>
      <c r="L398" s="191">
        <f t="shared" si="164"/>
        <v>1.1248913822966677E-2</v>
      </c>
      <c r="O398" s="10">
        <f t="shared" si="165"/>
        <v>4.8448756941109057</v>
      </c>
      <c r="P398" s="10">
        <f t="shared" si="166"/>
        <v>1.2675027905948134E-2</v>
      </c>
      <c r="Q398" s="10">
        <f t="shared" si="150"/>
        <v>6.8900691691274121</v>
      </c>
      <c r="R398" s="10">
        <f t="shared" si="151"/>
        <v>1.6787670433486043E-2</v>
      </c>
      <c r="S398" s="10">
        <f t="shared" si="152"/>
        <v>8.4290609973937247</v>
      </c>
      <c r="T398" s="10">
        <f t="shared" si="153"/>
        <v>8.0084019312947844E-3</v>
      </c>
      <c r="U398" s="10">
        <f t="shared" si="167"/>
        <v>9.8257149474931094</v>
      </c>
      <c r="V398" s="10">
        <f t="shared" si="168"/>
        <v>6.3891807819465823E-2</v>
      </c>
      <c r="W398" s="10">
        <f t="shared" si="169"/>
        <v>10.969180800966605</v>
      </c>
      <c r="X398" s="10">
        <f t="shared" si="170"/>
        <v>4.6077692834654273E-2</v>
      </c>
      <c r="Y398" s="10">
        <f t="shared" si="171"/>
        <v>11.980508508492187</v>
      </c>
      <c r="Z398" s="10">
        <f t="shared" si="172"/>
        <v>1.1248913822966677E-2</v>
      </c>
      <c r="AC398">
        <v>19.788</v>
      </c>
      <c r="AD398">
        <v>758.224142167678</v>
      </c>
      <c r="AE398">
        <v>28.288</v>
      </c>
      <c r="AF398">
        <v>288.33671466342997</v>
      </c>
      <c r="AG398">
        <v>34.787999999999997</v>
      </c>
      <c r="AH398">
        <v>194.50456413113</v>
      </c>
      <c r="AI398">
        <v>40.787999999999997</v>
      </c>
      <c r="AJ398">
        <v>182.119928135056</v>
      </c>
      <c r="AK398">
        <v>45.787999999999997</v>
      </c>
      <c r="AL398">
        <v>64.365340834359202</v>
      </c>
      <c r="AM398">
        <v>50.287999999999997</v>
      </c>
      <c r="AN398">
        <v>37.797570706978902</v>
      </c>
    </row>
    <row r="399" spans="1:40" x14ac:dyDescent="0.25">
      <c r="A399">
        <f t="shared" si="154"/>
        <v>19.79</v>
      </c>
      <c r="B399" s="191">
        <f t="shared" si="173"/>
        <v>1.2810097382185663E-2</v>
      </c>
      <c r="C399">
        <f t="shared" si="155"/>
        <v>28.29</v>
      </c>
      <c r="D399" s="191">
        <f t="shared" si="156"/>
        <v>1.6972268988347337E-2</v>
      </c>
      <c r="E399">
        <f t="shared" si="157"/>
        <v>34.79</v>
      </c>
      <c r="F399" s="191">
        <f t="shared" si="158"/>
        <v>8.072976528308044E-3</v>
      </c>
      <c r="G399">
        <f t="shared" si="159"/>
        <v>40.79</v>
      </c>
      <c r="H399" s="191">
        <f t="shared" si="160"/>
        <v>6.5293196421437633E-2</v>
      </c>
      <c r="I399">
        <f t="shared" si="161"/>
        <v>45.79</v>
      </c>
      <c r="J399" s="191">
        <f t="shared" si="162"/>
        <v>4.6758972111204299E-2</v>
      </c>
      <c r="K399">
        <f t="shared" si="163"/>
        <v>50.29</v>
      </c>
      <c r="L399" s="191">
        <f t="shared" si="164"/>
        <v>1.134413839366359E-2</v>
      </c>
      <c r="O399" s="10">
        <f t="shared" si="165"/>
        <v>4.8453604945283075</v>
      </c>
      <c r="P399" s="10">
        <f t="shared" si="166"/>
        <v>1.2810097382185663E-2</v>
      </c>
      <c r="Q399" s="10">
        <f t="shared" si="150"/>
        <v>6.890546369577625</v>
      </c>
      <c r="R399" s="10">
        <f t="shared" si="151"/>
        <v>1.6972268988347337E-2</v>
      </c>
      <c r="S399" s="10">
        <f t="shared" si="152"/>
        <v>8.4295306125555776</v>
      </c>
      <c r="T399" s="10">
        <f t="shared" si="153"/>
        <v>8.072976528308044E-3</v>
      </c>
      <c r="U399" s="10">
        <f t="shared" si="167"/>
        <v>9.8261762194519662</v>
      </c>
      <c r="V399" s="10">
        <f t="shared" si="168"/>
        <v>6.5293196421437633E-2</v>
      </c>
      <c r="W399" s="10">
        <f t="shared" si="169"/>
        <v>10.969634153385456</v>
      </c>
      <c r="X399" s="10">
        <f t="shared" si="170"/>
        <v>4.6758972111204299E-2</v>
      </c>
      <c r="Y399" s="10">
        <f t="shared" si="171"/>
        <v>11.980953995011614</v>
      </c>
      <c r="Z399" s="10">
        <f t="shared" si="172"/>
        <v>1.134413839366359E-2</v>
      </c>
      <c r="AC399">
        <v>19.79</v>
      </c>
      <c r="AD399">
        <v>766.30404057209705</v>
      </c>
      <c r="AE399">
        <v>28.29</v>
      </c>
      <c r="AF399">
        <v>291.507288034596</v>
      </c>
      <c r="AG399">
        <v>34.79</v>
      </c>
      <c r="AH399">
        <v>196.07292370570701</v>
      </c>
      <c r="AI399">
        <v>40.79</v>
      </c>
      <c r="AJ399">
        <v>186.114505846827</v>
      </c>
      <c r="AK399">
        <v>45.79</v>
      </c>
      <c r="AL399">
        <v>65.317011157695106</v>
      </c>
      <c r="AM399">
        <v>50.29</v>
      </c>
      <c r="AN399">
        <v>38.117535594309601</v>
      </c>
    </row>
    <row r="400" spans="1:40" x14ac:dyDescent="0.25">
      <c r="A400">
        <f t="shared" si="154"/>
        <v>19.792000000000002</v>
      </c>
      <c r="B400" s="191">
        <f t="shared" si="173"/>
        <v>1.2947327900909805E-2</v>
      </c>
      <c r="C400">
        <f t="shared" si="155"/>
        <v>28.292000000000002</v>
      </c>
      <c r="D400" s="191">
        <f t="shared" si="156"/>
        <v>1.7159911250830592E-2</v>
      </c>
      <c r="E400">
        <f t="shared" si="157"/>
        <v>34.792000000000002</v>
      </c>
      <c r="F400" s="191">
        <f t="shared" si="158"/>
        <v>8.1383331655603339E-3</v>
      </c>
      <c r="G400">
        <f t="shared" si="159"/>
        <v>40.792000000000002</v>
      </c>
      <c r="H400" s="191">
        <f t="shared" si="160"/>
        <v>6.6740081755578842E-2</v>
      </c>
      <c r="I400">
        <f t="shared" si="161"/>
        <v>45.792000000000002</v>
      </c>
      <c r="J400" s="191">
        <f t="shared" si="162"/>
        <v>4.7455219068287008E-2</v>
      </c>
      <c r="K400">
        <f t="shared" si="163"/>
        <v>50.292000000000002</v>
      </c>
      <c r="L400" s="191">
        <f t="shared" si="164"/>
        <v>1.1440572544684943E-2</v>
      </c>
      <c r="O400" s="10">
        <f t="shared" si="165"/>
        <v>4.8458452934697274</v>
      </c>
      <c r="P400" s="10">
        <f t="shared" si="166"/>
        <v>1.2947327900909805E-2</v>
      </c>
      <c r="Q400" s="10">
        <f t="shared" si="150"/>
        <v>6.8910235679288601</v>
      </c>
      <c r="R400" s="10">
        <f t="shared" si="151"/>
        <v>1.7159911250830592E-2</v>
      </c>
      <c r="S400" s="10">
        <f t="shared" si="152"/>
        <v>8.430000225149648</v>
      </c>
      <c r="T400" s="10">
        <f t="shared" si="153"/>
        <v>8.1383331655603339E-3</v>
      </c>
      <c r="U400" s="10">
        <f t="shared" si="167"/>
        <v>9.8266374884175995</v>
      </c>
      <c r="V400" s="10">
        <f t="shared" si="168"/>
        <v>6.6740081755578842E-2</v>
      </c>
      <c r="W400" s="10">
        <f t="shared" si="169"/>
        <v>10.97008750246277</v>
      </c>
      <c r="X400" s="10">
        <f t="shared" si="170"/>
        <v>4.7455219068287008E-2</v>
      </c>
      <c r="Y400" s="10">
        <f t="shared" si="171"/>
        <v>11.981399477881435</v>
      </c>
      <c r="Z400" s="10">
        <f t="shared" si="172"/>
        <v>1.1440572544684943E-2</v>
      </c>
      <c r="AC400">
        <v>19.792000000000002</v>
      </c>
      <c r="AD400">
        <v>774.51321321541798</v>
      </c>
      <c r="AE400">
        <v>28.292000000000002</v>
      </c>
      <c r="AF400">
        <v>294.73013862073299</v>
      </c>
      <c r="AG400">
        <v>34.792000000000002</v>
      </c>
      <c r="AH400">
        <v>197.66027713163299</v>
      </c>
      <c r="AI400">
        <v>40.792000000000002</v>
      </c>
      <c r="AJ400">
        <v>190.23876938023699</v>
      </c>
      <c r="AK400">
        <v>45.792000000000002</v>
      </c>
      <c r="AL400">
        <v>66.289589642870695</v>
      </c>
      <c r="AM400">
        <v>50.292000000000002</v>
      </c>
      <c r="AN400">
        <v>38.4415648027435</v>
      </c>
    </row>
    <row r="401" spans="1:40" x14ac:dyDescent="0.25">
      <c r="A401">
        <f t="shared" si="154"/>
        <v>19.794</v>
      </c>
      <c r="B401" s="191">
        <f t="shared" si="173"/>
        <v>1.3086765601398388E-2</v>
      </c>
      <c r="C401">
        <f t="shared" si="155"/>
        <v>28.294</v>
      </c>
      <c r="D401" s="191">
        <f t="shared" si="156"/>
        <v>1.7350664099568737E-2</v>
      </c>
      <c r="E401">
        <f t="shared" si="157"/>
        <v>34.793999999999997</v>
      </c>
      <c r="F401" s="191">
        <f t="shared" si="158"/>
        <v>8.2044844868684793E-3</v>
      </c>
      <c r="G401">
        <f t="shared" si="159"/>
        <v>40.793999999999997</v>
      </c>
      <c r="H401" s="191">
        <f t="shared" si="160"/>
        <v>6.8234402271684855E-2</v>
      </c>
      <c r="I401">
        <f t="shared" si="161"/>
        <v>45.793999999999997</v>
      </c>
      <c r="J401" s="191">
        <f t="shared" si="162"/>
        <v>4.8166867522444812E-2</v>
      </c>
      <c r="K401">
        <f t="shared" si="163"/>
        <v>50.293999999999997</v>
      </c>
      <c r="L401" s="191">
        <f t="shared" si="164"/>
        <v>1.1538236767903614E-2</v>
      </c>
      <c r="O401" s="10">
        <f t="shared" si="165"/>
        <v>4.8463300909350195</v>
      </c>
      <c r="P401" s="10">
        <f t="shared" si="166"/>
        <v>1.3086765601398388E-2</v>
      </c>
      <c r="Q401" s="10">
        <f t="shared" si="150"/>
        <v>6.8915007641809671</v>
      </c>
      <c r="R401" s="10">
        <f t="shared" si="151"/>
        <v>1.7350664099568737E-2</v>
      </c>
      <c r="S401" s="10">
        <f t="shared" si="152"/>
        <v>8.4304698351757903</v>
      </c>
      <c r="T401" s="10">
        <f t="shared" si="153"/>
        <v>8.2044844868684793E-3</v>
      </c>
      <c r="U401" s="10">
        <f t="shared" si="167"/>
        <v>9.8270987543898656</v>
      </c>
      <c r="V401" s="10">
        <f t="shared" si="168"/>
        <v>6.8234402271684855E-2</v>
      </c>
      <c r="W401" s="10">
        <f t="shared" si="169"/>
        <v>10.970540848198398</v>
      </c>
      <c r="X401" s="10">
        <f t="shared" si="170"/>
        <v>4.8166867522444812E-2</v>
      </c>
      <c r="Y401" s="10">
        <f t="shared" si="171"/>
        <v>11.981844957101508</v>
      </c>
      <c r="Z401" s="10">
        <f t="shared" si="172"/>
        <v>1.1538236767903614E-2</v>
      </c>
      <c r="AC401">
        <v>19.794</v>
      </c>
      <c r="AD401">
        <v>782.854420163702</v>
      </c>
      <c r="AE401">
        <v>28.294</v>
      </c>
      <c r="AF401">
        <v>298.00641509612399</v>
      </c>
      <c r="AG401">
        <v>34.793999999999997</v>
      </c>
      <c r="AH401">
        <v>199.26693149640201</v>
      </c>
      <c r="AI401">
        <v>40.793999999999997</v>
      </c>
      <c r="AJ401">
        <v>194.49824417508</v>
      </c>
      <c r="AK401">
        <v>45.793999999999997</v>
      </c>
      <c r="AL401">
        <v>67.2836822826754</v>
      </c>
      <c r="AM401">
        <v>50.293999999999997</v>
      </c>
      <c r="AN401">
        <v>38.769727187196402</v>
      </c>
    </row>
    <row r="402" spans="1:40" x14ac:dyDescent="0.25">
      <c r="A402">
        <f t="shared" si="154"/>
        <v>19.795999999999999</v>
      </c>
      <c r="B402" s="191">
        <f t="shared" si="173"/>
        <v>1.3228457855167736E-2</v>
      </c>
      <c r="C402">
        <f t="shared" si="155"/>
        <v>28.295999999999999</v>
      </c>
      <c r="D402" s="191">
        <f t="shared" si="156"/>
        <v>1.7544596248698884E-2</v>
      </c>
      <c r="E402">
        <f t="shared" si="157"/>
        <v>34.795999999999999</v>
      </c>
      <c r="F402" s="191">
        <f t="shared" si="158"/>
        <v>8.2714433918833312E-3</v>
      </c>
      <c r="G402">
        <f t="shared" si="159"/>
        <v>40.795999999999999</v>
      </c>
      <c r="H402" s="191">
        <f t="shared" si="160"/>
        <v>6.9778197640635586E-2</v>
      </c>
      <c r="I402">
        <f t="shared" si="161"/>
        <v>45.795999999999999</v>
      </c>
      <c r="J402" s="191">
        <f t="shared" si="162"/>
        <v>4.8894366814036513E-2</v>
      </c>
      <c r="K402">
        <f t="shared" si="163"/>
        <v>50.295999999999999</v>
      </c>
      <c r="L402" s="191">
        <f t="shared" si="164"/>
        <v>1.16371519892227E-2</v>
      </c>
      <c r="O402" s="10">
        <f t="shared" si="165"/>
        <v>4.8468148869240348</v>
      </c>
      <c r="P402" s="10">
        <f t="shared" si="166"/>
        <v>1.3228457855167736E-2</v>
      </c>
      <c r="Q402" s="10">
        <f t="shared" si="150"/>
        <v>6.8919779583338032</v>
      </c>
      <c r="R402" s="10">
        <f t="shared" si="151"/>
        <v>1.7544596248698884E-2</v>
      </c>
      <c r="S402" s="10">
        <f t="shared" si="152"/>
        <v>8.4309394426338713</v>
      </c>
      <c r="T402" s="10">
        <f t="shared" si="153"/>
        <v>8.2714433918833312E-3</v>
      </c>
      <c r="U402" s="10">
        <f t="shared" si="167"/>
        <v>9.8275600173686293</v>
      </c>
      <c r="V402" s="10">
        <f t="shared" si="168"/>
        <v>6.9778197640635586E-2</v>
      </c>
      <c r="W402" s="10">
        <f t="shared" si="169"/>
        <v>10.970994190592211</v>
      </c>
      <c r="X402" s="10">
        <f t="shared" si="170"/>
        <v>4.8894366814036513E-2</v>
      </c>
      <c r="Y402" s="10">
        <f t="shared" si="171"/>
        <v>11.982290432671707</v>
      </c>
      <c r="Z402" s="10">
        <f t="shared" si="172"/>
        <v>1.16371519892227E-2</v>
      </c>
      <c r="AC402">
        <v>19.795999999999999</v>
      </c>
      <c r="AD402">
        <v>791.33049519590395</v>
      </c>
      <c r="AE402">
        <v>28.295999999999999</v>
      </c>
      <c r="AF402">
        <v>301.337297660763</v>
      </c>
      <c r="AG402">
        <v>34.795999999999999</v>
      </c>
      <c r="AH402">
        <v>200.89320010109299</v>
      </c>
      <c r="AI402">
        <v>40.795999999999999</v>
      </c>
      <c r="AJ402">
        <v>198.898744196037</v>
      </c>
      <c r="AK402">
        <v>45.795999999999999</v>
      </c>
      <c r="AL402">
        <v>68.299916754919593</v>
      </c>
      <c r="AM402">
        <v>50.295999999999999</v>
      </c>
      <c r="AN402">
        <v>39.102093060972699</v>
      </c>
    </row>
    <row r="403" spans="1:40" x14ac:dyDescent="0.25">
      <c r="A403">
        <f t="shared" si="154"/>
        <v>19.797999999999998</v>
      </c>
      <c r="B403" s="191">
        <f t="shared" si="173"/>
        <v>1.3372453305484261E-2</v>
      </c>
      <c r="C403">
        <f t="shared" si="155"/>
        <v>28.297999999999998</v>
      </c>
      <c r="D403" s="191">
        <f t="shared" si="156"/>
        <v>1.7741778308253617E-2</v>
      </c>
      <c r="E403">
        <f t="shared" si="157"/>
        <v>34.798000000000002</v>
      </c>
      <c r="F403" s="191">
        <f t="shared" si="158"/>
        <v>8.3392230423094127E-3</v>
      </c>
      <c r="G403">
        <f t="shared" si="159"/>
        <v>40.798000000000002</v>
      </c>
      <c r="H403" s="191">
        <f t="shared" si="160"/>
        <v>7.1373614936052363E-2</v>
      </c>
      <c r="I403">
        <f t="shared" si="161"/>
        <v>45.798000000000002</v>
      </c>
      <c r="J403" s="191">
        <f t="shared" si="162"/>
        <v>4.9638182463991647E-2</v>
      </c>
      <c r="K403">
        <f t="shared" si="163"/>
        <v>50.298000000000002</v>
      </c>
      <c r="L403" s="191">
        <f t="shared" si="164"/>
        <v>1.1737339579603632E-2</v>
      </c>
      <c r="O403" s="10">
        <f t="shared" si="165"/>
        <v>4.8472996814366249</v>
      </c>
      <c r="P403" s="10">
        <f t="shared" si="166"/>
        <v>1.3372453305484261E-2</v>
      </c>
      <c r="Q403" s="10">
        <f t="shared" si="150"/>
        <v>6.8924551503872227</v>
      </c>
      <c r="R403" s="10">
        <f t="shared" si="151"/>
        <v>1.7741778308253617E-2</v>
      </c>
      <c r="S403" s="10">
        <f t="shared" si="152"/>
        <v>8.4314090475237382</v>
      </c>
      <c r="T403" s="10">
        <f t="shared" si="153"/>
        <v>8.3392230423094127E-3</v>
      </c>
      <c r="U403" s="10">
        <f t="shared" si="167"/>
        <v>9.8280212773537468</v>
      </c>
      <c r="V403" s="10">
        <f t="shared" si="168"/>
        <v>7.1373614936052363E-2</v>
      </c>
      <c r="W403" s="10">
        <f t="shared" si="169"/>
        <v>10.971447529644067</v>
      </c>
      <c r="X403" s="10">
        <f t="shared" si="170"/>
        <v>4.9638182463991647E-2</v>
      </c>
      <c r="Y403" s="10">
        <f t="shared" si="171"/>
        <v>11.982735904591891</v>
      </c>
      <c r="Z403" s="10">
        <f t="shared" si="172"/>
        <v>1.1737339579603632E-2</v>
      </c>
      <c r="AC403">
        <v>19.797999999999998</v>
      </c>
      <c r="AD403">
        <v>799.94434816746696</v>
      </c>
      <c r="AE403">
        <v>28.297999999999998</v>
      </c>
      <c r="AF403">
        <v>304.72399907760598</v>
      </c>
      <c r="AG403">
        <v>34.798000000000002</v>
      </c>
      <c r="AH403">
        <v>202.53940261143001</v>
      </c>
      <c r="AI403">
        <v>40.798000000000002</v>
      </c>
      <c r="AJ403">
        <v>203.446389553134</v>
      </c>
      <c r="AK403">
        <v>45.798000000000002</v>
      </c>
      <c r="AL403">
        <v>69.338943339846296</v>
      </c>
      <c r="AM403">
        <v>50.298000000000002</v>
      </c>
      <c r="AN403">
        <v>39.438734232821098</v>
      </c>
    </row>
    <row r="404" spans="1:40" x14ac:dyDescent="0.25">
      <c r="A404">
        <f t="shared" si="154"/>
        <v>19.8</v>
      </c>
      <c r="B404" s="191">
        <f t="shared" si="173"/>
        <v>1.3518801908356184E-2</v>
      </c>
      <c r="C404">
        <f t="shared" si="155"/>
        <v>28.3</v>
      </c>
      <c r="D404" s="191">
        <f t="shared" si="156"/>
        <v>1.7942282846861061E-2</v>
      </c>
      <c r="E404">
        <f t="shared" si="157"/>
        <v>34.799999999999997</v>
      </c>
      <c r="F404" s="191">
        <f t="shared" si="158"/>
        <v>8.4078368682987646E-3</v>
      </c>
      <c r="G404">
        <f t="shared" si="159"/>
        <v>40.799999999999997</v>
      </c>
      <c r="H404" s="191">
        <f t="shared" si="160"/>
        <v>7.3022915241036893E-2</v>
      </c>
      <c r="I404">
        <f t="shared" si="161"/>
        <v>45.8</v>
      </c>
      <c r="J404" s="191">
        <f t="shared" si="162"/>
        <v>5.0398796862455957E-2</v>
      </c>
      <c r="K404">
        <f t="shared" si="163"/>
        <v>50.3</v>
      </c>
      <c r="L404" s="191">
        <f t="shared" si="164"/>
        <v>1.1838821366429957E-2</v>
      </c>
      <c r="O404" s="10">
        <f t="shared" si="165"/>
        <v>4.8477844744726442</v>
      </c>
      <c r="P404" s="10">
        <f t="shared" si="166"/>
        <v>1.3518801908356184E-2</v>
      </c>
      <c r="Q404" s="10">
        <f t="shared" si="150"/>
        <v>6.8929323403410816</v>
      </c>
      <c r="R404" s="10">
        <f t="shared" si="151"/>
        <v>1.7942282846861061E-2</v>
      </c>
      <c r="S404" s="10">
        <f t="shared" si="152"/>
        <v>8.4318786498452489</v>
      </c>
      <c r="T404" s="10">
        <f t="shared" si="153"/>
        <v>8.4078368682987646E-3</v>
      </c>
      <c r="U404" s="10">
        <f t="shared" si="167"/>
        <v>9.8284825343450741</v>
      </c>
      <c r="V404" s="10">
        <f t="shared" si="168"/>
        <v>7.3022915241036893E-2</v>
      </c>
      <c r="W404" s="10">
        <f t="shared" si="169"/>
        <v>10.971900865353831</v>
      </c>
      <c r="X404" s="10">
        <f t="shared" si="170"/>
        <v>5.0398796862455957E-2</v>
      </c>
      <c r="Y404" s="10">
        <f t="shared" si="171"/>
        <v>11.983181372861925</v>
      </c>
      <c r="Z404" s="10">
        <f t="shared" si="172"/>
        <v>1.1838821366429957E-2</v>
      </c>
      <c r="AC404">
        <v>19.8</v>
      </c>
      <c r="AD404">
        <v>808.69896746246104</v>
      </c>
      <c r="AE404">
        <v>28.3</v>
      </c>
      <c r="AF404">
        <v>308.16776574947602</v>
      </c>
      <c r="AG404">
        <v>34.799999999999997</v>
      </c>
      <c r="AH404">
        <v>204.205865213073</v>
      </c>
      <c r="AI404">
        <v>40.799999999999997</v>
      </c>
      <c r="AJ404">
        <v>208.14762533387201</v>
      </c>
      <c r="AK404">
        <v>45.8</v>
      </c>
      <c r="AL404">
        <v>70.401435882091306</v>
      </c>
      <c r="AM404">
        <v>50.3</v>
      </c>
      <c r="AN404">
        <v>39.779724045118101</v>
      </c>
    </row>
    <row r="405" spans="1:40" x14ac:dyDescent="0.25">
      <c r="A405">
        <f t="shared" si="154"/>
        <v>19.802</v>
      </c>
      <c r="B405" s="191">
        <f t="shared" si="173"/>
        <v>1.3667554975065551E-2</v>
      </c>
      <c r="C405">
        <f t="shared" si="155"/>
        <v>28.302</v>
      </c>
      <c r="D405" s="191">
        <f t="shared" si="156"/>
        <v>1.8146184456867196E-2</v>
      </c>
      <c r="E405">
        <f t="shared" si="157"/>
        <v>34.802</v>
      </c>
      <c r="F405" s="191">
        <f t="shared" si="158"/>
        <v>8.477298575030455E-3</v>
      </c>
      <c r="G405">
        <f t="shared" si="159"/>
        <v>40.802</v>
      </c>
      <c r="H405" s="191">
        <f t="shared" si="160"/>
        <v>7.4728480711841461E-2</v>
      </c>
      <c r="I405">
        <f t="shared" si="161"/>
        <v>45.802</v>
      </c>
      <c r="J405" s="191">
        <f t="shared" si="162"/>
        <v>5.1176709990932483E-2</v>
      </c>
      <c r="K405">
        <f t="shared" si="163"/>
        <v>50.302</v>
      </c>
      <c r="L405" s="191">
        <f t="shared" si="164"/>
        <v>1.1941619645202571E-2</v>
      </c>
      <c r="O405" s="10">
        <f t="shared" si="165"/>
        <v>4.8482692660319433</v>
      </c>
      <c r="P405" s="10">
        <f t="shared" si="166"/>
        <v>1.3667554975065551E-2</v>
      </c>
      <c r="Q405" s="10">
        <f t="shared" si="150"/>
        <v>6.8934095281952317</v>
      </c>
      <c r="R405" s="10">
        <f t="shared" si="151"/>
        <v>1.8146184456867196E-2</v>
      </c>
      <c r="S405" s="10">
        <f t="shared" si="152"/>
        <v>8.4323482495982649</v>
      </c>
      <c r="T405" s="10">
        <f t="shared" si="153"/>
        <v>8.477298575030455E-3</v>
      </c>
      <c r="U405" s="10">
        <f t="shared" si="167"/>
        <v>9.8289437883424764</v>
      </c>
      <c r="V405" s="10">
        <f t="shared" si="168"/>
        <v>7.4728480711841461E-2</v>
      </c>
      <c r="W405" s="10">
        <f t="shared" si="169"/>
        <v>10.972354197721362</v>
      </c>
      <c r="X405" s="10">
        <f t="shared" si="170"/>
        <v>5.1176709990932483E-2</v>
      </c>
      <c r="Y405" s="10">
        <f t="shared" si="171"/>
        <v>11.983626837481671</v>
      </c>
      <c r="Z405" s="10">
        <f t="shared" si="172"/>
        <v>1.1941619645202571E-2</v>
      </c>
      <c r="AC405">
        <v>19.802</v>
      </c>
      <c r="AD405">
        <v>817.59742253786101</v>
      </c>
      <c r="AE405">
        <v>28.302</v>
      </c>
      <c r="AF405">
        <v>311.66987883757201</v>
      </c>
      <c r="AG405">
        <v>34.802</v>
      </c>
      <c r="AH405">
        <v>205.89292077141801</v>
      </c>
      <c r="AI405">
        <v>40.802</v>
      </c>
      <c r="AJ405">
        <v>213.009241737813</v>
      </c>
      <c r="AK405">
        <v>45.802</v>
      </c>
      <c r="AL405">
        <v>71.488092799432806</v>
      </c>
      <c r="AM405">
        <v>50.302</v>
      </c>
      <c r="AN405">
        <v>40.125137413165298</v>
      </c>
    </row>
    <row r="406" spans="1:40" x14ac:dyDescent="0.25">
      <c r="A406">
        <f t="shared" si="154"/>
        <v>19.803999999999998</v>
      </c>
      <c r="B406" s="191">
        <f t="shared" si="173"/>
        <v>1.3818765216311533E-2</v>
      </c>
      <c r="C406">
        <f t="shared" si="155"/>
        <v>28.303999999999998</v>
      </c>
      <c r="D406" s="191">
        <f t="shared" si="156"/>
        <v>1.8353559821975528E-2</v>
      </c>
      <c r="E406">
        <f t="shared" si="157"/>
        <v>34.804000000000002</v>
      </c>
      <c r="F406" s="191">
        <f t="shared" si="158"/>
        <v>8.5476221494749736E-3</v>
      </c>
      <c r="G406">
        <f t="shared" si="159"/>
        <v>40.804000000000002</v>
      </c>
      <c r="H406" s="191">
        <f t="shared" si="160"/>
        <v>7.6492822132464916E-2</v>
      </c>
      <c r="I406">
        <f t="shared" si="161"/>
        <v>45.804000000000002</v>
      </c>
      <c r="J406" s="191">
        <f t="shared" si="162"/>
        <v>5.1972440179804603E-2</v>
      </c>
      <c r="K406">
        <f t="shared" si="163"/>
        <v>50.304000000000002</v>
      </c>
      <c r="L406" s="191">
        <f t="shared" si="164"/>
        <v>1.2045757191586071E-2</v>
      </c>
      <c r="O406" s="10">
        <f t="shared" si="165"/>
        <v>4.8487540561143749</v>
      </c>
      <c r="P406" s="10">
        <f t="shared" si="166"/>
        <v>1.3818765216311533E-2</v>
      </c>
      <c r="Q406" s="10">
        <f t="shared" si="150"/>
        <v>6.8938867139495308</v>
      </c>
      <c r="R406" s="10">
        <f t="shared" si="151"/>
        <v>1.8353559821975528E-2</v>
      </c>
      <c r="S406" s="10">
        <f t="shared" si="152"/>
        <v>8.4328178467826387</v>
      </c>
      <c r="T406" s="10">
        <f t="shared" si="153"/>
        <v>8.5476221494749736E-3</v>
      </c>
      <c r="U406" s="10">
        <f t="shared" si="167"/>
        <v>9.8294050393458114</v>
      </c>
      <c r="V406" s="10">
        <f t="shared" si="168"/>
        <v>7.6492822132464916E-2</v>
      </c>
      <c r="W406" s="10">
        <f t="shared" si="169"/>
        <v>10.972807526746521</v>
      </c>
      <c r="X406" s="10">
        <f t="shared" si="170"/>
        <v>5.1972440179804603E-2</v>
      </c>
      <c r="Y406" s="10">
        <f t="shared" si="171"/>
        <v>11.984072298450997</v>
      </c>
      <c r="Z406" s="10">
        <f t="shared" si="172"/>
        <v>1.2045757191586071E-2</v>
      </c>
      <c r="AC406">
        <v>19.803999999999998</v>
      </c>
      <c r="AD406">
        <v>826.64286656421302</v>
      </c>
      <c r="AE406">
        <v>28.303999999999998</v>
      </c>
      <c r="AF406">
        <v>315.23165542321402</v>
      </c>
      <c r="AG406">
        <v>34.804000000000002</v>
      </c>
      <c r="AH406">
        <v>207.60090899588801</v>
      </c>
      <c r="AI406">
        <v>40.804000000000002</v>
      </c>
      <c r="AJ406">
        <v>218.038395610522</v>
      </c>
      <c r="AK406">
        <v>45.804000000000002</v>
      </c>
      <c r="AL406">
        <v>72.599638140965695</v>
      </c>
      <c r="AM406">
        <v>50.304000000000002</v>
      </c>
      <c r="AN406">
        <v>40.475050865666397</v>
      </c>
    </row>
    <row r="407" spans="1:40" x14ac:dyDescent="0.25">
      <c r="A407">
        <f t="shared" si="154"/>
        <v>19.806000000000001</v>
      </c>
      <c r="B407" s="191">
        <f t="shared" si="173"/>
        <v>1.3972486788026942E-2</v>
      </c>
      <c r="C407">
        <f t="shared" si="155"/>
        <v>28.306000000000001</v>
      </c>
      <c r="D407" s="191">
        <f t="shared" si="156"/>
        <v>1.8564487787520966E-2</v>
      </c>
      <c r="E407">
        <f t="shared" si="157"/>
        <v>34.805999999999997</v>
      </c>
      <c r="F407" s="191">
        <f t="shared" si="158"/>
        <v>8.6188218673553391E-3</v>
      </c>
      <c r="G407">
        <f t="shared" si="159"/>
        <v>40.805999999999997</v>
      </c>
      <c r="H407" s="191">
        <f t="shared" si="160"/>
        <v>7.8318586997092335E-2</v>
      </c>
      <c r="I407">
        <f t="shared" si="161"/>
        <v>45.805999999999997</v>
      </c>
      <c r="J407" s="191">
        <f t="shared" si="162"/>
        <v>5.2786524903186666E-2</v>
      </c>
      <c r="K407">
        <f t="shared" si="163"/>
        <v>50.305999999999997</v>
      </c>
      <c r="L407" s="191">
        <f t="shared" si="164"/>
        <v>1.2151257273820755E-2</v>
      </c>
      <c r="O407" s="10">
        <f t="shared" si="165"/>
        <v>4.8492388447197934</v>
      </c>
      <c r="P407" s="10">
        <f t="shared" si="166"/>
        <v>1.3972486788026942E-2</v>
      </c>
      <c r="Q407" s="10">
        <f t="shared" si="150"/>
        <v>6.8943638976038315</v>
      </c>
      <c r="R407" s="10">
        <f t="shared" si="151"/>
        <v>1.8564487787520966E-2</v>
      </c>
      <c r="S407" s="10">
        <f t="shared" si="152"/>
        <v>8.4332874413982299</v>
      </c>
      <c r="T407" s="10">
        <f t="shared" si="153"/>
        <v>8.6188218673553391E-3</v>
      </c>
      <c r="U407" s="10">
        <f t="shared" si="167"/>
        <v>9.8298662873549389</v>
      </c>
      <c r="V407" s="10">
        <f t="shared" si="168"/>
        <v>7.8318586997092335E-2</v>
      </c>
      <c r="W407" s="10">
        <f t="shared" si="169"/>
        <v>10.973260852429172</v>
      </c>
      <c r="X407" s="10">
        <f t="shared" si="170"/>
        <v>5.2786524903186666E-2</v>
      </c>
      <c r="Y407" s="10">
        <f t="shared" si="171"/>
        <v>11.984517755769765</v>
      </c>
      <c r="Z407" s="10">
        <f t="shared" si="172"/>
        <v>1.2151257273820755E-2</v>
      </c>
      <c r="AC407">
        <v>19.806000000000001</v>
      </c>
      <c r="AD407">
        <v>835.83853916639202</v>
      </c>
      <c r="AE407">
        <v>28.306000000000001</v>
      </c>
      <c r="AF407">
        <v>318.85444971483298</v>
      </c>
      <c r="AG407">
        <v>34.805999999999997</v>
      </c>
      <c r="AH407">
        <v>209.330176609001</v>
      </c>
      <c r="AI407">
        <v>40.805999999999997</v>
      </c>
      <c r="AJ407">
        <v>223.24263348209701</v>
      </c>
      <c r="AK407">
        <v>45.805999999999997</v>
      </c>
      <c r="AL407">
        <v>73.736822697418205</v>
      </c>
      <c r="AM407">
        <v>50.305999999999997</v>
      </c>
      <c r="AN407">
        <v>40.8295425864329</v>
      </c>
    </row>
    <row r="408" spans="1:40" x14ac:dyDescent="0.25">
      <c r="A408">
        <f t="shared" si="154"/>
        <v>19.808</v>
      </c>
      <c r="B408" s="191">
        <f t="shared" si="173"/>
        <v>1.4128775338951148E-2</v>
      </c>
      <c r="C408">
        <f t="shared" si="155"/>
        <v>28.308</v>
      </c>
      <c r="D408" s="191">
        <f t="shared" si="156"/>
        <v>1.877904943349917E-2</v>
      </c>
      <c r="E408">
        <f t="shared" si="157"/>
        <v>34.808</v>
      </c>
      <c r="F408" s="191">
        <f t="shared" si="158"/>
        <v>8.6909123003089412E-3</v>
      </c>
      <c r="G408">
        <f t="shared" si="159"/>
        <v>40.808</v>
      </c>
      <c r="H408" s="191">
        <f t="shared" si="160"/>
        <v>8.0208568159908705E-2</v>
      </c>
      <c r="I408">
        <f t="shared" si="161"/>
        <v>45.808</v>
      </c>
      <c r="J408" s="191">
        <f t="shared" si="162"/>
        <v>5.3619521613063631E-2</v>
      </c>
      <c r="K408">
        <f t="shared" si="163"/>
        <v>50.308</v>
      </c>
      <c r="L408" s="191">
        <f t="shared" si="164"/>
        <v>1.225814366550102E-2</v>
      </c>
      <c r="O408" s="10">
        <f t="shared" si="165"/>
        <v>4.8497236318480468</v>
      </c>
      <c r="P408" s="10">
        <f t="shared" si="166"/>
        <v>1.4128775338951148E-2</v>
      </c>
      <c r="Q408" s="10">
        <f t="shared" si="150"/>
        <v>6.8948410791579873</v>
      </c>
      <c r="R408" s="10">
        <f t="shared" si="151"/>
        <v>1.877904943349917E-2</v>
      </c>
      <c r="S408" s="10">
        <f t="shared" si="152"/>
        <v>8.4337570334448966</v>
      </c>
      <c r="T408" s="10">
        <f t="shared" si="153"/>
        <v>8.6909123003089412E-3</v>
      </c>
      <c r="U408" s="10">
        <f t="shared" si="167"/>
        <v>9.8303275323697168</v>
      </c>
      <c r="V408" s="10">
        <f t="shared" si="168"/>
        <v>8.0208568159908705E-2</v>
      </c>
      <c r="W408" s="10">
        <f t="shared" si="169"/>
        <v>10.97371417476918</v>
      </c>
      <c r="X408" s="10">
        <f t="shared" si="170"/>
        <v>5.3619521613063631E-2</v>
      </c>
      <c r="Y408" s="10">
        <f t="shared" si="171"/>
        <v>11.984963209437842</v>
      </c>
      <c r="Z408" s="10">
        <f t="shared" si="172"/>
        <v>1.225814366550102E-2</v>
      </c>
      <c r="AC408">
        <v>19.808</v>
      </c>
      <c r="AD408">
        <v>845.18776926942996</v>
      </c>
      <c r="AE408">
        <v>28.308</v>
      </c>
      <c r="AF408">
        <v>322.53965430228601</v>
      </c>
      <c r="AG408">
        <v>34.808</v>
      </c>
      <c r="AH408">
        <v>211.08107752031401</v>
      </c>
      <c r="AI408">
        <v>40.808</v>
      </c>
      <c r="AJ408">
        <v>228.62991622296599</v>
      </c>
      <c r="AK408">
        <v>45.808</v>
      </c>
      <c r="AL408">
        <v>74.900425166350999</v>
      </c>
      <c r="AM408">
        <v>50.308</v>
      </c>
      <c r="AN408">
        <v>41.188692457320897</v>
      </c>
    </row>
    <row r="409" spans="1:40" x14ac:dyDescent="0.25">
      <c r="A409">
        <f t="shared" si="154"/>
        <v>19.809999999999999</v>
      </c>
      <c r="B409" s="191">
        <f t="shared" si="173"/>
        <v>1.428768806002286E-2</v>
      </c>
      <c r="C409">
        <f t="shared" si="155"/>
        <v>28.31</v>
      </c>
      <c r="D409" s="191">
        <f t="shared" si="156"/>
        <v>1.8997328150458227E-2</v>
      </c>
      <c r="E409">
        <f t="shared" si="157"/>
        <v>34.81</v>
      </c>
      <c r="F409" s="191">
        <f t="shared" si="158"/>
        <v>8.7639083232546131E-3</v>
      </c>
      <c r="G409">
        <f t="shared" si="159"/>
        <v>40.81</v>
      </c>
      <c r="H409" s="191">
        <f t="shared" si="160"/>
        <v>8.2165713094799281E-2</v>
      </c>
      <c r="I409">
        <f t="shared" si="161"/>
        <v>45.81</v>
      </c>
      <c r="J409" s="191">
        <f t="shared" si="162"/>
        <v>5.4472008615014923E-2</v>
      </c>
      <c r="K409">
        <f t="shared" si="163"/>
        <v>50.31</v>
      </c>
      <c r="L409" s="191">
        <f t="shared" si="164"/>
        <v>1.2366440658750482E-2</v>
      </c>
      <c r="O409" s="10">
        <f t="shared" si="165"/>
        <v>4.8502084174989912</v>
      </c>
      <c r="P409" s="10">
        <f t="shared" si="166"/>
        <v>1.428768806002286E-2</v>
      </c>
      <c r="Q409" s="10">
        <f t="shared" si="150"/>
        <v>6.8953182586118551</v>
      </c>
      <c r="R409" s="10">
        <f t="shared" si="151"/>
        <v>1.8997328150458227E-2</v>
      </c>
      <c r="S409" s="10">
        <f t="shared" si="152"/>
        <v>8.4342266229224929</v>
      </c>
      <c r="T409" s="10">
        <f t="shared" si="153"/>
        <v>8.7639083232546131E-3</v>
      </c>
      <c r="U409" s="10">
        <f t="shared" si="167"/>
        <v>9.83078877439001</v>
      </c>
      <c r="V409" s="10">
        <f t="shared" si="168"/>
        <v>8.2165713094799281E-2</v>
      </c>
      <c r="W409" s="10">
        <f t="shared" si="169"/>
        <v>10.9741674937664</v>
      </c>
      <c r="X409" s="10">
        <f t="shared" si="170"/>
        <v>5.4472008615014923E-2</v>
      </c>
      <c r="Y409" s="10">
        <f t="shared" si="171"/>
        <v>11.985408659455087</v>
      </c>
      <c r="Z409" s="10">
        <f t="shared" si="172"/>
        <v>1.2366440658750482E-2</v>
      </c>
      <c r="AC409">
        <v>19.809999999999999</v>
      </c>
      <c r="AD409">
        <v>854.69397805320602</v>
      </c>
      <c r="AE409">
        <v>28.31</v>
      </c>
      <c r="AF409">
        <v>326.28870146033501</v>
      </c>
      <c r="AG409">
        <v>34.81</v>
      </c>
      <c r="AH409">
        <v>212.85397300535101</v>
      </c>
      <c r="AI409">
        <v>40.81</v>
      </c>
      <c r="AJ409">
        <v>234.20864543813099</v>
      </c>
      <c r="AK409">
        <v>45.81</v>
      </c>
      <c r="AL409">
        <v>76.091253375444595</v>
      </c>
      <c r="AM409">
        <v>50.31</v>
      </c>
      <c r="AN409">
        <v>41.552582102500899</v>
      </c>
    </row>
    <row r="410" spans="1:40" x14ac:dyDescent="0.25">
      <c r="A410">
        <f t="shared" si="154"/>
        <v>19.812000000000001</v>
      </c>
      <c r="B410" s="191">
        <f t="shared" si="173"/>
        <v>1.444928373568719E-2</v>
      </c>
      <c r="C410">
        <f t="shared" si="155"/>
        <v>28.312000000000001</v>
      </c>
      <c r="D410" s="191">
        <f t="shared" si="156"/>
        <v>1.9219409718406966E-2</v>
      </c>
      <c r="E410">
        <f t="shared" si="157"/>
        <v>34.811999999999998</v>
      </c>
      <c r="F410" s="191">
        <f t="shared" si="158"/>
        <v>8.837825121976348E-3</v>
      </c>
      <c r="G410">
        <f t="shared" si="159"/>
        <v>40.811999999999998</v>
      </c>
      <c r="H410" s="191">
        <f t="shared" si="160"/>
        <v>8.4193133810828491E-2</v>
      </c>
      <c r="I410">
        <f t="shared" si="161"/>
        <v>45.811999999999998</v>
      </c>
      <c r="J410" s="191">
        <f t="shared" si="162"/>
        <v>5.5344585987669705E-2</v>
      </c>
      <c r="K410">
        <f t="shared" si="163"/>
        <v>50.311999999999998</v>
      </c>
      <c r="L410" s="191">
        <f t="shared" si="164"/>
        <v>1.2476173077787924E-2</v>
      </c>
      <c r="O410" s="10">
        <f t="shared" si="165"/>
        <v>4.8506932016724784</v>
      </c>
      <c r="P410" s="10">
        <f t="shared" si="166"/>
        <v>1.444928373568719E-2</v>
      </c>
      <c r="Q410" s="10">
        <f t="shared" si="150"/>
        <v>6.8957954359652902</v>
      </c>
      <c r="R410" s="10">
        <f t="shared" si="151"/>
        <v>1.9219409718406966E-2</v>
      </c>
      <c r="S410" s="10">
        <f t="shared" si="152"/>
        <v>8.4346962098308769</v>
      </c>
      <c r="T410" s="10">
        <f t="shared" si="153"/>
        <v>8.837825121976348E-3</v>
      </c>
      <c r="U410" s="10">
        <f t="shared" si="167"/>
        <v>9.8312500134156675</v>
      </c>
      <c r="V410" s="10">
        <f t="shared" si="168"/>
        <v>8.4193133810828491E-2</v>
      </c>
      <c r="W410" s="10">
        <f t="shared" si="169"/>
        <v>10.974620809420699</v>
      </c>
      <c r="X410" s="10">
        <f t="shared" si="170"/>
        <v>5.5344585987669705E-2</v>
      </c>
      <c r="Y410" s="10">
        <f t="shared" si="171"/>
        <v>11.985854105821371</v>
      </c>
      <c r="Z410" s="10">
        <f t="shared" si="172"/>
        <v>1.2476173077787924E-2</v>
      </c>
      <c r="AC410">
        <v>19.812000000000001</v>
      </c>
      <c r="AD410">
        <v>864.360682021652</v>
      </c>
      <c r="AE410">
        <v>28.312000000000001</v>
      </c>
      <c r="AF410">
        <v>330.10306450393603</v>
      </c>
      <c r="AG410">
        <v>34.811999999999998</v>
      </c>
      <c r="AH410">
        <v>214.64923188979299</v>
      </c>
      <c r="AI410">
        <v>40.811999999999998</v>
      </c>
      <c r="AJ410">
        <v>239.987691730671</v>
      </c>
      <c r="AK410">
        <v>45.811999999999998</v>
      </c>
      <c r="AL410">
        <v>77.310145566874695</v>
      </c>
      <c r="AM410">
        <v>50.311999999999998</v>
      </c>
      <c r="AN410">
        <v>41.921294934040901</v>
      </c>
    </row>
    <row r="411" spans="1:40" x14ac:dyDescent="0.25">
      <c r="A411">
        <f t="shared" si="154"/>
        <v>19.814</v>
      </c>
      <c r="B411" s="191">
        <f t="shared" si="173"/>
        <v>1.4613622797188379E-2</v>
      </c>
      <c r="C411">
        <f t="shared" si="155"/>
        <v>28.314</v>
      </c>
      <c r="D411" s="191">
        <f t="shared" si="156"/>
        <v>1.9445382388847958E-2</v>
      </c>
      <c r="E411">
        <f t="shared" si="157"/>
        <v>34.814</v>
      </c>
      <c r="F411" s="191">
        <f t="shared" si="158"/>
        <v>8.912678200928028E-3</v>
      </c>
      <c r="G411">
        <f t="shared" si="159"/>
        <v>40.814</v>
      </c>
      <c r="H411" s="191">
        <f t="shared" si="160"/>
        <v>8.6294117472611051E-2</v>
      </c>
      <c r="I411">
        <f t="shared" si="161"/>
        <v>45.813999999999901</v>
      </c>
      <c r="J411" s="191">
        <f t="shared" si="162"/>
        <v>5.6237876548459916E-2</v>
      </c>
      <c r="K411">
        <f t="shared" si="163"/>
        <v>50.313999999999901</v>
      </c>
      <c r="L411" s="191">
        <f t="shared" si="164"/>
        <v>1.2587366292914466E-2</v>
      </c>
      <c r="O411" s="10">
        <f t="shared" si="165"/>
        <v>4.8511779843683582</v>
      </c>
      <c r="P411" s="10">
        <f t="shared" si="166"/>
        <v>1.4613622797188379E-2</v>
      </c>
      <c r="Q411" s="10">
        <f t="shared" si="150"/>
        <v>6.8962726112181452</v>
      </c>
      <c r="R411" s="10">
        <f t="shared" si="151"/>
        <v>1.9445382388847958E-2</v>
      </c>
      <c r="S411" s="10">
        <f t="shared" si="152"/>
        <v>8.4351657941699045</v>
      </c>
      <c r="T411" s="10">
        <f t="shared" si="153"/>
        <v>8.912678200928028E-3</v>
      </c>
      <c r="U411" s="10">
        <f t="shared" si="167"/>
        <v>9.8317112494465597</v>
      </c>
      <c r="V411" s="10">
        <f t="shared" si="168"/>
        <v>8.6294117472611051E-2</v>
      </c>
      <c r="W411" s="10">
        <f t="shared" si="169"/>
        <v>10.975074121731915</v>
      </c>
      <c r="X411" s="10">
        <f t="shared" si="170"/>
        <v>5.6237876548459916E-2</v>
      </c>
      <c r="Y411" s="10">
        <f t="shared" si="171"/>
        <v>11.986299548536532</v>
      </c>
      <c r="Z411" s="10">
        <f t="shared" si="172"/>
        <v>1.2587366292914466E-2</v>
      </c>
      <c r="AC411">
        <v>19.814</v>
      </c>
      <c r="AD411">
        <v>874.19149619074005</v>
      </c>
      <c r="AE411">
        <v>28.314</v>
      </c>
      <c r="AF411">
        <v>333.98425919719801</v>
      </c>
      <c r="AG411">
        <v>34.814</v>
      </c>
      <c r="AH411">
        <v>216.46723073903601</v>
      </c>
      <c r="AI411">
        <v>40.814</v>
      </c>
      <c r="AJ411">
        <v>245.97642497449999</v>
      </c>
      <c r="AK411">
        <v>45.813999999999901</v>
      </c>
      <c r="AL411">
        <v>78.557971746360295</v>
      </c>
      <c r="AM411">
        <v>50.313999999999901</v>
      </c>
      <c r="AN411">
        <v>42.294916198904801</v>
      </c>
    </row>
    <row r="412" spans="1:40" x14ac:dyDescent="0.25">
      <c r="A412">
        <f t="shared" si="154"/>
        <v>19.815999999999999</v>
      </c>
      <c r="B412" s="191">
        <f t="shared" si="173"/>
        <v>1.4780767377946423E-2</v>
      </c>
      <c r="C412">
        <f t="shared" si="155"/>
        <v>28.315999999999999</v>
      </c>
      <c r="D412" s="191">
        <f t="shared" si="156"/>
        <v>1.9675336970096133E-2</v>
      </c>
      <c r="E412">
        <f t="shared" si="157"/>
        <v>34.816000000000003</v>
      </c>
      <c r="F412" s="191">
        <f t="shared" si="158"/>
        <v>8.9884833912652323E-3</v>
      </c>
      <c r="G412">
        <f t="shared" si="159"/>
        <v>40.816000000000003</v>
      </c>
      <c r="H412" s="191">
        <f t="shared" si="160"/>
        <v>8.8472137778274743E-2</v>
      </c>
      <c r="I412">
        <f t="shared" si="161"/>
        <v>45.816000000000003</v>
      </c>
      <c r="J412" s="191">
        <f t="shared" si="162"/>
        <v>5.7152526868161378E-2</v>
      </c>
      <c r="K412">
        <f t="shared" si="163"/>
        <v>50.316000000000003</v>
      </c>
      <c r="L412" s="191">
        <f t="shared" si="164"/>
        <v>1.2700046234926323E-2</v>
      </c>
      <c r="O412" s="10">
        <f t="shared" si="165"/>
        <v>4.851662765586485</v>
      </c>
      <c r="P412" s="10">
        <f t="shared" si="166"/>
        <v>1.4780767377946423E-2</v>
      </c>
      <c r="Q412" s="10">
        <f t="shared" si="150"/>
        <v>6.8967497843702743</v>
      </c>
      <c r="R412" s="10">
        <f t="shared" si="151"/>
        <v>1.9675336970096133E-2</v>
      </c>
      <c r="S412" s="10">
        <f t="shared" si="152"/>
        <v>8.4356353759394338</v>
      </c>
      <c r="T412" s="10">
        <f t="shared" si="153"/>
        <v>8.9884833912652323E-3</v>
      </c>
      <c r="U412" s="10">
        <f t="shared" si="167"/>
        <v>9.8321724824825392</v>
      </c>
      <c r="V412" s="10">
        <f t="shared" si="168"/>
        <v>8.8472137778274743E-2</v>
      </c>
      <c r="W412" s="10">
        <f t="shared" si="169"/>
        <v>10.975527430699977</v>
      </c>
      <c r="X412" s="10">
        <f t="shared" si="170"/>
        <v>5.7152526868161378E-2</v>
      </c>
      <c r="Y412" s="10">
        <f t="shared" si="171"/>
        <v>11.986744987600503</v>
      </c>
      <c r="Z412" s="10">
        <f t="shared" si="172"/>
        <v>1.2700046234926323E-2</v>
      </c>
      <c r="AC412">
        <v>19.815999999999999</v>
      </c>
      <c r="AD412">
        <v>884.19013740112905</v>
      </c>
      <c r="AE412">
        <v>28.315999999999999</v>
      </c>
      <c r="AF412">
        <v>337.933845218773</v>
      </c>
      <c r="AG412">
        <v>34.816000000000003</v>
      </c>
      <c r="AH412">
        <v>218.308354053264</v>
      </c>
      <c r="AI412">
        <v>40.816000000000003</v>
      </c>
      <c r="AJ412">
        <v>252.18474674659601</v>
      </c>
      <c r="AK412">
        <v>45.816000000000003</v>
      </c>
      <c r="AL412">
        <v>79.835635100363206</v>
      </c>
      <c r="AM412">
        <v>50.316000000000003</v>
      </c>
      <c r="AN412">
        <v>42.673533027380799</v>
      </c>
    </row>
    <row r="413" spans="1:40" x14ac:dyDescent="0.25">
      <c r="A413">
        <f t="shared" si="154"/>
        <v>19.818000000000001</v>
      </c>
      <c r="B413" s="191">
        <f t="shared" si="173"/>
        <v>1.4950781371103219E-2</v>
      </c>
      <c r="C413">
        <f t="shared" si="155"/>
        <v>28.318000000000001</v>
      </c>
      <c r="D413" s="191">
        <f t="shared" si="156"/>
        <v>1.9909366916028261E-2</v>
      </c>
      <c r="E413">
        <f t="shared" si="157"/>
        <v>34.817999999999998</v>
      </c>
      <c r="F413" s="191">
        <f t="shared" si="158"/>
        <v>9.0652568591156075E-3</v>
      </c>
      <c r="G413">
        <f t="shared" si="159"/>
        <v>40.817999999999998</v>
      </c>
      <c r="H413" s="191">
        <f t="shared" si="160"/>
        <v>9.0730867151720004E-2</v>
      </c>
      <c r="I413">
        <f t="shared" si="161"/>
        <v>45.817999999999998</v>
      </c>
      <c r="J413" s="191">
        <f t="shared" si="162"/>
        <v>5.8089208336972606E-2</v>
      </c>
      <c r="K413">
        <f t="shared" si="163"/>
        <v>50.317999999999998</v>
      </c>
      <c r="L413" s="191">
        <f t="shared" si="164"/>
        <v>1.2814239409968901E-2</v>
      </c>
      <c r="O413" s="10">
        <f t="shared" si="165"/>
        <v>4.8521475453267122</v>
      </c>
      <c r="P413" s="10">
        <f t="shared" si="166"/>
        <v>1.4950781371103219E-2</v>
      </c>
      <c r="Q413" s="10">
        <f t="shared" si="150"/>
        <v>6.8972269554215346</v>
      </c>
      <c r="R413" s="10">
        <f t="shared" si="151"/>
        <v>1.9909366916028261E-2</v>
      </c>
      <c r="S413" s="10">
        <f t="shared" si="152"/>
        <v>8.4361049551393226</v>
      </c>
      <c r="T413" s="10">
        <f t="shared" si="153"/>
        <v>9.0652568591156075E-3</v>
      </c>
      <c r="U413" s="10">
        <f t="shared" si="167"/>
        <v>9.8326337125234655</v>
      </c>
      <c r="V413" s="10">
        <f t="shared" si="168"/>
        <v>9.0730867151720004E-2</v>
      </c>
      <c r="W413" s="10">
        <f t="shared" si="169"/>
        <v>10.975980736324679</v>
      </c>
      <c r="X413" s="10">
        <f t="shared" si="170"/>
        <v>5.8089208336972606E-2</v>
      </c>
      <c r="Y413" s="10">
        <f t="shared" si="171"/>
        <v>11.987190423013077</v>
      </c>
      <c r="Z413" s="10">
        <f t="shared" si="172"/>
        <v>1.2814239409968901E-2</v>
      </c>
      <c r="AC413">
        <v>19.818000000000001</v>
      </c>
      <c r="AD413">
        <v>894.36042776059401</v>
      </c>
      <c r="AE413">
        <v>28.318000000000001</v>
      </c>
      <c r="AF413">
        <v>341.95342768617297</v>
      </c>
      <c r="AG413">
        <v>34.817999999999998</v>
      </c>
      <c r="AH413">
        <v>220.17299446831601</v>
      </c>
      <c r="AI413">
        <v>40.817999999999998</v>
      </c>
      <c r="AJ413">
        <v>258.62312508033699</v>
      </c>
      <c r="AK413">
        <v>45.817999999999998</v>
      </c>
      <c r="AL413">
        <v>81.144073485279904</v>
      </c>
      <c r="AM413">
        <v>50.317999999999998</v>
      </c>
      <c r="AN413">
        <v>43.057234482992797</v>
      </c>
    </row>
    <row r="414" spans="1:40" x14ac:dyDescent="0.25">
      <c r="A414">
        <f t="shared" si="154"/>
        <v>19.82</v>
      </c>
      <c r="B414" s="191">
        <f t="shared" si="173"/>
        <v>1.5123730489340018E-2</v>
      </c>
      <c r="C414">
        <f t="shared" si="155"/>
        <v>28.32</v>
      </c>
      <c r="D414" s="191">
        <f t="shared" si="156"/>
        <v>2.0147568418413378E-2</v>
      </c>
      <c r="E414">
        <f t="shared" si="157"/>
        <v>34.82</v>
      </c>
      <c r="F414" s="191">
        <f t="shared" si="158"/>
        <v>9.1430151140924412E-3</v>
      </c>
      <c r="G414">
        <f t="shared" si="159"/>
        <v>40.82</v>
      </c>
      <c r="H414" s="191">
        <f t="shared" si="160"/>
        <v>9.3074189809627811E-2</v>
      </c>
      <c r="I414">
        <f t="shared" si="161"/>
        <v>45.82</v>
      </c>
      <c r="J414" s="191">
        <f t="shared" si="162"/>
        <v>5.9048618285088963E-2</v>
      </c>
      <c r="K414">
        <f t="shared" si="163"/>
        <v>50.32</v>
      </c>
      <c r="L414" s="191">
        <f t="shared" si="164"/>
        <v>1.2929972914856213E-2</v>
      </c>
      <c r="O414" s="10">
        <f t="shared" si="165"/>
        <v>4.8526323235888897</v>
      </c>
      <c r="P414" s="10">
        <f t="shared" si="166"/>
        <v>1.5123730489340018E-2</v>
      </c>
      <c r="Q414" s="10">
        <f t="shared" si="150"/>
        <v>6.8977041243717787</v>
      </c>
      <c r="R414" s="10">
        <f t="shared" si="151"/>
        <v>2.0147568418413378E-2</v>
      </c>
      <c r="S414" s="10">
        <f t="shared" si="152"/>
        <v>8.4365745317694287</v>
      </c>
      <c r="T414" s="10">
        <f t="shared" si="153"/>
        <v>9.1430151140924412E-3</v>
      </c>
      <c r="U414" s="10">
        <f t="shared" si="167"/>
        <v>9.8330949395692038</v>
      </c>
      <c r="V414" s="10">
        <f t="shared" si="168"/>
        <v>9.3074189809627811E-2</v>
      </c>
      <c r="W414" s="10">
        <f t="shared" si="169"/>
        <v>10.976434038605905</v>
      </c>
      <c r="X414" s="10">
        <f t="shared" si="170"/>
        <v>5.9048618285088963E-2</v>
      </c>
      <c r="Y414" s="10">
        <f t="shared" si="171"/>
        <v>11.987635854774148</v>
      </c>
      <c r="Z414" s="10">
        <f t="shared" si="172"/>
        <v>1.2929972914856213E-2</v>
      </c>
      <c r="AC414">
        <v>19.82</v>
      </c>
      <c r="AD414">
        <v>904.70629822232399</v>
      </c>
      <c r="AE414">
        <v>28.32</v>
      </c>
      <c r="AF414">
        <v>346.044658741592</v>
      </c>
      <c r="AG414">
        <v>34.82</v>
      </c>
      <c r="AH414">
        <v>222.06155296246001</v>
      </c>
      <c r="AI414">
        <v>40.82</v>
      </c>
      <c r="AJ414">
        <v>265.30263171225602</v>
      </c>
      <c r="AK414">
        <v>45.82</v>
      </c>
      <c r="AL414">
        <v>82.484260992757299</v>
      </c>
      <c r="AM414">
        <v>50.32</v>
      </c>
      <c r="AN414">
        <v>43.446111613975297</v>
      </c>
    </row>
    <row r="415" spans="1:40" x14ac:dyDescent="0.25">
      <c r="A415">
        <f t="shared" si="154"/>
        <v>19.821999999999999</v>
      </c>
      <c r="B415" s="191">
        <f t="shared" si="173"/>
        <v>1.529968232706503E-2</v>
      </c>
      <c r="C415">
        <f t="shared" si="155"/>
        <v>28.321999999999999</v>
      </c>
      <c r="D415" s="191">
        <f t="shared" si="156"/>
        <v>2.0390040503000566E-2</v>
      </c>
      <c r="E415">
        <f t="shared" si="157"/>
        <v>34.822000000000003</v>
      </c>
      <c r="F415" s="191">
        <f t="shared" si="158"/>
        <v>9.2217750180618955E-3</v>
      </c>
      <c r="G415">
        <f t="shared" si="159"/>
        <v>40.822000000000003</v>
      </c>
      <c r="H415" s="191">
        <f t="shared" si="160"/>
        <v>9.5506215768043842E-2</v>
      </c>
      <c r="I415">
        <f t="shared" si="161"/>
        <v>45.822000000000003</v>
      </c>
      <c r="J415" s="191">
        <f t="shared" si="162"/>
        <v>6.0031481160769277E-2</v>
      </c>
      <c r="K415">
        <f t="shared" si="163"/>
        <v>50.322000000000003</v>
      </c>
      <c r="L415" s="191">
        <f t="shared" si="164"/>
        <v>1.3047274452861682E-2</v>
      </c>
      <c r="O415" s="10">
        <f t="shared" si="165"/>
        <v>4.8531171003728701</v>
      </c>
      <c r="P415" s="10">
        <f t="shared" si="166"/>
        <v>1.529968232706503E-2</v>
      </c>
      <c r="Q415" s="10">
        <f t="shared" si="150"/>
        <v>6.8981812912208618</v>
      </c>
      <c r="R415" s="10">
        <f t="shared" si="151"/>
        <v>2.0390040503000566E-2</v>
      </c>
      <c r="S415" s="10">
        <f t="shared" si="152"/>
        <v>8.4370441058296048</v>
      </c>
      <c r="T415" s="10">
        <f t="shared" si="153"/>
        <v>9.2217750180618955E-3</v>
      </c>
      <c r="U415" s="10">
        <f t="shared" si="167"/>
        <v>9.8335561636196118</v>
      </c>
      <c r="V415" s="10">
        <f t="shared" si="168"/>
        <v>9.5506215768043842E-2</v>
      </c>
      <c r="W415" s="10">
        <f t="shared" si="169"/>
        <v>10.976887337543522</v>
      </c>
      <c r="X415" s="10">
        <f t="shared" si="170"/>
        <v>6.0031481160769277E-2</v>
      </c>
      <c r="Y415" s="10">
        <f t="shared" si="171"/>
        <v>11.988081282883574</v>
      </c>
      <c r="Z415" s="10">
        <f t="shared" si="172"/>
        <v>1.3047274452861682E-2</v>
      </c>
      <c r="AC415">
        <v>19.821999999999999</v>
      </c>
      <c r="AD415">
        <v>915.231792305005</v>
      </c>
      <c r="AE415">
        <v>28.321999999999999</v>
      </c>
      <c r="AF415">
        <v>350.20923920226198</v>
      </c>
      <c r="AG415">
        <v>34.822000000000003</v>
      </c>
      <c r="AH415">
        <v>223.97443906932801</v>
      </c>
      <c r="AI415">
        <v>40.822000000000003</v>
      </c>
      <c r="AJ415">
        <v>272.23498200700499</v>
      </c>
      <c r="AK415">
        <v>45.822000000000003</v>
      </c>
      <c r="AL415">
        <v>83.857209595318906</v>
      </c>
      <c r="AM415">
        <v>50.322000000000003</v>
      </c>
      <c r="AN415">
        <v>43.8402575063322</v>
      </c>
    </row>
    <row r="416" spans="1:40" x14ac:dyDescent="0.25">
      <c r="A416">
        <f t="shared" si="154"/>
        <v>19.824000000000002</v>
      </c>
      <c r="B416" s="191">
        <f t="shared" si="173"/>
        <v>1.5478706425084095E-2</v>
      </c>
      <c r="C416">
        <f t="shared" si="155"/>
        <v>28.324000000000002</v>
      </c>
      <c r="D416" s="191">
        <f t="shared" si="156"/>
        <v>2.0636885129528423E-2</v>
      </c>
      <c r="E416">
        <f t="shared" si="157"/>
        <v>34.823999999999998</v>
      </c>
      <c r="F416" s="191">
        <f t="shared" si="158"/>
        <v>9.3015537941708165E-3</v>
      </c>
      <c r="G416">
        <f t="shared" si="159"/>
        <v>40.823999999999998</v>
      </c>
      <c r="H416" s="191">
        <f t="shared" si="160"/>
        <v>9.8031295857538267E-2</v>
      </c>
      <c r="I416">
        <f t="shared" si="161"/>
        <v>45.823999999999998</v>
      </c>
      <c r="J416" s="191">
        <f t="shared" si="162"/>
        <v>6.1038549769188814E-2</v>
      </c>
      <c r="K416">
        <f t="shared" si="163"/>
        <v>50.323999999999998</v>
      </c>
      <c r="L416" s="191">
        <f t="shared" si="164"/>
        <v>1.3166172350001691E-2</v>
      </c>
      <c r="O416" s="10">
        <f t="shared" si="165"/>
        <v>4.8536018756785086</v>
      </c>
      <c r="P416" s="10">
        <f t="shared" si="166"/>
        <v>1.5478706425084095E-2</v>
      </c>
      <c r="Q416" s="10">
        <f t="shared" si="150"/>
        <v>6.8986584559686399</v>
      </c>
      <c r="R416" s="10">
        <f t="shared" si="151"/>
        <v>2.0636885129528423E-2</v>
      </c>
      <c r="S416" s="10">
        <f t="shared" si="152"/>
        <v>8.4375136773197088</v>
      </c>
      <c r="T416" s="10">
        <f t="shared" si="153"/>
        <v>9.3015537941708165E-3</v>
      </c>
      <c r="U416" s="10">
        <f t="shared" si="167"/>
        <v>9.8340173846745422</v>
      </c>
      <c r="V416" s="10">
        <f t="shared" si="168"/>
        <v>9.8031295857538267E-2</v>
      </c>
      <c r="W416" s="10">
        <f t="shared" si="169"/>
        <v>10.977340633137384</v>
      </c>
      <c r="X416" s="10">
        <f t="shared" si="170"/>
        <v>6.1038549769188814E-2</v>
      </c>
      <c r="Y416" s="10">
        <f t="shared" si="171"/>
        <v>11.988526707341221</v>
      </c>
      <c r="Z416" s="10">
        <f t="shared" si="172"/>
        <v>1.3166172350001691E-2</v>
      </c>
      <c r="AC416">
        <v>19.824000000000002</v>
      </c>
      <c r="AD416">
        <v>925.94106996143898</v>
      </c>
      <c r="AE416">
        <v>28.324000000000002</v>
      </c>
      <c r="AF416">
        <v>354.44892027816599</v>
      </c>
      <c r="AG416">
        <v>34.823999999999998</v>
      </c>
      <c r="AH416">
        <v>225.91207109717899</v>
      </c>
      <c r="AI416">
        <v>40.823999999999998</v>
      </c>
      <c r="AJ416">
        <v>279.43257775720502</v>
      </c>
      <c r="AK416">
        <v>45.823999999999998</v>
      </c>
      <c r="AL416">
        <v>85.263970876902803</v>
      </c>
      <c r="AM416">
        <v>50.323999999999998</v>
      </c>
      <c r="AN416">
        <v>44.239767338551303</v>
      </c>
    </row>
    <row r="417" spans="1:40" x14ac:dyDescent="0.25">
      <c r="A417">
        <f t="shared" si="154"/>
        <v>19.826000000000001</v>
      </c>
      <c r="B417" s="191">
        <f t="shared" si="173"/>
        <v>1.5660874337858881E-2</v>
      </c>
      <c r="C417">
        <f t="shared" si="155"/>
        <v>28.326000000000001</v>
      </c>
      <c r="D417" s="191">
        <f t="shared" si="156"/>
        <v>2.0888207295841937E-2</v>
      </c>
      <c r="E417">
        <f t="shared" si="157"/>
        <v>34.826000000000001</v>
      </c>
      <c r="F417" s="191">
        <f t="shared" si="158"/>
        <v>9.3823690361438603E-3</v>
      </c>
      <c r="G417">
        <f t="shared" si="159"/>
        <v>40.826000000000001</v>
      </c>
      <c r="H417" s="191">
        <f t="shared" si="160"/>
        <v>0.10065403782053362</v>
      </c>
      <c r="I417">
        <f t="shared" si="161"/>
        <v>45.826000000000001</v>
      </c>
      <c r="J417" s="191">
        <f t="shared" si="162"/>
        <v>6.2070606575529666E-2</v>
      </c>
      <c r="K417">
        <f t="shared" si="163"/>
        <v>50.326000000000001</v>
      </c>
      <c r="L417" s="191">
        <f t="shared" si="164"/>
        <v>1.328669557182843E-2</v>
      </c>
      <c r="O417" s="10">
        <f t="shared" si="165"/>
        <v>4.8540866495056534</v>
      </c>
      <c r="P417" s="10">
        <f t="shared" si="166"/>
        <v>1.5660874337858881E-2</v>
      </c>
      <c r="Q417" s="10">
        <f t="shared" si="150"/>
        <v>6.8991356186149657</v>
      </c>
      <c r="R417" s="10">
        <f t="shared" si="151"/>
        <v>2.0888207295841937E-2</v>
      </c>
      <c r="S417" s="10">
        <f t="shared" si="152"/>
        <v>8.4379832462396021</v>
      </c>
      <c r="T417" s="10">
        <f t="shared" si="153"/>
        <v>9.3823690361438603E-3</v>
      </c>
      <c r="U417" s="10">
        <f t="shared" si="167"/>
        <v>9.8344786027338618</v>
      </c>
      <c r="V417" s="10">
        <f t="shared" si="168"/>
        <v>0.10065403782053362</v>
      </c>
      <c r="W417" s="10">
        <f t="shared" si="169"/>
        <v>10.977793925387358</v>
      </c>
      <c r="X417" s="10">
        <f t="shared" si="170"/>
        <v>6.2070606575529666E-2</v>
      </c>
      <c r="Y417" s="10">
        <f t="shared" si="171"/>
        <v>11.988972128146957</v>
      </c>
      <c r="Z417" s="10">
        <f t="shared" si="172"/>
        <v>1.328669557182843E-2</v>
      </c>
      <c r="AC417">
        <v>19.826000000000001</v>
      </c>
      <c r="AD417">
        <v>936.83841160195095</v>
      </c>
      <c r="AE417">
        <v>28.326000000000001</v>
      </c>
      <c r="AF417">
        <v>358.76550536029799</v>
      </c>
      <c r="AG417">
        <v>34.826000000000001</v>
      </c>
      <c r="AH417">
        <v>227.87487635470401</v>
      </c>
      <c r="AI417">
        <v>40.826000000000001</v>
      </c>
      <c r="AJ417">
        <v>286.90855306795498</v>
      </c>
      <c r="AK417">
        <v>45.826000000000001</v>
      </c>
      <c r="AL417">
        <v>86.705637853131904</v>
      </c>
      <c r="AM417">
        <v>50.326000000000001</v>
      </c>
      <c r="AN417">
        <v>44.644738438030103</v>
      </c>
    </row>
    <row r="418" spans="1:40" x14ac:dyDescent="0.25">
      <c r="A418">
        <f t="shared" si="154"/>
        <v>19.827999999999999</v>
      </c>
      <c r="B418" s="191">
        <f t="shared" si="173"/>
        <v>1.5846259703481004E-2</v>
      </c>
      <c r="C418">
        <f t="shared" si="155"/>
        <v>28.327999999999999</v>
      </c>
      <c r="D418" s="191">
        <f t="shared" si="156"/>
        <v>2.1144115146314504E-2</v>
      </c>
      <c r="E418">
        <f t="shared" si="157"/>
        <v>34.828000000000003</v>
      </c>
      <c r="F418" s="191">
        <f t="shared" si="158"/>
        <v>9.4642387178621949E-3</v>
      </c>
      <c r="G418">
        <f t="shared" si="159"/>
        <v>40.828000000000003</v>
      </c>
      <c r="H418" s="191">
        <f t="shared" si="160"/>
        <v>0.10337932356895778</v>
      </c>
      <c r="I418">
        <f t="shared" si="161"/>
        <v>45.828000000000003</v>
      </c>
      <c r="J418" s="191">
        <f t="shared" si="162"/>
        <v>6.3128465075997162E-2</v>
      </c>
      <c r="K418">
        <f t="shared" si="163"/>
        <v>50.328000000000003</v>
      </c>
      <c r="L418" s="191">
        <f t="shared" si="164"/>
        <v>1.3408873740753302E-2</v>
      </c>
      <c r="O418" s="10">
        <f t="shared" si="165"/>
        <v>4.8545714218541596</v>
      </c>
      <c r="P418" s="10">
        <f t="shared" si="166"/>
        <v>1.5846259703481004E-2</v>
      </c>
      <c r="Q418" s="10">
        <f t="shared" si="150"/>
        <v>6.8996127791596935</v>
      </c>
      <c r="R418" s="10">
        <f t="shared" si="151"/>
        <v>2.1144115146314504E-2</v>
      </c>
      <c r="S418" s="10">
        <f t="shared" si="152"/>
        <v>8.4384528125891372</v>
      </c>
      <c r="T418" s="10">
        <f t="shared" si="153"/>
        <v>9.4642387178621949E-3</v>
      </c>
      <c r="U418" s="10">
        <f t="shared" si="167"/>
        <v>9.8349398177974301</v>
      </c>
      <c r="V418" s="10">
        <f t="shared" si="168"/>
        <v>0.10337932356895778</v>
      </c>
      <c r="W418" s="10">
        <f t="shared" si="169"/>
        <v>10.978247214293306</v>
      </c>
      <c r="X418" s="10">
        <f t="shared" si="170"/>
        <v>6.3128465075997162E-2</v>
      </c>
      <c r="Y418" s="10">
        <f t="shared" si="171"/>
        <v>11.98941754530064</v>
      </c>
      <c r="Z418" s="10">
        <f t="shared" si="172"/>
        <v>1.3408873740753302E-2</v>
      </c>
      <c r="AC418">
        <v>19.827999999999999</v>
      </c>
      <c r="AD418">
        <v>947.92822228026205</v>
      </c>
      <c r="AE418">
        <v>28.327999999999999</v>
      </c>
      <c r="AF418">
        <v>363.16085188286598</v>
      </c>
      <c r="AG418">
        <v>34.828000000000003</v>
      </c>
      <c r="AH418">
        <v>229.86329138366901</v>
      </c>
      <c r="AI418">
        <v>40.828000000000003</v>
      </c>
      <c r="AJ418">
        <v>294.67682354878002</v>
      </c>
      <c r="AK418">
        <v>45.828000000000003</v>
      </c>
      <c r="AL418">
        <v>88.183346886469295</v>
      </c>
      <c r="AM418">
        <v>50.328000000000003</v>
      </c>
      <c r="AN418">
        <v>45.055270339284299</v>
      </c>
    </row>
    <row r="419" spans="1:40" x14ac:dyDescent="0.25">
      <c r="A419">
        <f t="shared" si="154"/>
        <v>19.829999999999998</v>
      </c>
      <c r="B419" s="191">
        <f t="shared" si="173"/>
        <v>1.6034938316478627E-2</v>
      </c>
      <c r="C419">
        <f t="shared" si="155"/>
        <v>28.33</v>
      </c>
      <c r="D419" s="191">
        <f t="shared" si="156"/>
        <v>2.1404720084765207E-2</v>
      </c>
      <c r="E419">
        <f t="shared" si="157"/>
        <v>34.83</v>
      </c>
      <c r="F419" s="191">
        <f t="shared" si="158"/>
        <v>9.5471812032294039E-3</v>
      </c>
      <c r="G419">
        <f t="shared" si="159"/>
        <v>40.83</v>
      </c>
      <c r="H419" s="191">
        <f t="shared" si="160"/>
        <v>0.10621232768483242</v>
      </c>
      <c r="I419">
        <f t="shared" si="161"/>
        <v>45.83</v>
      </c>
      <c r="J419" s="191">
        <f t="shared" si="162"/>
        <v>6.4212971240618241E-2</v>
      </c>
      <c r="K419">
        <f t="shared" si="163"/>
        <v>50.33</v>
      </c>
      <c r="L419" s="191">
        <f t="shared" si="164"/>
        <v>1.353273715391492E-2</v>
      </c>
      <c r="O419" s="10">
        <f t="shared" si="165"/>
        <v>4.855056192723878</v>
      </c>
      <c r="P419" s="10">
        <f t="shared" si="166"/>
        <v>1.6034938316478627E-2</v>
      </c>
      <c r="Q419" s="10">
        <f t="shared" si="150"/>
        <v>6.9000899376026803</v>
      </c>
      <c r="R419" s="10">
        <f t="shared" si="151"/>
        <v>2.1404720084765207E-2</v>
      </c>
      <c r="S419" s="10">
        <f t="shared" si="152"/>
        <v>8.438922376368172</v>
      </c>
      <c r="T419" s="10">
        <f t="shared" si="153"/>
        <v>9.5471812032294039E-3</v>
      </c>
      <c r="U419" s="10">
        <f t="shared" si="167"/>
        <v>9.8354010298650998</v>
      </c>
      <c r="V419" s="10">
        <f t="shared" si="168"/>
        <v>0.10621232768483242</v>
      </c>
      <c r="W419" s="10">
        <f t="shared" si="169"/>
        <v>10.978700499855087</v>
      </c>
      <c r="X419" s="10">
        <f t="shared" si="170"/>
        <v>6.4212971240618241E-2</v>
      </c>
      <c r="Y419" s="10">
        <f t="shared" si="171"/>
        <v>11.989862958802137</v>
      </c>
      <c r="Z419" s="10">
        <f t="shared" si="172"/>
        <v>1.353273715391492E-2</v>
      </c>
      <c r="AC419">
        <v>19.829999999999998</v>
      </c>
      <c r="AD419">
        <v>959.215036048804</v>
      </c>
      <c r="AE419">
        <v>28.33</v>
      </c>
      <c r="AF419">
        <v>367.63687326270298</v>
      </c>
      <c r="AG419">
        <v>34.83</v>
      </c>
      <c r="AH419">
        <v>231.87776219853399</v>
      </c>
      <c r="AI419">
        <v>40.83</v>
      </c>
      <c r="AJ419">
        <v>302.75213904849602</v>
      </c>
      <c r="AK419">
        <v>45.83</v>
      </c>
      <c r="AL419">
        <v>89.698279701644907</v>
      </c>
      <c r="AM419">
        <v>50.33</v>
      </c>
      <c r="AN419">
        <v>45.471464843986197</v>
      </c>
    </row>
    <row r="420" spans="1:40" x14ac:dyDescent="0.25">
      <c r="A420">
        <f t="shared" si="154"/>
        <v>19.832000000000001</v>
      </c>
      <c r="B420" s="191">
        <f t="shared" si="173"/>
        <v>1.6226988203592078E-2</v>
      </c>
      <c r="C420">
        <f t="shared" si="155"/>
        <v>28.332000000000001</v>
      </c>
      <c r="D420" s="191">
        <f t="shared" si="156"/>
        <v>2.1670136892101229E-2</v>
      </c>
      <c r="E420">
        <f t="shared" si="157"/>
        <v>34.832000000000001</v>
      </c>
      <c r="F420" s="191">
        <f t="shared" si="158"/>
        <v>9.6312152563383466E-3</v>
      </c>
      <c r="G420">
        <f t="shared" si="159"/>
        <v>40.832000000000001</v>
      </c>
      <c r="H420" s="191">
        <f t="shared" si="160"/>
        <v>0.10915853725112769</v>
      </c>
      <c r="I420">
        <f t="shared" si="161"/>
        <v>45.832000000000001</v>
      </c>
      <c r="J420" s="191">
        <f t="shared" si="162"/>
        <v>6.5325005031988306E-2</v>
      </c>
      <c r="K420">
        <f t="shared" si="163"/>
        <v>50.332000000000001</v>
      </c>
      <c r="L420" s="191">
        <f t="shared" si="164"/>
        <v>1.365831680161683E-2</v>
      </c>
      <c r="O420" s="10">
        <f t="shared" si="165"/>
        <v>4.8555409621146639</v>
      </c>
      <c r="P420" s="10">
        <f t="shared" si="166"/>
        <v>1.6226988203592078E-2</v>
      </c>
      <c r="Q420" s="10">
        <f t="shared" si="150"/>
        <v>6.9005670939437795</v>
      </c>
      <c r="R420" s="10">
        <f t="shared" si="151"/>
        <v>2.1670136892101229E-2</v>
      </c>
      <c r="S420" s="10">
        <f t="shared" si="152"/>
        <v>8.439391937576568</v>
      </c>
      <c r="T420" s="10">
        <f t="shared" si="153"/>
        <v>9.6312152563383466E-3</v>
      </c>
      <c r="U420" s="10">
        <f t="shared" si="167"/>
        <v>9.8358622389367376</v>
      </c>
      <c r="V420" s="10">
        <f t="shared" si="168"/>
        <v>0.10915853725112769</v>
      </c>
      <c r="W420" s="10">
        <f t="shared" si="169"/>
        <v>10.979153782072565</v>
      </c>
      <c r="X420" s="10">
        <f t="shared" si="170"/>
        <v>6.5325005031988306E-2</v>
      </c>
      <c r="Y420" s="10">
        <f t="shared" si="171"/>
        <v>11.990308368651316</v>
      </c>
      <c r="Z420" s="10">
        <f t="shared" si="172"/>
        <v>1.365831680161683E-2</v>
      </c>
      <c r="AC420">
        <v>19.832000000000001</v>
      </c>
      <c r="AD420">
        <v>970.70352049164001</v>
      </c>
      <c r="AE420">
        <v>28.332000000000001</v>
      </c>
      <c r="AF420">
        <v>372.19554091983503</v>
      </c>
      <c r="AG420">
        <v>34.832000000000001</v>
      </c>
      <c r="AH420">
        <v>233.91874453338099</v>
      </c>
      <c r="AI420">
        <v>40.832000000000001</v>
      </c>
      <c r="AJ420">
        <v>311.15014018192198</v>
      </c>
      <c r="AK420">
        <v>45.832000000000001</v>
      </c>
      <c r="AL420">
        <v>91.251665507173499</v>
      </c>
      <c r="AM420">
        <v>50.332000000000001</v>
      </c>
      <c r="AN420">
        <v>45.8934260829175</v>
      </c>
    </row>
    <row r="421" spans="1:40" x14ac:dyDescent="0.25">
      <c r="A421">
        <f t="shared" si="154"/>
        <v>19.834</v>
      </c>
      <c r="B421" s="191">
        <f t="shared" si="173"/>
        <v>1.642248970265291E-2</v>
      </c>
      <c r="C421">
        <f t="shared" si="155"/>
        <v>28.334</v>
      </c>
      <c r="D421" s="191">
        <f t="shared" si="156"/>
        <v>2.1940483848890833E-2</v>
      </c>
      <c r="E421">
        <f t="shared" si="157"/>
        <v>34.834000000000003</v>
      </c>
      <c r="F421" s="191">
        <f t="shared" si="158"/>
        <v>9.7163600519444959E-3</v>
      </c>
      <c r="G421">
        <f t="shared" si="159"/>
        <v>40.834000000000003</v>
      </c>
      <c r="H421" s="191">
        <f t="shared" si="160"/>
        <v>0.11222377310434625</v>
      </c>
      <c r="I421">
        <f t="shared" si="161"/>
        <v>45.834000000000003</v>
      </c>
      <c r="J421" s="191">
        <f t="shared" si="162"/>
        <v>6.646548200428018E-2</v>
      </c>
      <c r="K421">
        <f t="shared" si="163"/>
        <v>50.334000000000003</v>
      </c>
      <c r="L421" s="191">
        <f t="shared" si="164"/>
        <v>1.3785644386347627E-2</v>
      </c>
      <c r="O421" s="10">
        <f t="shared" si="165"/>
        <v>4.8560257300263654</v>
      </c>
      <c r="P421" s="10">
        <f t="shared" si="166"/>
        <v>1.642248970265291E-2</v>
      </c>
      <c r="Q421" s="10">
        <f t="shared" si="150"/>
        <v>6.9010442481828456</v>
      </c>
      <c r="R421" s="10">
        <f t="shared" si="151"/>
        <v>2.1940483848890833E-2</v>
      </c>
      <c r="S421" s="10">
        <f t="shared" si="152"/>
        <v>8.4398614962141743</v>
      </c>
      <c r="T421" s="10">
        <f t="shared" si="153"/>
        <v>9.7163600519444959E-3</v>
      </c>
      <c r="U421" s="10">
        <f t="shared" si="167"/>
        <v>9.8363234450122015</v>
      </c>
      <c r="V421" s="10">
        <f t="shared" si="168"/>
        <v>0.11222377310434625</v>
      </c>
      <c r="W421" s="10">
        <f t="shared" si="169"/>
        <v>10.9796070609456</v>
      </c>
      <c r="X421" s="10">
        <f t="shared" si="170"/>
        <v>6.646548200428018E-2</v>
      </c>
      <c r="Y421" s="10">
        <f t="shared" si="171"/>
        <v>11.990753774848036</v>
      </c>
      <c r="Z421" s="10">
        <f t="shared" si="172"/>
        <v>1.3785644386347627E-2</v>
      </c>
      <c r="AC421">
        <v>19.834</v>
      </c>
      <c r="AD421">
        <v>982.39848144303403</v>
      </c>
      <c r="AE421">
        <v>28.334</v>
      </c>
      <c r="AF421">
        <v>376.83888638273402</v>
      </c>
      <c r="AG421">
        <v>34.834000000000003</v>
      </c>
      <c r="AH421">
        <v>235.98670409628599</v>
      </c>
      <c r="AI421">
        <v>40.834000000000003</v>
      </c>
      <c r="AJ421">
        <v>319.88741890915003</v>
      </c>
      <c r="AK421">
        <v>45.834000000000003</v>
      </c>
      <c r="AL421">
        <v>92.844783228989996</v>
      </c>
      <c r="AM421">
        <v>50.334000000000003</v>
      </c>
      <c r="AN421">
        <v>46.321260579878903</v>
      </c>
    </row>
    <row r="422" spans="1:40" x14ac:dyDescent="0.25">
      <c r="A422">
        <f t="shared" si="154"/>
        <v>19.835999999999999</v>
      </c>
      <c r="B422" s="191">
        <f t="shared" si="173"/>
        <v>1.6621525544716798E-2</v>
      </c>
      <c r="C422">
        <f t="shared" si="155"/>
        <v>28.335999999999999</v>
      </c>
      <c r="D422" s="191">
        <f t="shared" si="156"/>
        <v>2.2215882863117421E-2</v>
      </c>
      <c r="E422">
        <f t="shared" si="157"/>
        <v>34.835999999999999</v>
      </c>
      <c r="F422" s="191">
        <f t="shared" si="158"/>
        <v>9.8026351862616646E-3</v>
      </c>
      <c r="G422">
        <f t="shared" si="159"/>
        <v>40.835999999999999</v>
      </c>
      <c r="H422" s="191">
        <f t="shared" si="160"/>
        <v>0.11541421260471506</v>
      </c>
      <c r="I422">
        <f t="shared" si="161"/>
        <v>45.835999999999999</v>
      </c>
      <c r="J422" s="191">
        <f t="shared" si="162"/>
        <v>6.7635354987266041E-2</v>
      </c>
      <c r="K422">
        <f t="shared" si="163"/>
        <v>50.335999999999999</v>
      </c>
      <c r="L422" s="191">
        <f t="shared" si="164"/>
        <v>1.3914752342416885E-2</v>
      </c>
      <c r="O422" s="10">
        <f t="shared" si="165"/>
        <v>4.8565104964588368</v>
      </c>
      <c r="P422" s="10">
        <f t="shared" si="166"/>
        <v>1.6621525544716798E-2</v>
      </c>
      <c r="Q422" s="10">
        <f t="shared" si="150"/>
        <v>6.9015214003197336</v>
      </c>
      <c r="R422" s="10">
        <f t="shared" si="151"/>
        <v>2.2215882863117421E-2</v>
      </c>
      <c r="S422" s="10">
        <f t="shared" si="152"/>
        <v>8.4403310522808521</v>
      </c>
      <c r="T422" s="10">
        <f t="shared" si="153"/>
        <v>9.8026351862616646E-3</v>
      </c>
      <c r="U422" s="10">
        <f t="shared" si="167"/>
        <v>9.8367846480913492</v>
      </c>
      <c r="V422" s="10">
        <f t="shared" si="168"/>
        <v>0.11541421260471506</v>
      </c>
      <c r="W422" s="10">
        <f t="shared" si="169"/>
        <v>10.980060336474059</v>
      </c>
      <c r="X422" s="10">
        <f t="shared" si="170"/>
        <v>6.7635354987266041E-2</v>
      </c>
      <c r="Y422" s="10">
        <f t="shared" si="171"/>
        <v>11.991199177392165</v>
      </c>
      <c r="Z422" s="10">
        <f t="shared" si="172"/>
        <v>1.3914752342416885E-2</v>
      </c>
      <c r="AC422">
        <v>19.835999999999999</v>
      </c>
      <c r="AD422">
        <v>994.304867900668</v>
      </c>
      <c r="AE422">
        <v>28.335999999999999</v>
      </c>
      <c r="AF422">
        <v>381.569003482558</v>
      </c>
      <c r="AG422">
        <v>34.835999999999999</v>
      </c>
      <c r="AH422">
        <v>238.08211683152101</v>
      </c>
      <c r="AI422">
        <v>40.835999999999999</v>
      </c>
      <c r="AJ422">
        <v>328.981583440669</v>
      </c>
      <c r="AK422">
        <v>45.835999999999999</v>
      </c>
      <c r="AL422">
        <v>94.4789638628381</v>
      </c>
      <c r="AM422">
        <v>50.335999999999999</v>
      </c>
      <c r="AN422">
        <v>46.755077317668999</v>
      </c>
    </row>
    <row r="423" spans="1:40" x14ac:dyDescent="0.25">
      <c r="A423">
        <f t="shared" si="154"/>
        <v>19.838000000000001</v>
      </c>
      <c r="B423" s="191">
        <f t="shared" si="173"/>
        <v>1.6824180939597186E-2</v>
      </c>
      <c r="C423">
        <f t="shared" si="155"/>
        <v>28.338000000000001</v>
      </c>
      <c r="D423" s="191">
        <f t="shared" si="156"/>
        <v>2.249645960336151E-2</v>
      </c>
      <c r="E423">
        <f t="shared" si="157"/>
        <v>34.838000000000001</v>
      </c>
      <c r="F423" s="191">
        <f t="shared" si="158"/>
        <v>9.8900606880898533E-3</v>
      </c>
      <c r="G423">
        <f t="shared" si="159"/>
        <v>40.838000000000001</v>
      </c>
      <c r="H423" s="191">
        <f t="shared" si="160"/>
        <v>0.11873641402324039</v>
      </c>
      <c r="I423">
        <f t="shared" si="161"/>
        <v>45.838000000000001</v>
      </c>
      <c r="J423" s="191">
        <f t="shared" si="162"/>
        <v>6.8835615860131497E-2</v>
      </c>
      <c r="K423">
        <f t="shared" si="163"/>
        <v>50.338000000000001</v>
      </c>
      <c r="L423" s="191">
        <f t="shared" si="164"/>
        <v>1.4045673856212646E-2</v>
      </c>
      <c r="O423" s="10">
        <f t="shared" si="165"/>
        <v>4.8569952614119325</v>
      </c>
      <c r="P423" s="10">
        <f t="shared" si="166"/>
        <v>1.6824180939597186E-2</v>
      </c>
      <c r="Q423" s="10">
        <f t="shared" si="150"/>
        <v>6.901998550354298</v>
      </c>
      <c r="R423" s="10">
        <f t="shared" si="151"/>
        <v>2.249645960336151E-2</v>
      </c>
      <c r="S423" s="10">
        <f t="shared" si="152"/>
        <v>8.4408006057764595</v>
      </c>
      <c r="T423" s="10">
        <f t="shared" si="153"/>
        <v>9.8900606880898533E-3</v>
      </c>
      <c r="U423" s="10">
        <f t="shared" si="167"/>
        <v>9.8372458481740388</v>
      </c>
      <c r="V423" s="10">
        <f t="shared" si="168"/>
        <v>0.11873641402324039</v>
      </c>
      <c r="W423" s="10">
        <f t="shared" si="169"/>
        <v>10.980513608657798</v>
      </c>
      <c r="X423" s="10">
        <f t="shared" si="170"/>
        <v>6.8835615860131497E-2</v>
      </c>
      <c r="Y423" s="10">
        <f t="shared" si="171"/>
        <v>11.991644576283566</v>
      </c>
      <c r="Z423" s="10">
        <f t="shared" si="172"/>
        <v>1.4045673856212646E-2</v>
      </c>
      <c r="AC423">
        <v>19.838000000000001</v>
      </c>
      <c r="AD423">
        <v>1006.42777714229</v>
      </c>
      <c r="AE423">
        <v>28.338000000000001</v>
      </c>
      <c r="AF423">
        <v>386.38805064061899</v>
      </c>
      <c r="AG423">
        <v>34.838000000000001</v>
      </c>
      <c r="AH423">
        <v>240.205469189822</v>
      </c>
      <c r="AI423">
        <v>40.838000000000001</v>
      </c>
      <c r="AJ423">
        <v>338.45132775126399</v>
      </c>
      <c r="AK423">
        <v>45.838000000000001</v>
      </c>
      <c r="AL423">
        <v>96.155592952088597</v>
      </c>
      <c r="AM423">
        <v>50.338000000000001</v>
      </c>
      <c r="AN423">
        <v>47.194987806151602</v>
      </c>
    </row>
    <row r="424" spans="1:40" x14ac:dyDescent="0.25">
      <c r="A424">
        <f t="shared" si="154"/>
        <v>19.84</v>
      </c>
      <c r="B424" s="191">
        <f t="shared" si="173"/>
        <v>1.7030543664964037E-2</v>
      </c>
      <c r="C424">
        <f t="shared" si="155"/>
        <v>28.34</v>
      </c>
      <c r="D424" s="191">
        <f t="shared" si="156"/>
        <v>2.278234363766338E-2</v>
      </c>
      <c r="E424">
        <f t="shared" si="157"/>
        <v>34.840000000000003</v>
      </c>
      <c r="F424" s="191">
        <f t="shared" si="158"/>
        <v>9.9786570302825891E-3</v>
      </c>
      <c r="G424">
        <f t="shared" si="159"/>
        <v>40.840000000000003</v>
      </c>
      <c r="H424" s="191">
        <f t="shared" si="160"/>
        <v>0.12219734264776509</v>
      </c>
      <c r="I424">
        <f t="shared" si="161"/>
        <v>45.84</v>
      </c>
      <c r="J424" s="191">
        <f t="shared" si="162"/>
        <v>7.00672974205023E-2</v>
      </c>
      <c r="K424">
        <f t="shared" si="163"/>
        <v>50.34</v>
      </c>
      <c r="L424" s="191">
        <f t="shared" si="164"/>
        <v>1.4178442887124861E-2</v>
      </c>
      <c r="O424" s="10">
        <f t="shared" si="165"/>
        <v>4.8574800248855015</v>
      </c>
      <c r="P424" s="10">
        <f t="shared" si="166"/>
        <v>1.7030543664964037E-2</v>
      </c>
      <c r="Q424" s="10">
        <f t="shared" si="150"/>
        <v>6.9024756982863922</v>
      </c>
      <c r="R424" s="10">
        <f t="shared" si="151"/>
        <v>2.278234363766338E-2</v>
      </c>
      <c r="S424" s="10">
        <f t="shared" si="152"/>
        <v>8.441270156700849</v>
      </c>
      <c r="T424" s="10">
        <f t="shared" si="153"/>
        <v>9.9786570302825891E-3</v>
      </c>
      <c r="U424" s="10">
        <f t="shared" si="167"/>
        <v>9.8377070452601352</v>
      </c>
      <c r="V424" s="10">
        <f t="shared" si="168"/>
        <v>0.12219734264776509</v>
      </c>
      <c r="W424" s="10">
        <f t="shared" si="169"/>
        <v>10.980966877496682</v>
      </c>
      <c r="X424" s="10">
        <f t="shared" si="170"/>
        <v>7.00672974205023E-2</v>
      </c>
      <c r="Y424" s="10">
        <f t="shared" si="171"/>
        <v>11.992089971522102</v>
      </c>
      <c r="Z424" s="10">
        <f t="shared" si="172"/>
        <v>1.4178442887124861E-2</v>
      </c>
      <c r="AC424">
        <v>19.84</v>
      </c>
      <c r="AD424">
        <v>1018.7724600556299</v>
      </c>
      <c r="AE424">
        <v>28.34</v>
      </c>
      <c r="AF424">
        <v>391.29825325341898</v>
      </c>
      <c r="AG424">
        <v>34.840000000000003</v>
      </c>
      <c r="AH424">
        <v>242.35725840690299</v>
      </c>
      <c r="AI424">
        <v>40.840000000000003</v>
      </c>
      <c r="AJ424">
        <v>348.316505993833</v>
      </c>
      <c r="AK424">
        <v>45.84</v>
      </c>
      <c r="AL424">
        <v>97.876113198558897</v>
      </c>
      <c r="AM424">
        <v>50.34</v>
      </c>
      <c r="AN424">
        <v>47.641106152560802</v>
      </c>
    </row>
    <row r="425" spans="1:40" x14ac:dyDescent="0.25">
      <c r="A425">
        <f t="shared" si="154"/>
        <v>19.841999999999999</v>
      </c>
      <c r="B425" s="191">
        <f t="shared" si="173"/>
        <v>1.7240704159178191E-2</v>
      </c>
      <c r="C425">
        <f t="shared" si="155"/>
        <v>28.341999999999999</v>
      </c>
      <c r="D425" s="191">
        <f t="shared" si="156"/>
        <v>2.3073668578357475E-2</v>
      </c>
      <c r="E425">
        <f t="shared" si="157"/>
        <v>34.841999999999999</v>
      </c>
      <c r="F425" s="191">
        <f t="shared" si="158"/>
        <v>1.0068445141572496E-2</v>
      </c>
      <c r="G425">
        <f t="shared" si="159"/>
        <v>40.841999999999999</v>
      </c>
      <c r="H425" s="191">
        <f t="shared" si="160"/>
        <v>0.12580439871245089</v>
      </c>
      <c r="I425">
        <f t="shared" si="161"/>
        <v>45.841999999999999</v>
      </c>
      <c r="J425" s="191">
        <f t="shared" si="162"/>
        <v>7.133147535401306E-2</v>
      </c>
      <c r="K425">
        <f t="shared" si="163"/>
        <v>50.341999999999999</v>
      </c>
      <c r="L425" s="191">
        <f t="shared" si="164"/>
        <v>1.4313094189135091E-2</v>
      </c>
      <c r="O425" s="10">
        <f t="shared" si="165"/>
        <v>4.8579647868793971</v>
      </c>
      <c r="P425" s="10">
        <f t="shared" si="166"/>
        <v>1.7240704159178191E-2</v>
      </c>
      <c r="Q425" s="10">
        <f t="shared" si="150"/>
        <v>6.9029528441158732</v>
      </c>
      <c r="R425" s="10">
        <f t="shared" si="151"/>
        <v>2.3073668578357475E-2</v>
      </c>
      <c r="S425" s="10">
        <f t="shared" si="152"/>
        <v>8.441739705053882</v>
      </c>
      <c r="T425" s="10">
        <f t="shared" si="153"/>
        <v>1.0068445141572496E-2</v>
      </c>
      <c r="U425" s="10">
        <f t="shared" si="167"/>
        <v>9.8381682393494909</v>
      </c>
      <c r="V425" s="10">
        <f t="shared" si="168"/>
        <v>0.12580439871245089</v>
      </c>
      <c r="W425" s="10">
        <f t="shared" si="169"/>
        <v>10.98142014299057</v>
      </c>
      <c r="X425" s="10">
        <f t="shared" si="170"/>
        <v>7.133147535401306E-2</v>
      </c>
      <c r="Y425" s="10">
        <f t="shared" si="171"/>
        <v>11.992535363107637</v>
      </c>
      <c r="Z425" s="10">
        <f t="shared" si="172"/>
        <v>1.4313094189135091E-2</v>
      </c>
      <c r="AC425">
        <v>19.841999999999999</v>
      </c>
      <c r="AD425">
        <v>1031.34432669178</v>
      </c>
      <c r="AE425">
        <v>28.341999999999999</v>
      </c>
      <c r="AF425">
        <v>396.30190618025398</v>
      </c>
      <c r="AG425">
        <v>34.841999999999999</v>
      </c>
      <c r="AH425">
        <v>244.53799279066999</v>
      </c>
      <c r="AI425">
        <v>40.841999999999999</v>
      </c>
      <c r="AJ425">
        <v>358.59821211077201</v>
      </c>
      <c r="AK425">
        <v>45.841999999999999</v>
      </c>
      <c r="AL425">
        <v>99.642027213778405</v>
      </c>
      <c r="AM425">
        <v>50.341999999999999</v>
      </c>
      <c r="AN425">
        <v>48.0935491340447</v>
      </c>
    </row>
    <row r="426" spans="1:40" x14ac:dyDescent="0.25">
      <c r="A426">
        <f t="shared" si="154"/>
        <v>19.844000000000001</v>
      </c>
      <c r="B426" s="191">
        <f t="shared" si="173"/>
        <v>1.7454755618038349E-2</v>
      </c>
      <c r="C426">
        <f t="shared" si="155"/>
        <v>28.344000000000001</v>
      </c>
      <c r="D426" s="191">
        <f t="shared" si="156"/>
        <v>2.3370572233157631E-2</v>
      </c>
      <c r="E426">
        <f t="shared" si="157"/>
        <v>34.844000000000001</v>
      </c>
      <c r="F426" s="191">
        <f t="shared" si="158"/>
        <v>1.0159446418764394E-2</v>
      </c>
      <c r="G426">
        <f t="shared" si="159"/>
        <v>40.844000000000001</v>
      </c>
      <c r="H426" s="191">
        <f t="shared" si="160"/>
        <v>0.129565447255442</v>
      </c>
      <c r="I426">
        <f t="shared" si="161"/>
        <v>45.844000000000001</v>
      </c>
      <c r="J426" s="191">
        <f t="shared" si="162"/>
        <v>7.2629270310493044E-2</v>
      </c>
      <c r="K426">
        <f t="shared" si="163"/>
        <v>50.344000000000001</v>
      </c>
      <c r="L426" s="191">
        <f t="shared" si="164"/>
        <v>1.4449663333118857E-2</v>
      </c>
      <c r="O426" s="10">
        <f t="shared" si="165"/>
        <v>4.858449547393473</v>
      </c>
      <c r="P426" s="10">
        <f t="shared" si="166"/>
        <v>1.7454755618038349E-2</v>
      </c>
      <c r="Q426" s="10">
        <f t="shared" si="150"/>
        <v>6.9034299878425944</v>
      </c>
      <c r="R426" s="10">
        <f t="shared" si="151"/>
        <v>2.3370572233157631E-2</v>
      </c>
      <c r="S426" s="10">
        <f t="shared" si="152"/>
        <v>8.4422092508354165</v>
      </c>
      <c r="T426" s="10">
        <f t="shared" si="153"/>
        <v>1.0159446418764394E-2</v>
      </c>
      <c r="U426" s="10">
        <f t="shared" si="167"/>
        <v>9.8386294304419728</v>
      </c>
      <c r="V426" s="10">
        <f t="shared" si="168"/>
        <v>0.129565447255442</v>
      </c>
      <c r="W426" s="10">
        <f t="shared" si="169"/>
        <v>10.981873405139329</v>
      </c>
      <c r="X426" s="10">
        <f t="shared" si="170"/>
        <v>7.2629270310493044E-2</v>
      </c>
      <c r="Y426" s="10">
        <f t="shared" si="171"/>
        <v>11.992980751040038</v>
      </c>
      <c r="Z426" s="10">
        <f t="shared" si="172"/>
        <v>1.4449663333118857E-2</v>
      </c>
      <c r="AC426">
        <v>19.844000000000001</v>
      </c>
      <c r="AD426">
        <v>1044.14895205263</v>
      </c>
      <c r="AE426">
        <v>28.344000000000001</v>
      </c>
      <c r="AF426">
        <v>401.40137633817898</v>
      </c>
      <c r="AG426">
        <v>34.844000000000001</v>
      </c>
      <c r="AH426">
        <v>246.74819201736199</v>
      </c>
      <c r="AI426">
        <v>40.844000000000001</v>
      </c>
      <c r="AJ426">
        <v>369.31886494153002</v>
      </c>
      <c r="AK426">
        <v>45.844000000000001</v>
      </c>
      <c r="AL426">
        <v>101.454900419186</v>
      </c>
      <c r="AM426">
        <v>50.344000000000001</v>
      </c>
      <c r="AN426">
        <v>48.5524362726037</v>
      </c>
    </row>
    <row r="427" spans="1:40" x14ac:dyDescent="0.25">
      <c r="A427">
        <f t="shared" si="154"/>
        <v>19.846</v>
      </c>
      <c r="B427" s="191">
        <f t="shared" si="173"/>
        <v>1.7672794095627321E-2</v>
      </c>
      <c r="C427">
        <f t="shared" si="155"/>
        <v>28.346</v>
      </c>
      <c r="D427" s="191">
        <f t="shared" si="156"/>
        <v>2.3673196762806065E-2</v>
      </c>
      <c r="E427">
        <f t="shared" si="157"/>
        <v>34.845999999999997</v>
      </c>
      <c r="F427" s="191">
        <f t="shared" si="158"/>
        <v>1.0251682739306069E-2</v>
      </c>
      <c r="G427">
        <f t="shared" si="159"/>
        <v>40.845999999999997</v>
      </c>
      <c r="H427" s="191">
        <f t="shared" si="160"/>
        <v>0.13348885000825897</v>
      </c>
      <c r="I427">
        <f t="shared" si="161"/>
        <v>45.845999999999997</v>
      </c>
      <c r="J427" s="191">
        <f t="shared" si="162"/>
        <v>7.3961850092880879E-2</v>
      </c>
      <c r="K427">
        <f t="shared" si="163"/>
        <v>50.345999999999997</v>
      </c>
      <c r="L427" s="191">
        <f t="shared" si="164"/>
        <v>1.458818672987292E-2</v>
      </c>
      <c r="O427" s="10">
        <f t="shared" si="165"/>
        <v>4.8589343064275798</v>
      </c>
      <c r="P427" s="10">
        <f t="shared" si="166"/>
        <v>1.7672794095627321E-2</v>
      </c>
      <c r="Q427" s="10">
        <f t="shared" si="150"/>
        <v>6.9039071294664112</v>
      </c>
      <c r="R427" s="10">
        <f t="shared" si="151"/>
        <v>2.3673196762806065E-2</v>
      </c>
      <c r="S427" s="10">
        <f t="shared" si="152"/>
        <v>8.442678794045305</v>
      </c>
      <c r="T427" s="10">
        <f t="shared" si="153"/>
        <v>1.0251682739306069E-2</v>
      </c>
      <c r="U427" s="10">
        <f t="shared" si="167"/>
        <v>9.8390906185374334</v>
      </c>
      <c r="V427" s="10">
        <f t="shared" si="168"/>
        <v>0.13348885000825897</v>
      </c>
      <c r="W427" s="10">
        <f t="shared" si="169"/>
        <v>10.982326663942816</v>
      </c>
      <c r="X427" s="10">
        <f t="shared" si="170"/>
        <v>7.3961850092880879E-2</v>
      </c>
      <c r="Y427" s="10">
        <f t="shared" si="171"/>
        <v>11.993426135319169</v>
      </c>
      <c r="Z427" s="10">
        <f t="shared" si="172"/>
        <v>1.458818672987292E-2</v>
      </c>
      <c r="AC427">
        <v>19.846</v>
      </c>
      <c r="AD427">
        <v>1057.1920821235201</v>
      </c>
      <c r="AE427">
        <v>28.346</v>
      </c>
      <c r="AF427">
        <v>406.59910540970901</v>
      </c>
      <c r="AG427">
        <v>34.845999999999997</v>
      </c>
      <c r="AH427">
        <v>248.988387436864</v>
      </c>
      <c r="AI427">
        <v>40.845999999999997</v>
      </c>
      <c r="AJ427">
        <v>380.50229912149399</v>
      </c>
      <c r="AK427">
        <v>45.845999999999997</v>
      </c>
      <c r="AL427">
        <v>103.316364103797</v>
      </c>
      <c r="AM427">
        <v>50.345999999999997</v>
      </c>
      <c r="AN427">
        <v>49.017889912464703</v>
      </c>
    </row>
    <row r="428" spans="1:40" x14ac:dyDescent="0.25">
      <c r="A428">
        <f t="shared" si="154"/>
        <v>19.847999999999999</v>
      </c>
      <c r="B428" s="191">
        <f t="shared" si="173"/>
        <v>1.789491860946138E-2</v>
      </c>
      <c r="C428">
        <f t="shared" si="155"/>
        <v>28.347999999999999</v>
      </c>
      <c r="D428" s="191">
        <f t="shared" si="156"/>
        <v>2.3981688845615089E-2</v>
      </c>
      <c r="E428">
        <f t="shared" si="157"/>
        <v>34.847999999999999</v>
      </c>
      <c r="F428" s="191">
        <f t="shared" si="158"/>
        <v>1.0345176474257903E-2</v>
      </c>
      <c r="G428">
        <f t="shared" si="159"/>
        <v>40.847999999999999</v>
      </c>
      <c r="H428" s="191">
        <f t="shared" si="160"/>
        <v>0.13758349941746278</v>
      </c>
      <c r="I428">
        <f t="shared" si="161"/>
        <v>45.847999999999999</v>
      </c>
      <c r="J428" s="191">
        <f t="shared" si="162"/>
        <v>7.5330431965498088E-2</v>
      </c>
      <c r="K428">
        <f t="shared" si="163"/>
        <v>50.347999999999999</v>
      </c>
      <c r="L428" s="191">
        <f t="shared" si="164"/>
        <v>1.4728701653896482E-2</v>
      </c>
      <c r="O428" s="10">
        <f t="shared" si="165"/>
        <v>4.8594190639815702</v>
      </c>
      <c r="P428" s="10">
        <f t="shared" si="166"/>
        <v>1.789491860946138E-2</v>
      </c>
      <c r="Q428" s="10">
        <f t="shared" si="150"/>
        <v>6.9043842689871768</v>
      </c>
      <c r="R428" s="10">
        <f t="shared" si="151"/>
        <v>2.3981688845615089E-2</v>
      </c>
      <c r="S428" s="10">
        <f t="shared" si="152"/>
        <v>8.4431483346834053</v>
      </c>
      <c r="T428" s="10">
        <f t="shared" si="153"/>
        <v>1.0345176474257903E-2</v>
      </c>
      <c r="U428" s="10">
        <f t="shared" si="167"/>
        <v>9.8395518036357394</v>
      </c>
      <c r="V428" s="10">
        <f t="shared" si="168"/>
        <v>0.13758349941746278</v>
      </c>
      <c r="W428" s="10">
        <f t="shared" si="169"/>
        <v>10.982779919400897</v>
      </c>
      <c r="X428" s="10">
        <f t="shared" si="170"/>
        <v>7.5330431965498088E-2</v>
      </c>
      <c r="Y428" s="10">
        <f t="shared" si="171"/>
        <v>11.993871515944896</v>
      </c>
      <c r="Z428" s="10">
        <f t="shared" si="172"/>
        <v>1.4728701653896482E-2</v>
      </c>
      <c r="AC428">
        <v>19.847999999999999</v>
      </c>
      <c r="AD428">
        <v>1070.47964016331</v>
      </c>
      <c r="AE428">
        <v>28.347999999999999</v>
      </c>
      <c r="AF428">
        <v>411.89761266890599</v>
      </c>
      <c r="AG428">
        <v>34.847999999999999</v>
      </c>
      <c r="AH428">
        <v>251.259122387708</v>
      </c>
      <c r="AI428">
        <v>40.847999999999999</v>
      </c>
      <c r="AJ428">
        <v>392.17386205878898</v>
      </c>
      <c r="AK428">
        <v>45.847999999999999</v>
      </c>
      <c r="AL428">
        <v>105.228118648601</v>
      </c>
      <c r="AM428">
        <v>50.347999999999999</v>
      </c>
      <c r="AN428">
        <v>49.490035299988499</v>
      </c>
    </row>
    <row r="429" spans="1:40" x14ac:dyDescent="0.25">
      <c r="A429">
        <f t="shared" si="154"/>
        <v>19.850000000000001</v>
      </c>
      <c r="B429" s="191">
        <f t="shared" si="173"/>
        <v>1.8121231250146703E-2</v>
      </c>
      <c r="C429">
        <f t="shared" si="155"/>
        <v>28.35</v>
      </c>
      <c r="D429" s="191">
        <f t="shared" si="156"/>
        <v>2.4296199849231669E-2</v>
      </c>
      <c r="E429">
        <f t="shared" si="157"/>
        <v>34.85</v>
      </c>
      <c r="F429" s="191">
        <f t="shared" si="158"/>
        <v>1.0439950501666267E-2</v>
      </c>
      <c r="G429">
        <f t="shared" si="159"/>
        <v>40.85</v>
      </c>
      <c r="H429" s="191">
        <f t="shared" si="160"/>
        <v>0.1418588548918511</v>
      </c>
      <c r="I429">
        <f t="shared" si="161"/>
        <v>45.85</v>
      </c>
      <c r="J429" s="191">
        <f t="shared" si="162"/>
        <v>7.673628508881554E-2</v>
      </c>
      <c r="K429">
        <f t="shared" si="163"/>
        <v>50.35</v>
      </c>
      <c r="L429" s="191">
        <f t="shared" si="164"/>
        <v>1.4871246267967814E-2</v>
      </c>
      <c r="O429" s="10">
        <f t="shared" si="165"/>
        <v>4.8599038200552984</v>
      </c>
      <c r="P429" s="10">
        <f t="shared" si="166"/>
        <v>1.8121231250146703E-2</v>
      </c>
      <c r="Q429" s="10">
        <f t="shared" si="150"/>
        <v>6.9048614064047475</v>
      </c>
      <c r="R429" s="10">
        <f t="shared" si="151"/>
        <v>2.4296199849231669E-2</v>
      </c>
      <c r="S429" s="10">
        <f t="shared" si="152"/>
        <v>8.4436178727495772</v>
      </c>
      <c r="T429" s="10">
        <f t="shared" si="153"/>
        <v>1.0439950501666267E-2</v>
      </c>
      <c r="U429" s="10">
        <f t="shared" si="167"/>
        <v>9.8400129857367435</v>
      </c>
      <c r="V429" s="10">
        <f t="shared" si="168"/>
        <v>0.1418588548918511</v>
      </c>
      <c r="W429" s="10">
        <f t="shared" si="169"/>
        <v>10.983233171513431</v>
      </c>
      <c r="X429" s="10">
        <f t="shared" si="170"/>
        <v>7.673628508881554E-2</v>
      </c>
      <c r="Y429" s="10">
        <f t="shared" si="171"/>
        <v>11.994316892917077</v>
      </c>
      <c r="Z429" s="10">
        <f t="shared" si="172"/>
        <v>1.4871246267967814E-2</v>
      </c>
      <c r="AC429">
        <v>19.850000000000001</v>
      </c>
      <c r="AD429">
        <v>1084.0177332640601</v>
      </c>
      <c r="AE429">
        <v>28.35</v>
      </c>
      <c r="AF429">
        <v>417.29949793152201</v>
      </c>
      <c r="AG429">
        <v>34.85</v>
      </c>
      <c r="AH429">
        <v>253.56095252188001</v>
      </c>
      <c r="AI429">
        <v>40.85</v>
      </c>
      <c r="AJ429">
        <v>404.36051725482798</v>
      </c>
      <c r="AK429">
        <v>45.85</v>
      </c>
      <c r="AL429">
        <v>107.191936927656</v>
      </c>
      <c r="AM429">
        <v>50.35</v>
      </c>
      <c r="AN429">
        <v>49.969000666249897</v>
      </c>
    </row>
    <row r="430" spans="1:40" x14ac:dyDescent="0.25">
      <c r="A430">
        <f t="shared" si="154"/>
        <v>19.852</v>
      </c>
      <c r="B430" s="191">
        <f t="shared" si="173"/>
        <v>1.8351837295764055E-2</v>
      </c>
      <c r="C430">
        <f t="shared" si="155"/>
        <v>28.352</v>
      </c>
      <c r="D430" s="191">
        <f t="shared" si="156"/>
        <v>2.4616886010001698E-2</v>
      </c>
      <c r="E430">
        <f t="shared" si="157"/>
        <v>34.851999999999997</v>
      </c>
      <c r="F430" s="191">
        <f t="shared" si="158"/>
        <v>1.0536028220363343E-2</v>
      </c>
      <c r="G430">
        <f t="shared" si="159"/>
        <v>40.851999999999997</v>
      </c>
      <c r="H430" s="191">
        <f t="shared" si="160"/>
        <v>0.14632498135876176</v>
      </c>
      <c r="I430">
        <f t="shared" si="161"/>
        <v>45.851999999999997</v>
      </c>
      <c r="J430" s="191">
        <f t="shared" si="162"/>
        <v>7.818073308793097E-2</v>
      </c>
      <c r="K430">
        <f t="shared" si="163"/>
        <v>50.351999999999997</v>
      </c>
      <c r="L430" s="191">
        <f t="shared" si="164"/>
        <v>1.5015859648522704E-2</v>
      </c>
      <c r="O430" s="10">
        <f t="shared" si="165"/>
        <v>4.8603885746486135</v>
      </c>
      <c r="P430" s="10">
        <f t="shared" si="166"/>
        <v>1.8351837295764055E-2</v>
      </c>
      <c r="Q430" s="10">
        <f t="shared" si="150"/>
        <v>6.905338541718975</v>
      </c>
      <c r="R430" s="10">
        <f t="shared" si="151"/>
        <v>2.4616886010001698E-2</v>
      </c>
      <c r="S430" s="10">
        <f t="shared" si="152"/>
        <v>8.4440874082436768</v>
      </c>
      <c r="T430" s="10">
        <f t="shared" si="153"/>
        <v>1.0536028220363343E-2</v>
      </c>
      <c r="U430" s="10">
        <f t="shared" si="167"/>
        <v>9.8404741648403089</v>
      </c>
      <c r="V430" s="10">
        <f t="shared" si="168"/>
        <v>0.14632498135876176</v>
      </c>
      <c r="W430" s="10">
        <f t="shared" si="169"/>
        <v>10.98368642028028</v>
      </c>
      <c r="X430" s="10">
        <f t="shared" si="170"/>
        <v>7.818073308793097E-2</v>
      </c>
      <c r="Y430" s="10">
        <f t="shared" si="171"/>
        <v>11.994762266235581</v>
      </c>
      <c r="Z430" s="10">
        <f t="shared" si="172"/>
        <v>1.5015859648522704E-2</v>
      </c>
      <c r="AC430">
        <v>19.852</v>
      </c>
      <c r="AD430">
        <v>1097.81265919356</v>
      </c>
      <c r="AE430">
        <v>28.352</v>
      </c>
      <c r="AF430">
        <v>422.807444635671</v>
      </c>
      <c r="AG430">
        <v>34.851999999999997</v>
      </c>
      <c r="AH430">
        <v>255.89444613998401</v>
      </c>
      <c r="AI430">
        <v>40.851999999999997</v>
      </c>
      <c r="AJ430">
        <v>417.09095420684099</v>
      </c>
      <c r="AK430">
        <v>45.851999999999997</v>
      </c>
      <c r="AL430">
        <v>109.209667895962</v>
      </c>
      <c r="AM430">
        <v>50.351999999999997</v>
      </c>
      <c r="AN430">
        <v>50.454917312312098</v>
      </c>
    </row>
    <row r="431" spans="1:40" x14ac:dyDescent="0.25">
      <c r="A431">
        <f t="shared" si="154"/>
        <v>19.853999999999999</v>
      </c>
      <c r="B431" s="191">
        <f t="shared" si="173"/>
        <v>1.8586845331220257E-2</v>
      </c>
      <c r="C431">
        <f t="shared" si="155"/>
        <v>28.353999999999999</v>
      </c>
      <c r="D431" s="191">
        <f t="shared" si="156"/>
        <v>2.4943908620305461E-2</v>
      </c>
      <c r="E431">
        <f t="shared" si="157"/>
        <v>34.853999999999999</v>
      </c>
      <c r="F431" s="191">
        <f t="shared" si="158"/>
        <v>1.0633433564205231E-2</v>
      </c>
      <c r="G431">
        <f t="shared" si="159"/>
        <v>40.853999999999999</v>
      </c>
      <c r="H431" s="191">
        <f t="shared" si="160"/>
        <v>0.15099259019717173</v>
      </c>
      <c r="I431">
        <f t="shared" si="161"/>
        <v>45.853999999999999</v>
      </c>
      <c r="J431" s="191">
        <f t="shared" si="162"/>
        <v>7.966515676285732E-2</v>
      </c>
      <c r="K431">
        <f t="shared" si="163"/>
        <v>50.353999999999999</v>
      </c>
      <c r="L431" s="191">
        <f t="shared" si="164"/>
        <v>1.5162581811889515E-2</v>
      </c>
      <c r="O431" s="10">
        <f t="shared" si="165"/>
        <v>4.8608733277613698</v>
      </c>
      <c r="P431" s="10">
        <f t="shared" si="166"/>
        <v>1.8586845331220257E-2</v>
      </c>
      <c r="Q431" s="10">
        <f t="shared" si="150"/>
        <v>6.9058156749297188</v>
      </c>
      <c r="R431" s="10">
        <f t="shared" si="151"/>
        <v>2.4943908620305461E-2</v>
      </c>
      <c r="S431" s="10">
        <f t="shared" si="152"/>
        <v>8.4445569411655583</v>
      </c>
      <c r="T431" s="10">
        <f t="shared" si="153"/>
        <v>1.0633433564205231E-2</v>
      </c>
      <c r="U431" s="10">
        <f t="shared" si="167"/>
        <v>9.8409353409462952</v>
      </c>
      <c r="V431" s="10">
        <f t="shared" si="168"/>
        <v>0.15099259019717173</v>
      </c>
      <c r="W431" s="10">
        <f t="shared" si="169"/>
        <v>10.984139665701308</v>
      </c>
      <c r="X431" s="10">
        <f t="shared" si="170"/>
        <v>7.966515676285732E-2</v>
      </c>
      <c r="Y431" s="10">
        <f t="shared" si="171"/>
        <v>11.995207635900272</v>
      </c>
      <c r="Z431" s="10">
        <f t="shared" si="172"/>
        <v>1.5162581811889515E-2</v>
      </c>
      <c r="AC431">
        <v>19.853999999999999</v>
      </c>
      <c r="AD431">
        <v>1111.87091353497</v>
      </c>
      <c r="AE431">
        <v>28.353999999999999</v>
      </c>
      <c r="AF431">
        <v>428.42422305941</v>
      </c>
      <c r="AG431">
        <v>34.853999999999999</v>
      </c>
      <c r="AH431">
        <v>258.26018453705097</v>
      </c>
      <c r="AI431">
        <v>40.853999999999999</v>
      </c>
      <c r="AJ431">
        <v>430.39570508532199</v>
      </c>
      <c r="AK431">
        <v>45.853999999999999</v>
      </c>
      <c r="AL431">
        <v>111.28324037542799</v>
      </c>
      <c r="AM431">
        <v>50.353999999999999</v>
      </c>
      <c r="AN431">
        <v>50.947919697379298</v>
      </c>
    </row>
    <row r="432" spans="1:40" x14ac:dyDescent="0.25">
      <c r="A432">
        <f t="shared" si="154"/>
        <v>19.856000000000002</v>
      </c>
      <c r="B432" s="191">
        <f t="shared" si="173"/>
        <v>1.8826367372803996E-2</v>
      </c>
      <c r="C432">
        <f t="shared" si="155"/>
        <v>28.356000000000002</v>
      </c>
      <c r="D432" s="191">
        <f t="shared" si="156"/>
        <v>2.5277434224263887E-2</v>
      </c>
      <c r="E432">
        <f t="shared" si="157"/>
        <v>34.856000000000002</v>
      </c>
      <c r="F432" s="191">
        <f t="shared" si="158"/>
        <v>1.0732191016761778E-2</v>
      </c>
      <c r="G432">
        <f t="shared" si="159"/>
        <v>40.856000000000002</v>
      </c>
      <c r="H432" s="191">
        <f t="shared" si="160"/>
        <v>0.15587308259351765</v>
      </c>
      <c r="I432">
        <f t="shared" si="161"/>
        <v>45.856000000000002</v>
      </c>
      <c r="J432" s="191">
        <f t="shared" si="162"/>
        <v>8.1190996948772867E-2</v>
      </c>
      <c r="K432">
        <f t="shared" si="163"/>
        <v>50.356000000000002</v>
      </c>
      <c r="L432" s="191">
        <f t="shared" si="164"/>
        <v>1.5311453741393309E-2</v>
      </c>
      <c r="O432" s="10">
        <f t="shared" si="165"/>
        <v>4.8613580793934208</v>
      </c>
      <c r="P432" s="10">
        <f t="shared" si="166"/>
        <v>1.8826367372803996E-2</v>
      </c>
      <c r="Q432" s="10">
        <f t="shared" si="150"/>
        <v>6.9062928060368298</v>
      </c>
      <c r="R432" s="10">
        <f t="shared" si="151"/>
        <v>2.5277434224263887E-2</v>
      </c>
      <c r="S432" s="10">
        <f t="shared" si="152"/>
        <v>8.4450264715150851</v>
      </c>
      <c r="T432" s="10">
        <f t="shared" si="153"/>
        <v>1.0732191016761778E-2</v>
      </c>
      <c r="U432" s="10">
        <f t="shared" si="167"/>
        <v>9.8413965140545621</v>
      </c>
      <c r="V432" s="10">
        <f t="shared" si="168"/>
        <v>0.15587308259351765</v>
      </c>
      <c r="W432" s="10">
        <f t="shared" si="169"/>
        <v>10.984592907776376</v>
      </c>
      <c r="X432" s="10">
        <f t="shared" si="170"/>
        <v>8.1190996948772867E-2</v>
      </c>
      <c r="Y432" s="10">
        <f t="shared" si="171"/>
        <v>11.995653001911013</v>
      </c>
      <c r="Z432" s="10">
        <f t="shared" si="172"/>
        <v>1.5311453741393309E-2</v>
      </c>
      <c r="AC432">
        <v>19.856000000000002</v>
      </c>
      <c r="AD432">
        <v>1126.19919713779</v>
      </c>
      <c r="AE432">
        <v>28.356000000000002</v>
      </c>
      <c r="AF432">
        <v>434.152693682093</v>
      </c>
      <c r="AG432">
        <v>34.856000000000002</v>
      </c>
      <c r="AH432">
        <v>260.65876235931898</v>
      </c>
      <c r="AI432">
        <v>40.856000000000002</v>
      </c>
      <c r="AJ432">
        <v>444.30726831730499</v>
      </c>
      <c r="AK432">
        <v>45.856000000000002</v>
      </c>
      <c r="AL432">
        <v>113.414667050319</v>
      </c>
      <c r="AM432">
        <v>50.356000000000002</v>
      </c>
      <c r="AN432">
        <v>51.4481455298695</v>
      </c>
    </row>
    <row r="433" spans="1:40" x14ac:dyDescent="0.25">
      <c r="A433">
        <f t="shared" si="154"/>
        <v>19.858000000000001</v>
      </c>
      <c r="B433" s="191">
        <f t="shared" si="173"/>
        <v>1.9070518998211258E-2</v>
      </c>
      <c r="C433">
        <f t="shared" si="155"/>
        <v>28.358000000000001</v>
      </c>
      <c r="D433" s="191">
        <f t="shared" si="156"/>
        <v>2.5617634822260007E-2</v>
      </c>
      <c r="E433">
        <f t="shared" si="157"/>
        <v>34.857999999999997</v>
      </c>
      <c r="F433" s="191">
        <f t="shared" si="158"/>
        <v>1.083232562648034E-2</v>
      </c>
      <c r="G433">
        <f t="shared" si="159"/>
        <v>40.857999999999997</v>
      </c>
      <c r="H433" s="191">
        <f t="shared" si="160"/>
        <v>0.16097859533697784</v>
      </c>
      <c r="I433">
        <f t="shared" si="161"/>
        <v>45.857999999999997</v>
      </c>
      <c r="J433" s="191">
        <f t="shared" si="162"/>
        <v>8.2759757535214848E-2</v>
      </c>
      <c r="K433">
        <f t="shared" si="163"/>
        <v>50.357999999999997</v>
      </c>
      <c r="L433" s="191">
        <f t="shared" si="164"/>
        <v>1.546251741537729E-2</v>
      </c>
      <c r="O433" s="10">
        <f t="shared" si="165"/>
        <v>4.8618428295446163</v>
      </c>
      <c r="P433" s="10">
        <f t="shared" si="166"/>
        <v>1.9070518998211258E-2</v>
      </c>
      <c r="Q433" s="10">
        <f t="shared" si="150"/>
        <v>6.9067699350401623</v>
      </c>
      <c r="R433" s="10">
        <f t="shared" si="151"/>
        <v>2.5617634822260007E-2</v>
      </c>
      <c r="S433" s="10">
        <f t="shared" si="152"/>
        <v>8.4454959992921044</v>
      </c>
      <c r="T433" s="10">
        <f t="shared" si="153"/>
        <v>1.083232562648034E-2</v>
      </c>
      <c r="U433" s="10">
        <f t="shared" si="167"/>
        <v>9.8418576841649656</v>
      </c>
      <c r="V433" s="10">
        <f t="shared" si="168"/>
        <v>0.16097859533697784</v>
      </c>
      <c r="W433" s="10">
        <f t="shared" si="169"/>
        <v>10.985046146505344</v>
      </c>
      <c r="X433" s="10">
        <f t="shared" si="170"/>
        <v>8.2759757535214848E-2</v>
      </c>
      <c r="Y433" s="10">
        <f t="shared" si="171"/>
        <v>11.996098364267668</v>
      </c>
      <c r="Z433" s="10">
        <f t="shared" si="172"/>
        <v>1.546251741537729E-2</v>
      </c>
      <c r="AC433">
        <v>19.858000000000001</v>
      </c>
      <c r="AD433">
        <v>1140.8044238960199</v>
      </c>
      <c r="AE433">
        <v>28.358000000000001</v>
      </c>
      <c r="AF433">
        <v>439.99581069713003</v>
      </c>
      <c r="AG433">
        <v>34.857999999999997</v>
      </c>
      <c r="AH433">
        <v>263.09078797252403</v>
      </c>
      <c r="AI433">
        <v>40.857999999999997</v>
      </c>
      <c r="AJ433">
        <v>458.86023912318501</v>
      </c>
      <c r="AK433">
        <v>45.857999999999997</v>
      </c>
      <c r="AL433">
        <v>115.606048684729</v>
      </c>
      <c r="AM433">
        <v>50.357999999999997</v>
      </c>
      <c r="AN433">
        <v>51.9557358615696</v>
      </c>
    </row>
    <row r="434" spans="1:40" x14ac:dyDescent="0.25">
      <c r="A434">
        <f t="shared" si="154"/>
        <v>19.86</v>
      </c>
      <c r="B434" s="191">
        <f t="shared" si="173"/>
        <v>1.9319419482310394E-2</v>
      </c>
      <c r="C434">
        <f t="shared" si="155"/>
        <v>28.36</v>
      </c>
      <c r="D434" s="191">
        <f t="shared" si="156"/>
        <v>2.596468808470204E-2</v>
      </c>
      <c r="E434">
        <f t="shared" si="157"/>
        <v>34.86</v>
      </c>
      <c r="F434" s="191">
        <f t="shared" si="158"/>
        <v>1.0933863022336052E-2</v>
      </c>
      <c r="G434">
        <f t="shared" si="159"/>
        <v>40.86</v>
      </c>
      <c r="H434" s="191">
        <f t="shared" si="160"/>
        <v>0.16632204903078698</v>
      </c>
      <c r="I434">
        <f t="shared" si="161"/>
        <v>45.86</v>
      </c>
      <c r="J434" s="191">
        <f t="shared" si="162"/>
        <v>8.43730086534627E-2</v>
      </c>
      <c r="K434">
        <f t="shared" si="163"/>
        <v>50.36</v>
      </c>
      <c r="L434" s="191">
        <f t="shared" si="164"/>
        <v>1.5615815836166927E-2</v>
      </c>
      <c r="O434" s="10">
        <f t="shared" si="165"/>
        <v>4.8623275782148099</v>
      </c>
      <c r="P434" s="10">
        <f t="shared" si="166"/>
        <v>1.9319419482310394E-2</v>
      </c>
      <c r="Q434" s="10">
        <f t="shared" si="150"/>
        <v>6.9072470619395743</v>
      </c>
      <c r="R434" s="10">
        <f t="shared" si="151"/>
        <v>2.596468808470204E-2</v>
      </c>
      <c r="S434" s="10">
        <f t="shared" si="152"/>
        <v>8.4459655244964811</v>
      </c>
      <c r="T434" s="10">
        <f t="shared" si="153"/>
        <v>1.0933863022336052E-2</v>
      </c>
      <c r="U434" s="10">
        <f t="shared" si="167"/>
        <v>9.8423188512773709</v>
      </c>
      <c r="V434" s="10">
        <f t="shared" si="168"/>
        <v>0.16632204903078698</v>
      </c>
      <c r="W434" s="10">
        <f t="shared" si="169"/>
        <v>10.985499381888076</v>
      </c>
      <c r="X434" s="10">
        <f t="shared" si="170"/>
        <v>8.43730086534627E-2</v>
      </c>
      <c r="Y434" s="10">
        <f t="shared" si="171"/>
        <v>11.996543722970104</v>
      </c>
      <c r="Z434" s="10">
        <f t="shared" si="172"/>
        <v>1.5615815836166927E-2</v>
      </c>
      <c r="AC434">
        <v>19.86</v>
      </c>
      <c r="AD434">
        <v>1155.6937288696699</v>
      </c>
      <c r="AE434">
        <v>28.36</v>
      </c>
      <c r="AF434">
        <v>445.95662568347598</v>
      </c>
      <c r="AG434">
        <v>34.86</v>
      </c>
      <c r="AH434">
        <v>265.55688384200698</v>
      </c>
      <c r="AI434">
        <v>40.86</v>
      </c>
      <c r="AJ434">
        <v>474.09144694030101</v>
      </c>
      <c r="AK434">
        <v>45.86</v>
      </c>
      <c r="AL434">
        <v>117.85957857499599</v>
      </c>
      <c r="AM434">
        <v>50.36</v>
      </c>
      <c r="AN434">
        <v>52.470835184957998</v>
      </c>
    </row>
    <row r="435" spans="1:40" x14ac:dyDescent="0.25">
      <c r="A435">
        <f t="shared" si="154"/>
        <v>19.861999999999998</v>
      </c>
      <c r="B435" s="191">
        <f t="shared" si="173"/>
        <v>1.9573191938941276E-2</v>
      </c>
      <c r="C435">
        <f t="shared" si="155"/>
        <v>28.361999999999998</v>
      </c>
      <c r="D435" s="191">
        <f t="shared" si="156"/>
        <v>2.6318777575525004E-2</v>
      </c>
      <c r="E435">
        <f t="shared" si="157"/>
        <v>34.861999999999902</v>
      </c>
      <c r="F435" s="191">
        <f t="shared" si="158"/>
        <v>1.1036829429989955E-2</v>
      </c>
      <c r="G435">
        <f t="shared" si="159"/>
        <v>40.862000000000002</v>
      </c>
      <c r="H435" s="191">
        <f t="shared" si="160"/>
        <v>0.17191719864462826</v>
      </c>
      <c r="I435">
        <f t="shared" si="161"/>
        <v>45.862000000000002</v>
      </c>
      <c r="J435" s="191">
        <f t="shared" si="162"/>
        <v>8.603239004206753E-2</v>
      </c>
      <c r="K435">
        <f t="shared" si="163"/>
        <v>50.362000000000002</v>
      </c>
      <c r="L435" s="191">
        <f t="shared" si="164"/>
        <v>1.5771393060019654E-2</v>
      </c>
      <c r="O435" s="10">
        <f t="shared" si="165"/>
        <v>4.862812325403854</v>
      </c>
      <c r="P435" s="10">
        <f t="shared" si="166"/>
        <v>1.9573191938941276E-2</v>
      </c>
      <c r="Q435" s="10">
        <f t="shared" si="150"/>
        <v>6.9077241867349164</v>
      </c>
      <c r="R435" s="10">
        <f t="shared" si="151"/>
        <v>2.6318777575525004E-2</v>
      </c>
      <c r="S435" s="10">
        <f t="shared" si="152"/>
        <v>8.4464350471280429</v>
      </c>
      <c r="T435" s="10">
        <f t="shared" si="153"/>
        <v>1.1036829429989955E-2</v>
      </c>
      <c r="U435" s="10">
        <f t="shared" si="167"/>
        <v>9.8427800153916323</v>
      </c>
      <c r="V435" s="10">
        <f t="shared" si="168"/>
        <v>0.17191719864462826</v>
      </c>
      <c r="W435" s="10">
        <f t="shared" si="169"/>
        <v>10.985952613924436</v>
      </c>
      <c r="X435" s="10">
        <f t="shared" si="170"/>
        <v>8.603239004206753E-2</v>
      </c>
      <c r="Y435" s="10">
        <f t="shared" si="171"/>
        <v>11.996989078018187</v>
      </c>
      <c r="Z435" s="10">
        <f t="shared" si="172"/>
        <v>1.5771393060019654E-2</v>
      </c>
      <c r="AC435">
        <v>19.861999999999998</v>
      </c>
      <c r="AD435">
        <v>1170.8744767672299</v>
      </c>
      <c r="AE435">
        <v>28.361999999999998</v>
      </c>
      <c r="AF435">
        <v>452.03829144438401</v>
      </c>
      <c r="AG435">
        <v>34.861999999999902</v>
      </c>
      <c r="AH435">
        <v>268.057686925155</v>
      </c>
      <c r="AI435">
        <v>40.862000000000002</v>
      </c>
      <c r="AJ435">
        <v>490.04009951962598</v>
      </c>
      <c r="AK435">
        <v>45.862000000000002</v>
      </c>
      <c r="AL435">
        <v>120.177547250967</v>
      </c>
      <c r="AM435">
        <v>50.362000000000002</v>
      </c>
      <c r="AN435">
        <v>52.993591533838803</v>
      </c>
    </row>
    <row r="436" spans="1:40" x14ac:dyDescent="0.25">
      <c r="A436">
        <f t="shared" si="154"/>
        <v>19.864000000000001</v>
      </c>
      <c r="B436" s="191">
        <f t="shared" si="173"/>
        <v>1.9831963469046272E-2</v>
      </c>
      <c r="C436">
        <f t="shared" si="155"/>
        <v>28.364000000000001</v>
      </c>
      <c r="D436" s="191">
        <f t="shared" si="156"/>
        <v>2.6680092985919789E-2</v>
      </c>
      <c r="E436">
        <f t="shared" si="157"/>
        <v>34.863999999999997</v>
      </c>
      <c r="F436" s="191">
        <f t="shared" si="158"/>
        <v>1.1141251688470676E-2</v>
      </c>
      <c r="G436">
        <f t="shared" si="159"/>
        <v>40.863999999999997</v>
      </c>
      <c r="H436" s="191">
        <f t="shared" si="160"/>
        <v>0.17777868626544555</v>
      </c>
      <c r="I436">
        <f t="shared" si="161"/>
        <v>45.863999999999997</v>
      </c>
      <c r="J436" s="191">
        <f t="shared" si="162"/>
        <v>8.7739614600916269E-2</v>
      </c>
      <c r="K436">
        <f t="shared" si="163"/>
        <v>50.363999999999997</v>
      </c>
      <c r="L436" s="191">
        <f t="shared" si="164"/>
        <v>1.5929294228092566E-2</v>
      </c>
      <c r="O436" s="10">
        <f t="shared" si="165"/>
        <v>4.8632970711116013</v>
      </c>
      <c r="P436" s="10">
        <f t="shared" si="166"/>
        <v>1.9831963469046272E-2</v>
      </c>
      <c r="Q436" s="10">
        <f t="shared" si="150"/>
        <v>6.9082013094260475</v>
      </c>
      <c r="R436" s="10">
        <f t="shared" si="151"/>
        <v>2.6680092985919789E-2</v>
      </c>
      <c r="S436" s="10">
        <f t="shared" si="152"/>
        <v>8.4469045671867224</v>
      </c>
      <c r="T436" s="10">
        <f t="shared" si="153"/>
        <v>1.1141251688470676E-2</v>
      </c>
      <c r="U436" s="10">
        <f t="shared" si="167"/>
        <v>9.8432411765076111</v>
      </c>
      <c r="V436" s="10">
        <f t="shared" si="168"/>
        <v>0.17777868626544555</v>
      </c>
      <c r="W436" s="10">
        <f t="shared" si="169"/>
        <v>10.98640584261428</v>
      </c>
      <c r="X436" s="10">
        <f t="shared" si="170"/>
        <v>8.7739614600916269E-2</v>
      </c>
      <c r="Y436" s="10">
        <f t="shared" si="171"/>
        <v>11.997434429411772</v>
      </c>
      <c r="Z436" s="10">
        <f t="shared" si="172"/>
        <v>1.5929294228092566E-2</v>
      </c>
      <c r="AC436">
        <v>19.864000000000001</v>
      </c>
      <c r="AD436">
        <v>1186.3542708069101</v>
      </c>
      <c r="AE436">
        <v>28.364000000000001</v>
      </c>
      <c r="AF436">
        <v>458.24406602182</v>
      </c>
      <c r="AG436">
        <v>34.863999999999997</v>
      </c>
      <c r="AH436">
        <v>270.59384907655902</v>
      </c>
      <c r="AI436">
        <v>40.863999999999997</v>
      </c>
      <c r="AJ436">
        <v>506.74793328892702</v>
      </c>
      <c r="AK436">
        <v>45.863999999999997</v>
      </c>
      <c r="AL436">
        <v>122.562347440625</v>
      </c>
      <c r="AM436">
        <v>50.363999999999997</v>
      </c>
      <c r="AN436">
        <v>53.524156587396703</v>
      </c>
    </row>
    <row r="437" spans="1:40" x14ac:dyDescent="0.25">
      <c r="A437">
        <f t="shared" si="154"/>
        <v>19.866</v>
      </c>
      <c r="B437" s="191">
        <f t="shared" si="173"/>
        <v>2.0095865315465609E-2</v>
      </c>
      <c r="C437">
        <f t="shared" si="155"/>
        <v>28.366</v>
      </c>
      <c r="D437" s="191">
        <f t="shared" si="156"/>
        <v>2.7048830378827007E-2</v>
      </c>
      <c r="E437">
        <f t="shared" si="157"/>
        <v>34.866</v>
      </c>
      <c r="F437" s="191">
        <f t="shared" si="158"/>
        <v>1.124715726739807E-2</v>
      </c>
      <c r="G437">
        <f t="shared" si="159"/>
        <v>40.866</v>
      </c>
      <c r="H437" s="191">
        <f t="shared" si="160"/>
        <v>0.18392209581774646</v>
      </c>
      <c r="I437">
        <f t="shared" si="161"/>
        <v>45.866</v>
      </c>
      <c r="J437" s="191">
        <f t="shared" si="162"/>
        <v>8.9496472144902611E-2</v>
      </c>
      <c r="K437">
        <f t="shared" si="163"/>
        <v>50.366</v>
      </c>
      <c r="L437" s="191">
        <f t="shared" si="164"/>
        <v>1.6089565598470822E-2</v>
      </c>
      <c r="O437" s="10">
        <f t="shared" si="165"/>
        <v>4.8637818153379024</v>
      </c>
      <c r="P437" s="10">
        <f t="shared" si="166"/>
        <v>2.0095865315465609E-2</v>
      </c>
      <c r="Q437" s="10">
        <f t="shared" si="150"/>
        <v>6.9086784300128201</v>
      </c>
      <c r="R437" s="10">
        <f t="shared" si="151"/>
        <v>2.7048830378827007E-2</v>
      </c>
      <c r="S437" s="10">
        <f t="shared" si="152"/>
        <v>8.4473740846723064</v>
      </c>
      <c r="T437" s="10">
        <f t="shared" si="153"/>
        <v>1.124715726739807E-2</v>
      </c>
      <c r="U437" s="10">
        <f t="shared" si="167"/>
        <v>9.8437023346251689</v>
      </c>
      <c r="V437" s="10">
        <f t="shared" si="168"/>
        <v>0.18392209581774646</v>
      </c>
      <c r="W437" s="10">
        <f t="shared" si="169"/>
        <v>10.986859067957475</v>
      </c>
      <c r="X437" s="10">
        <f t="shared" si="170"/>
        <v>8.9496472144902611E-2</v>
      </c>
      <c r="Y437" s="10">
        <f t="shared" si="171"/>
        <v>11.997879777150732</v>
      </c>
      <c r="Z437" s="10">
        <f t="shared" si="172"/>
        <v>1.6089565598470822E-2</v>
      </c>
      <c r="AC437">
        <v>19.866</v>
      </c>
      <c r="AD437">
        <v>1202.14096197655</v>
      </c>
      <c r="AE437">
        <v>28.366</v>
      </c>
      <c r="AF437">
        <v>464.57731689576798</v>
      </c>
      <c r="AG437">
        <v>34.866</v>
      </c>
      <c r="AH437">
        <v>273.16603746633399</v>
      </c>
      <c r="AI437">
        <v>40.866</v>
      </c>
      <c r="AJ437">
        <v>524.25936932984598</v>
      </c>
      <c r="AK437">
        <v>45.866</v>
      </c>
      <c r="AL437">
        <v>125.016479313544</v>
      </c>
      <c r="AM437">
        <v>50.366</v>
      </c>
      <c r="AN437">
        <v>54.062685777815801</v>
      </c>
    </row>
    <row r="438" spans="1:40" x14ac:dyDescent="0.25">
      <c r="A438">
        <f t="shared" si="154"/>
        <v>19.867999999999999</v>
      </c>
      <c r="B438" s="191">
        <f t="shared" si="173"/>
        <v>2.036503302472847E-2</v>
      </c>
      <c r="C438">
        <f t="shared" si="155"/>
        <v>28.367999999999999</v>
      </c>
      <c r="D438" s="191">
        <f t="shared" si="156"/>
        <v>2.742519244476592E-2</v>
      </c>
      <c r="E438">
        <f t="shared" si="157"/>
        <v>34.868000000000002</v>
      </c>
      <c r="F438" s="191">
        <f t="shared" si="158"/>
        <v>1.1354574284779623E-2</v>
      </c>
      <c r="G438">
        <f t="shared" si="159"/>
        <v>40.868000000000002</v>
      </c>
      <c r="H438" s="191">
        <f t="shared" si="160"/>
        <v>0.19036400941532022</v>
      </c>
      <c r="I438">
        <f t="shared" si="161"/>
        <v>45.868000000000002</v>
      </c>
      <c r="J438" s="191">
        <f t="shared" si="162"/>
        <v>9.1304833368839142E-2</v>
      </c>
      <c r="K438">
        <f t="shared" si="163"/>
        <v>50.368000000000002</v>
      </c>
      <c r="L438" s="191">
        <f t="shared" si="164"/>
        <v>1.6252254579297524E-2</v>
      </c>
      <c r="O438" s="10">
        <f t="shared" si="165"/>
        <v>4.8642665580826119</v>
      </c>
      <c r="P438" s="10">
        <f t="shared" si="166"/>
        <v>2.036503302472847E-2</v>
      </c>
      <c r="Q438" s="10">
        <f t="shared" si="150"/>
        <v>6.9091555484950877</v>
      </c>
      <c r="R438" s="10">
        <f t="shared" si="151"/>
        <v>2.742519244476592E-2</v>
      </c>
      <c r="S438" s="10">
        <f t="shared" si="152"/>
        <v>8.4478435995846723</v>
      </c>
      <c r="T438" s="10">
        <f t="shared" si="153"/>
        <v>1.1354574284779623E-2</v>
      </c>
      <c r="U438" s="10">
        <f t="shared" si="167"/>
        <v>9.8441634897441617</v>
      </c>
      <c r="V438" s="10">
        <f t="shared" si="168"/>
        <v>0.19036400941532022</v>
      </c>
      <c r="W438" s="10">
        <f t="shared" si="169"/>
        <v>10.987312289953882</v>
      </c>
      <c r="X438" s="10">
        <f t="shared" si="170"/>
        <v>9.1304833368839142E-2</v>
      </c>
      <c r="Y438" s="10">
        <f t="shared" si="171"/>
        <v>11.998325121234931</v>
      </c>
      <c r="Z438" s="10">
        <f t="shared" si="172"/>
        <v>1.6252254579297524E-2</v>
      </c>
      <c r="AC438">
        <v>19.867999999999999</v>
      </c>
      <c r="AD438">
        <v>1218.2426587120101</v>
      </c>
      <c r="AE438">
        <v>28.367999999999999</v>
      </c>
      <c r="AF438">
        <v>471.04152537822102</v>
      </c>
      <c r="AG438">
        <v>34.868000000000002</v>
      </c>
      <c r="AH438">
        <v>275.77493501235</v>
      </c>
      <c r="AI438">
        <v>40.868000000000002</v>
      </c>
      <c r="AJ438">
        <v>542.62167400523401</v>
      </c>
      <c r="AK438">
        <v>45.868000000000002</v>
      </c>
      <c r="AL438">
        <v>127.542556019424</v>
      </c>
      <c r="AM438">
        <v>50.368000000000002</v>
      </c>
      <c r="AN438">
        <v>54.6093384015997</v>
      </c>
    </row>
    <row r="439" spans="1:40" x14ac:dyDescent="0.25">
      <c r="A439">
        <f t="shared" si="154"/>
        <v>19.87</v>
      </c>
      <c r="B439" s="191">
        <f t="shared" si="173"/>
        <v>2.0639606616210178E-2</v>
      </c>
      <c r="C439">
        <f t="shared" si="155"/>
        <v>28.37</v>
      </c>
      <c r="D439" s="191">
        <f t="shared" si="156"/>
        <v>2.7809388769579373E-2</v>
      </c>
      <c r="E439">
        <f t="shared" si="157"/>
        <v>34.869999999999997</v>
      </c>
      <c r="F439" s="191">
        <f t="shared" si="158"/>
        <v>1.1463531525382672E-2</v>
      </c>
      <c r="G439">
        <f t="shared" si="159"/>
        <v>40.869999999999997</v>
      </c>
      <c r="H439" s="191">
        <f t="shared" si="160"/>
        <v>0.19712206486625261</v>
      </c>
      <c r="I439">
        <f t="shared" si="161"/>
        <v>45.87</v>
      </c>
      <c r="J439" s="191">
        <f t="shared" si="162"/>
        <v>9.316665403597145E-2</v>
      </c>
      <c r="K439">
        <f t="shared" si="163"/>
        <v>50.37</v>
      </c>
      <c r="L439" s="191">
        <f t="shared" si="164"/>
        <v>1.641740976305419E-2</v>
      </c>
      <c r="O439" s="10">
        <f t="shared" si="165"/>
        <v>4.8647512993455804</v>
      </c>
      <c r="P439" s="10">
        <f t="shared" si="166"/>
        <v>2.0639606616210178E-2</v>
      </c>
      <c r="Q439" s="10">
        <f t="shared" si="150"/>
        <v>6.9096326648727064</v>
      </c>
      <c r="R439" s="10">
        <f t="shared" si="151"/>
        <v>2.7809388769579373E-2</v>
      </c>
      <c r="S439" s="10">
        <f t="shared" si="152"/>
        <v>8.4483131119236745</v>
      </c>
      <c r="T439" s="10">
        <f t="shared" si="153"/>
        <v>1.1463531525382672E-2</v>
      </c>
      <c r="U439" s="10">
        <f t="shared" si="167"/>
        <v>9.844624641864451</v>
      </c>
      <c r="V439" s="10">
        <f t="shared" si="168"/>
        <v>0.19712206486625261</v>
      </c>
      <c r="W439" s="10">
        <f t="shared" si="169"/>
        <v>10.98776550860336</v>
      </c>
      <c r="X439" s="10">
        <f t="shared" si="170"/>
        <v>9.316665403597145E-2</v>
      </c>
      <c r="Y439" s="10">
        <f t="shared" si="171"/>
        <v>11.998770461664227</v>
      </c>
      <c r="Z439" s="10">
        <f t="shared" si="172"/>
        <v>1.641740976305419E-2</v>
      </c>
      <c r="AC439">
        <v>19.87</v>
      </c>
      <c r="AD439">
        <v>1234.6677370162099</v>
      </c>
      <c r="AE439">
        <v>28.37</v>
      </c>
      <c r="AF439">
        <v>477.64029121183597</v>
      </c>
      <c r="AG439">
        <v>34.869999999999997</v>
      </c>
      <c r="AH439">
        <v>278.42124082644898</v>
      </c>
      <c r="AI439">
        <v>40.869999999999997</v>
      </c>
      <c r="AJ439">
        <v>561.88512287389403</v>
      </c>
      <c r="AK439">
        <v>45.87</v>
      </c>
      <c r="AL439">
        <v>130.143309538973</v>
      </c>
      <c r="AM439">
        <v>50.37</v>
      </c>
      <c r="AN439">
        <v>55.164277734757498</v>
      </c>
    </row>
    <row r="440" spans="1:40" x14ac:dyDescent="0.25">
      <c r="A440">
        <f t="shared" si="154"/>
        <v>19.872</v>
      </c>
      <c r="B440" s="191">
        <f t="shared" si="173"/>
        <v>2.0919730759028685E-2</v>
      </c>
      <c r="C440">
        <f t="shared" si="155"/>
        <v>28.372</v>
      </c>
      <c r="D440" s="191">
        <f t="shared" si="156"/>
        <v>2.8201636114744862E-2</v>
      </c>
      <c r="E440">
        <f t="shared" si="157"/>
        <v>34.872</v>
      </c>
      <c r="F440" s="191">
        <f t="shared" si="158"/>
        <v>1.1574058459723119E-2</v>
      </c>
      <c r="G440">
        <f t="shared" si="159"/>
        <v>40.872</v>
      </c>
      <c r="H440" s="191">
        <f t="shared" si="160"/>
        <v>0.20421501368137462</v>
      </c>
      <c r="I440">
        <f t="shared" si="161"/>
        <v>45.872</v>
      </c>
      <c r="J440" s="191">
        <f t="shared" si="162"/>
        <v>9.508397940287433E-2</v>
      </c>
      <c r="K440">
        <f t="shared" si="163"/>
        <v>50.372</v>
      </c>
      <c r="L440" s="191">
        <f t="shared" si="164"/>
        <v>1.6585080962023574E-2</v>
      </c>
      <c r="O440" s="10">
        <f t="shared" si="165"/>
        <v>4.8652360391266614</v>
      </c>
      <c r="P440" s="10">
        <f t="shared" si="166"/>
        <v>2.0919730759028685E-2</v>
      </c>
      <c r="Q440" s="10">
        <f t="shared" si="150"/>
        <v>6.9101097791455315</v>
      </c>
      <c r="R440" s="10">
        <f t="shared" si="151"/>
        <v>2.8201636114744862E-2</v>
      </c>
      <c r="S440" s="10">
        <f t="shared" si="152"/>
        <v>8.4487826216891762</v>
      </c>
      <c r="T440" s="10">
        <f t="shared" si="153"/>
        <v>1.1574058459723119E-2</v>
      </c>
      <c r="U440" s="10">
        <f t="shared" si="167"/>
        <v>9.8450857909858982</v>
      </c>
      <c r="V440" s="10">
        <f t="shared" si="168"/>
        <v>0.20421501368137462</v>
      </c>
      <c r="W440" s="10">
        <f t="shared" si="169"/>
        <v>10.988218723905776</v>
      </c>
      <c r="X440" s="10">
        <f t="shared" si="170"/>
        <v>9.508397940287433E-2</v>
      </c>
      <c r="Y440" s="10">
        <f t="shared" si="171"/>
        <v>11.999215798438492</v>
      </c>
      <c r="Z440" s="10">
        <f t="shared" si="172"/>
        <v>1.6585080962023574E-2</v>
      </c>
      <c r="AC440">
        <v>19.872</v>
      </c>
      <c r="AD440">
        <v>1251.4248510411301</v>
      </c>
      <c r="AE440">
        <v>28.372</v>
      </c>
      <c r="AF440">
        <v>484.37733738441699</v>
      </c>
      <c r="AG440">
        <v>34.872</v>
      </c>
      <c r="AH440">
        <v>281.10567067563397</v>
      </c>
      <c r="AI440">
        <v>40.872</v>
      </c>
      <c r="AJ440">
        <v>582.10316604033096</v>
      </c>
      <c r="AK440">
        <v>45.872</v>
      </c>
      <c r="AL440">
        <v>132.82159686498801</v>
      </c>
      <c r="AM440">
        <v>50.372</v>
      </c>
      <c r="AN440">
        <v>55.727671151962802</v>
      </c>
    </row>
    <row r="441" spans="1:40" x14ac:dyDescent="0.25">
      <c r="A441">
        <f t="shared" si="154"/>
        <v>19.873999999999999</v>
      </c>
      <c r="B441" s="191">
        <f t="shared" si="173"/>
        <v>2.120555495709588E-2</v>
      </c>
      <c r="C441">
        <f t="shared" si="155"/>
        <v>28.373999999999999</v>
      </c>
      <c r="D441" s="191">
        <f t="shared" si="156"/>
        <v>2.860215871090447E-2</v>
      </c>
      <c r="E441">
        <f t="shared" si="157"/>
        <v>34.874000000000002</v>
      </c>
      <c r="F441" s="191">
        <f t="shared" si="158"/>
        <v>1.1686185263678742E-2</v>
      </c>
      <c r="G441">
        <f t="shared" si="159"/>
        <v>40.874000000000002</v>
      </c>
      <c r="H441" s="191">
        <f t="shared" si="160"/>
        <v>0.21166277871792433</v>
      </c>
      <c r="I441">
        <f t="shared" si="161"/>
        <v>45.874000000000002</v>
      </c>
      <c r="J441" s="191">
        <f t="shared" si="162"/>
        <v>9.7058948894443345E-2</v>
      </c>
      <c r="K441">
        <f t="shared" si="163"/>
        <v>50.374000000000002</v>
      </c>
      <c r="L441" s="191">
        <f t="shared" si="164"/>
        <v>1.675531924499217E-2</v>
      </c>
      <c r="O441" s="10">
        <f t="shared" si="165"/>
        <v>4.8657207774257065</v>
      </c>
      <c r="P441" s="10">
        <f t="shared" si="166"/>
        <v>2.120555495709588E-2</v>
      </c>
      <c r="Q441" s="10">
        <f t="shared" si="150"/>
        <v>6.9105868913134163</v>
      </c>
      <c r="R441" s="10">
        <f t="shared" si="151"/>
        <v>2.860215871090447E-2</v>
      </c>
      <c r="S441" s="10">
        <f t="shared" si="152"/>
        <v>8.4492521288810316</v>
      </c>
      <c r="T441" s="10">
        <f t="shared" si="153"/>
        <v>1.1686185263678742E-2</v>
      </c>
      <c r="U441" s="10">
        <f t="shared" si="167"/>
        <v>9.8455469371083613</v>
      </c>
      <c r="V441" s="10">
        <f t="shared" si="168"/>
        <v>0.21166277871792433</v>
      </c>
      <c r="W441" s="10">
        <f t="shared" si="169"/>
        <v>10.988671935860989</v>
      </c>
      <c r="X441" s="10">
        <f t="shared" si="170"/>
        <v>9.7058948894443345E-2</v>
      </c>
      <c r="Y441" s="10">
        <f t="shared" si="171"/>
        <v>11.999661131557588</v>
      </c>
      <c r="Z441" s="10">
        <f t="shared" si="172"/>
        <v>1.675531924499217E-2</v>
      </c>
      <c r="AC441">
        <v>19.873999999999999</v>
      </c>
      <c r="AD441">
        <v>1268.52294415764</v>
      </c>
      <c r="AE441">
        <v>28.373999999999999</v>
      </c>
      <c r="AF441">
        <v>491.25651517044099</v>
      </c>
      <c r="AG441">
        <v>34.874000000000002</v>
      </c>
      <c r="AH441">
        <v>283.82895745842899</v>
      </c>
      <c r="AI441">
        <v>40.874000000000002</v>
      </c>
      <c r="AJ441">
        <v>603.33259246469902</v>
      </c>
      <c r="AK441">
        <v>45.874000000000002</v>
      </c>
      <c r="AL441">
        <v>135.58040653279099</v>
      </c>
      <c r="AM441">
        <v>50.374000000000002</v>
      </c>
      <c r="AN441">
        <v>56.299690249878097</v>
      </c>
    </row>
    <row r="442" spans="1:40" x14ac:dyDescent="0.25">
      <c r="A442">
        <f t="shared" si="154"/>
        <v>19.876000000000001</v>
      </c>
      <c r="B442" s="191">
        <f t="shared" si="173"/>
        <v>2.1497233742735967E-2</v>
      </c>
      <c r="C442">
        <f t="shared" si="155"/>
        <v>28.376000000000001</v>
      </c>
      <c r="D442" s="191">
        <f t="shared" si="156"/>
        <v>2.9011188565328132E-2</v>
      </c>
      <c r="E442">
        <f t="shared" si="157"/>
        <v>34.875999999999998</v>
      </c>
      <c r="F442" s="191">
        <f t="shared" si="158"/>
        <v>1.1799942838761393E-2</v>
      </c>
      <c r="G442">
        <f t="shared" si="159"/>
        <v>40.875999999999998</v>
      </c>
      <c r="H442" s="191">
        <f t="shared" si="160"/>
        <v>0.21948651032310318</v>
      </c>
      <c r="I442">
        <f t="shared" si="161"/>
        <v>45.875999999999998</v>
      </c>
      <c r="J442" s="191">
        <f t="shared" si="162"/>
        <v>9.9093801043331486E-2</v>
      </c>
      <c r="K442">
        <f t="shared" si="163"/>
        <v>50.375999999999998</v>
      </c>
      <c r="L442" s="191">
        <f t="shared" si="164"/>
        <v>1.6928176975245086E-2</v>
      </c>
      <c r="O442" s="10">
        <f t="shared" si="165"/>
        <v>4.8662055142425684</v>
      </c>
      <c r="P442" s="10">
        <f t="shared" si="166"/>
        <v>2.1497233742735967E-2</v>
      </c>
      <c r="Q442" s="10">
        <f t="shared" si="150"/>
        <v>6.9110640013762152</v>
      </c>
      <c r="R442" s="10">
        <f t="shared" si="151"/>
        <v>2.9011188565328132E-2</v>
      </c>
      <c r="S442" s="10">
        <f t="shared" si="152"/>
        <v>8.449721633499097</v>
      </c>
      <c r="T442" s="10">
        <f t="shared" si="153"/>
        <v>1.1799942838761393E-2</v>
      </c>
      <c r="U442" s="10">
        <f t="shared" si="167"/>
        <v>9.8460080802316963</v>
      </c>
      <c r="V442" s="10">
        <f t="shared" si="168"/>
        <v>0.21948651032310318</v>
      </c>
      <c r="W442" s="10">
        <f t="shared" si="169"/>
        <v>10.989125144468858</v>
      </c>
      <c r="X442" s="10">
        <f t="shared" si="170"/>
        <v>9.9093801043331486E-2</v>
      </c>
      <c r="Y442" s="10">
        <f t="shared" si="171"/>
        <v>12.000106461021375</v>
      </c>
      <c r="Z442" s="10">
        <f t="shared" si="172"/>
        <v>1.6928176975245086E-2</v>
      </c>
      <c r="AC442">
        <v>19.876000000000001</v>
      </c>
      <c r="AD442">
        <v>1285.9712605378099</v>
      </c>
      <c r="AE442">
        <v>28.376000000000001</v>
      </c>
      <c r="AF442">
        <v>498.28180941189402</v>
      </c>
      <c r="AG442">
        <v>34.875999999999998</v>
      </c>
      <c r="AH442">
        <v>286.591851697241</v>
      </c>
      <c r="AI442">
        <v>40.875999999999998</v>
      </c>
      <c r="AJ442">
        <v>625.63368999678403</v>
      </c>
      <c r="AK442">
        <v>45.875999999999998</v>
      </c>
      <c r="AL442">
        <v>138.42286552006499</v>
      </c>
      <c r="AM442">
        <v>50.375999999999998</v>
      </c>
      <c r="AN442">
        <v>56.880510974821597</v>
      </c>
    </row>
    <row r="443" spans="1:40" x14ac:dyDescent="0.25">
      <c r="A443">
        <f t="shared" si="154"/>
        <v>19.878</v>
      </c>
      <c r="B443" s="191">
        <f t="shared" si="173"/>
        <v>2.1794926879343535E-2</v>
      </c>
      <c r="C443">
        <f t="shared" si="155"/>
        <v>28.378</v>
      </c>
      <c r="D443" s="191">
        <f t="shared" si="156"/>
        <v>2.9428965784072537E-2</v>
      </c>
      <c r="E443">
        <f t="shared" si="157"/>
        <v>34.878</v>
      </c>
      <c r="F443" s="191">
        <f t="shared" si="158"/>
        <v>1.1915362833069076E-2</v>
      </c>
      <c r="G443">
        <f t="shared" si="159"/>
        <v>40.878</v>
      </c>
      <c r="H443" s="191">
        <f t="shared" si="160"/>
        <v>0.22770863951002385</v>
      </c>
      <c r="I443">
        <f t="shared" si="161"/>
        <v>45.878</v>
      </c>
      <c r="J443" s="191">
        <f t="shared" si="162"/>
        <v>0.10119087870860162</v>
      </c>
      <c r="K443">
        <f t="shared" si="163"/>
        <v>50.378</v>
      </c>
      <c r="L443" s="191">
        <f t="shared" si="164"/>
        <v>1.7103707849887271E-2</v>
      </c>
      <c r="O443" s="10">
        <f t="shared" si="165"/>
        <v>4.8666902495770987</v>
      </c>
      <c r="P443" s="10">
        <f t="shared" si="166"/>
        <v>2.1794926879343535E-2</v>
      </c>
      <c r="Q443" s="10">
        <f t="shared" si="150"/>
        <v>6.9115411093337844</v>
      </c>
      <c r="R443" s="10">
        <f t="shared" si="151"/>
        <v>2.9428965784072537E-2</v>
      </c>
      <c r="S443" s="10">
        <f t="shared" si="152"/>
        <v>8.4501911355432302</v>
      </c>
      <c r="T443" s="10">
        <f t="shared" si="153"/>
        <v>1.1915362833069076E-2</v>
      </c>
      <c r="U443" s="10">
        <f t="shared" si="167"/>
        <v>9.8464692203557664</v>
      </c>
      <c r="V443" s="10">
        <f t="shared" si="168"/>
        <v>0.22770863951002385</v>
      </c>
      <c r="W443" s="10">
        <f t="shared" si="169"/>
        <v>10.989578349729252</v>
      </c>
      <c r="X443" s="10">
        <f t="shared" si="170"/>
        <v>0.10119087870860162</v>
      </c>
      <c r="Y443" s="10">
        <f t="shared" si="171"/>
        <v>12.000551786829721</v>
      </c>
      <c r="Z443" s="10">
        <f t="shared" si="172"/>
        <v>1.7103707849887271E-2</v>
      </c>
      <c r="AC443">
        <v>19.878</v>
      </c>
      <c r="AD443">
        <v>1303.7793572779799</v>
      </c>
      <c r="AE443">
        <v>28.378</v>
      </c>
      <c r="AF443">
        <v>505.45734405151302</v>
      </c>
      <c r="AG443">
        <v>34.878</v>
      </c>
      <c r="AH443">
        <v>289.39512204723502</v>
      </c>
      <c r="AI443">
        <v>40.878</v>
      </c>
      <c r="AJ443">
        <v>649.07039695098797</v>
      </c>
      <c r="AK443">
        <v>45.878</v>
      </c>
      <c r="AL443">
        <v>141.35224653672299</v>
      </c>
      <c r="AM443">
        <v>50.378</v>
      </c>
      <c r="AN443">
        <v>57.470313754890903</v>
      </c>
    </row>
    <row r="444" spans="1:40" x14ac:dyDescent="0.25">
      <c r="A444">
        <f t="shared" si="154"/>
        <v>19.88</v>
      </c>
      <c r="B444" s="191">
        <f t="shared" si="173"/>
        <v>2.2098799573538743E-2</v>
      </c>
      <c r="C444">
        <f t="shared" si="155"/>
        <v>28.38</v>
      </c>
      <c r="D444" s="191">
        <f t="shared" si="156"/>
        <v>2.9855738909602695E-2</v>
      </c>
      <c r="E444">
        <f t="shared" si="157"/>
        <v>34.880000000000003</v>
      </c>
      <c r="F444" s="191">
        <f t="shared" si="158"/>
        <v>1.2032477662940527E-2</v>
      </c>
      <c r="G444">
        <f t="shared" si="159"/>
        <v>40.880000000000003</v>
      </c>
      <c r="H444" s="191">
        <f t="shared" si="160"/>
        <v>0.23635292629155066</v>
      </c>
      <c r="I444">
        <f t="shared" si="161"/>
        <v>45.88</v>
      </c>
      <c r="J444" s="191">
        <f t="shared" si="162"/>
        <v>0.10335263458961468</v>
      </c>
      <c r="K444">
        <f t="shared" si="163"/>
        <v>50.38</v>
      </c>
      <c r="L444" s="191">
        <f t="shared" si="164"/>
        <v>1.7281966940572178E-2</v>
      </c>
      <c r="O444" s="10">
        <f t="shared" si="165"/>
        <v>4.8671749834291518</v>
      </c>
      <c r="P444" s="10">
        <f t="shared" si="166"/>
        <v>2.2098799573538743E-2</v>
      </c>
      <c r="Q444" s="10">
        <f t="shared" si="150"/>
        <v>6.9120182151859781</v>
      </c>
      <c r="R444" s="10">
        <f t="shared" si="151"/>
        <v>2.9855738909602695E-2</v>
      </c>
      <c r="S444" s="10">
        <f t="shared" si="152"/>
        <v>8.4506606350132891</v>
      </c>
      <c r="T444" s="10">
        <f t="shared" si="153"/>
        <v>1.2032477662940527E-2</v>
      </c>
      <c r="U444" s="10">
        <f t="shared" si="167"/>
        <v>9.8469303574804297</v>
      </c>
      <c r="V444" s="10">
        <f t="shared" si="168"/>
        <v>0.23635292629155066</v>
      </c>
      <c r="W444" s="10">
        <f t="shared" si="169"/>
        <v>10.990031551642026</v>
      </c>
      <c r="X444" s="10">
        <f t="shared" si="170"/>
        <v>0.10335263458961468</v>
      </c>
      <c r="Y444" s="10">
        <f t="shared" si="171"/>
        <v>12.000997108982492</v>
      </c>
      <c r="Z444" s="10">
        <f t="shared" si="172"/>
        <v>1.7281966940572178E-2</v>
      </c>
      <c r="AC444">
        <v>19.88</v>
      </c>
      <c r="AD444">
        <v>1321.9571170899501</v>
      </c>
      <c r="AE444">
        <v>28.38</v>
      </c>
      <c r="AF444">
        <v>512.78738793160699</v>
      </c>
      <c r="AG444">
        <v>34.880000000000003</v>
      </c>
      <c r="AH444">
        <v>292.23955582227097</v>
      </c>
      <c r="AI444">
        <v>40.880000000000003</v>
      </c>
      <c r="AJ444">
        <v>673.71043987916505</v>
      </c>
      <c r="AK444">
        <v>45.88</v>
      </c>
      <c r="AL444">
        <v>144.37197572718799</v>
      </c>
      <c r="AM444">
        <v>50.38</v>
      </c>
      <c r="AN444">
        <v>58.069283636815697</v>
      </c>
    </row>
    <row r="445" spans="1:40" x14ac:dyDescent="0.25">
      <c r="A445">
        <f t="shared" si="154"/>
        <v>19.882000000000001</v>
      </c>
      <c r="B445" s="191">
        <f t="shared" si="173"/>
        <v>2.2409022697351382E-2</v>
      </c>
      <c r="C445">
        <f t="shared" si="155"/>
        <v>28.382000000000001</v>
      </c>
      <c r="D445" s="191">
        <f t="shared" si="156"/>
        <v>3.0291765274757493E-2</v>
      </c>
      <c r="E445">
        <f t="shared" si="157"/>
        <v>34.881999999999998</v>
      </c>
      <c r="F445" s="191">
        <f t="shared" si="158"/>
        <v>1.2151320535346642E-2</v>
      </c>
      <c r="G445">
        <f t="shared" si="159"/>
        <v>40.881999999999998</v>
      </c>
      <c r="H445" s="191">
        <f t="shared" si="160"/>
        <v>0.24544450080101476</v>
      </c>
      <c r="I445">
        <f t="shared" si="161"/>
        <v>45.881999999999998</v>
      </c>
      <c r="J445" s="191">
        <f t="shared" si="162"/>
        <v>0.10558163705115553</v>
      </c>
      <c r="K445">
        <f t="shared" si="163"/>
        <v>50.381999999999998</v>
      </c>
      <c r="L445" s="191">
        <f t="shared" si="164"/>
        <v>1.7463010735662563E-2</v>
      </c>
      <c r="O445" s="10">
        <f t="shared" si="165"/>
        <v>4.8676597157985775</v>
      </c>
      <c r="P445" s="10">
        <f t="shared" si="166"/>
        <v>2.2409022697351382E-2</v>
      </c>
      <c r="Q445" s="10">
        <f t="shared" si="150"/>
        <v>6.9124953189326499</v>
      </c>
      <c r="R445" s="10">
        <f t="shared" si="151"/>
        <v>3.0291765274757493E-2</v>
      </c>
      <c r="S445" s="10">
        <f t="shared" si="152"/>
        <v>8.4511301319091263</v>
      </c>
      <c r="T445" s="10">
        <f t="shared" si="153"/>
        <v>1.2151320535346642E-2</v>
      </c>
      <c r="U445" s="10">
        <f t="shared" si="167"/>
        <v>9.8473914916055474</v>
      </c>
      <c r="V445" s="10">
        <f t="shared" si="168"/>
        <v>0.24544450080101476</v>
      </c>
      <c r="W445" s="10">
        <f t="shared" si="169"/>
        <v>10.990484750207045</v>
      </c>
      <c r="X445" s="10">
        <f t="shared" si="170"/>
        <v>0.10558163705115553</v>
      </c>
      <c r="Y445" s="10">
        <f t="shared" si="171"/>
        <v>12.001442427479546</v>
      </c>
      <c r="Z445" s="10">
        <f t="shared" si="172"/>
        <v>1.7463010735662563E-2</v>
      </c>
      <c r="AC445">
        <v>19.882000000000001</v>
      </c>
      <c r="AD445">
        <v>1340.5147615921001</v>
      </c>
      <c r="AE445">
        <v>28.382000000000001</v>
      </c>
      <c r="AF445">
        <v>520.27636087359394</v>
      </c>
      <c r="AG445">
        <v>34.881999999999998</v>
      </c>
      <c r="AH445">
        <v>295.12595953873699</v>
      </c>
      <c r="AI445">
        <v>40.881999999999998</v>
      </c>
      <c r="AJ445">
        <v>699.62545078285802</v>
      </c>
      <c r="AK445">
        <v>45.881999999999998</v>
      </c>
      <c r="AL445">
        <v>147.48564080743699</v>
      </c>
      <c r="AM445">
        <v>50.381999999999998</v>
      </c>
      <c r="AN445">
        <v>58.677610427622596</v>
      </c>
    </row>
    <row r="446" spans="1:40" x14ac:dyDescent="0.25">
      <c r="A446">
        <f t="shared" si="154"/>
        <v>19.884</v>
      </c>
      <c r="B446" s="191">
        <f t="shared" si="173"/>
        <v>2.2725773020951859E-2</v>
      </c>
      <c r="C446">
        <f t="shared" si="155"/>
        <v>28.384</v>
      </c>
      <c r="D446" s="191">
        <f t="shared" si="156"/>
        <v>3.0737311373924468E-2</v>
      </c>
      <c r="E446">
        <f t="shared" si="157"/>
        <v>34.884</v>
      </c>
      <c r="F446" s="191">
        <f t="shared" si="158"/>
        <v>1.2271925471043506E-2</v>
      </c>
      <c r="G446">
        <f t="shared" si="159"/>
        <v>40.884</v>
      </c>
      <c r="H446" s="191">
        <f t="shared" si="160"/>
        <v>0.25500989422338116</v>
      </c>
      <c r="I446">
        <f t="shared" si="161"/>
        <v>45.883999999999901</v>
      </c>
      <c r="J446" s="191">
        <f t="shared" si="162"/>
        <v>0.10788057627722111</v>
      </c>
      <c r="K446">
        <f t="shared" si="163"/>
        <v>50.383999999999901</v>
      </c>
      <c r="L446" s="191">
        <f t="shared" si="164"/>
        <v>1.7646897183910611E-2</v>
      </c>
      <c r="O446" s="10">
        <f t="shared" si="165"/>
        <v>4.8681444466852293</v>
      </c>
      <c r="P446" s="10">
        <f t="shared" si="166"/>
        <v>2.2725773020951859E-2</v>
      </c>
      <c r="Q446" s="10">
        <f t="shared" si="150"/>
        <v>6.9129724205736549</v>
      </c>
      <c r="R446" s="10">
        <f t="shared" si="151"/>
        <v>3.0737311373924468E-2</v>
      </c>
      <c r="S446" s="10">
        <f t="shared" si="152"/>
        <v>8.451599626230605</v>
      </c>
      <c r="T446" s="10">
        <f t="shared" si="153"/>
        <v>1.2271925471043506E-2</v>
      </c>
      <c r="U446" s="10">
        <f t="shared" si="167"/>
        <v>9.8478526227309811</v>
      </c>
      <c r="V446" s="10">
        <f t="shared" si="168"/>
        <v>0.25500989422338116</v>
      </c>
      <c r="W446" s="10">
        <f t="shared" si="169"/>
        <v>10.99093794542415</v>
      </c>
      <c r="X446" s="10">
        <f t="shared" si="170"/>
        <v>0.10788057627722111</v>
      </c>
      <c r="Y446" s="10">
        <f t="shared" si="171"/>
        <v>12.001887742320735</v>
      </c>
      <c r="Z446" s="10">
        <f t="shared" si="172"/>
        <v>1.7646897183910611E-2</v>
      </c>
      <c r="AC446">
        <v>19.884</v>
      </c>
      <c r="AD446">
        <v>1359.46286523143</v>
      </c>
      <c r="AE446">
        <v>28.384</v>
      </c>
      <c r="AF446">
        <v>527.92884005311498</v>
      </c>
      <c r="AG446">
        <v>34.884</v>
      </c>
      <c r="AH446">
        <v>298.05515947788001</v>
      </c>
      <c r="AI446">
        <v>40.884</v>
      </c>
      <c r="AJ446">
        <v>726.89105528081302</v>
      </c>
      <c r="AK446">
        <v>45.883999999999901</v>
      </c>
      <c r="AL446">
        <v>150.69699966114899</v>
      </c>
      <c r="AM446">
        <v>50.383999999999901</v>
      </c>
      <c r="AN446">
        <v>59.295488841405103</v>
      </c>
    </row>
    <row r="447" spans="1:40" x14ac:dyDescent="0.25">
      <c r="A447">
        <f t="shared" si="154"/>
        <v>19.885999999999999</v>
      </c>
      <c r="B447" s="191">
        <f t="shared" si="173"/>
        <v>2.3049233456518846E-2</v>
      </c>
      <c r="C447">
        <f t="shared" si="155"/>
        <v>28.385999999999999</v>
      </c>
      <c r="D447" s="191">
        <f t="shared" si="156"/>
        <v>3.1192653252386082E-2</v>
      </c>
      <c r="E447">
        <f t="shared" si="157"/>
        <v>34.886000000000003</v>
      </c>
      <c r="F447" s="191">
        <f t="shared" si="158"/>
        <v>1.239432732851227E-2</v>
      </c>
      <c r="G447">
        <f t="shared" si="159"/>
        <v>40.886000000000003</v>
      </c>
      <c r="H447" s="191">
        <f t="shared" si="160"/>
        <v>0.26507705582892649</v>
      </c>
      <c r="I447">
        <f t="shared" si="161"/>
        <v>45.886000000000003</v>
      </c>
      <c r="J447" s="191">
        <f t="shared" si="162"/>
        <v>0.11025227077096526</v>
      </c>
      <c r="K447">
        <f t="shared" si="163"/>
        <v>50.386000000000003</v>
      </c>
      <c r="L447" s="191">
        <f t="shared" si="164"/>
        <v>1.7833685739699883E-2</v>
      </c>
      <c r="O447" s="10">
        <f t="shared" si="165"/>
        <v>4.8686291760889597</v>
      </c>
      <c r="P447" s="10">
        <f t="shared" si="166"/>
        <v>2.3049233456518846E-2</v>
      </c>
      <c r="Q447" s="10">
        <f t="shared" si="150"/>
        <v>6.9134495201088493</v>
      </c>
      <c r="R447" s="10">
        <f t="shared" si="151"/>
        <v>3.1192653252386082E-2</v>
      </c>
      <c r="S447" s="10">
        <f t="shared" si="152"/>
        <v>8.4520691179775778</v>
      </c>
      <c r="T447" s="10">
        <f t="shared" si="153"/>
        <v>1.239432732851227E-2</v>
      </c>
      <c r="U447" s="10">
        <f t="shared" si="167"/>
        <v>9.848313750856585</v>
      </c>
      <c r="V447" s="10">
        <f t="shared" si="168"/>
        <v>0.26507705582892649</v>
      </c>
      <c r="W447" s="10">
        <f t="shared" si="169"/>
        <v>10.99139113729327</v>
      </c>
      <c r="X447" s="10">
        <f t="shared" si="170"/>
        <v>0.11025227077096526</v>
      </c>
      <c r="Y447" s="10">
        <f t="shared" si="171"/>
        <v>12.00233305350598</v>
      </c>
      <c r="Z447" s="10">
        <f t="shared" si="172"/>
        <v>1.7833685739699883E-2</v>
      </c>
      <c r="AC447">
        <v>19.885999999999999</v>
      </c>
      <c r="AD447">
        <v>1378.8123698718</v>
      </c>
      <c r="AE447">
        <v>28.385999999999999</v>
      </c>
      <c r="AF447">
        <v>535.74956668725304</v>
      </c>
      <c r="AG447">
        <v>34.886000000000003</v>
      </c>
      <c r="AH447">
        <v>301.02800226724702</v>
      </c>
      <c r="AI447">
        <v>40.886000000000003</v>
      </c>
      <c r="AJ447">
        <v>755.58692116249995</v>
      </c>
      <c r="AK447">
        <v>45.886000000000003</v>
      </c>
      <c r="AL447">
        <v>154.009989419395</v>
      </c>
      <c r="AM447">
        <v>50.386000000000003</v>
      </c>
      <c r="AN447">
        <v>59.923118651341497</v>
      </c>
    </row>
    <row r="448" spans="1:40" x14ac:dyDescent="0.25">
      <c r="A448">
        <f t="shared" si="154"/>
        <v>19.888000000000002</v>
      </c>
      <c r="B448" s="191">
        <f t="shared" si="173"/>
        <v>2.3379593313833744E-2</v>
      </c>
      <c r="C448">
        <f t="shared" si="155"/>
        <v>28.388000000000002</v>
      </c>
      <c r="D448" s="191">
        <f t="shared" si="156"/>
        <v>3.1658076914854082E-2</v>
      </c>
      <c r="E448">
        <f t="shared" si="157"/>
        <v>34.887999999999998</v>
      </c>
      <c r="F448" s="191">
        <f t="shared" si="158"/>
        <v>1.2518561828728365E-2</v>
      </c>
      <c r="G448">
        <f t="shared" si="159"/>
        <v>40.887999999999998</v>
      </c>
      <c r="H448" s="191">
        <f t="shared" si="160"/>
        <v>0.27567535152324968</v>
      </c>
      <c r="I448">
        <f t="shared" si="161"/>
        <v>45.887999999999998</v>
      </c>
      <c r="J448" s="191">
        <f t="shared" si="162"/>
        <v>0.11269967421920414</v>
      </c>
      <c r="K448">
        <f t="shared" si="163"/>
        <v>50.387999999999998</v>
      </c>
      <c r="L448" s="191">
        <f t="shared" si="164"/>
        <v>1.8023437409916809E-2</v>
      </c>
      <c r="O448" s="10">
        <f t="shared" si="165"/>
        <v>4.8691139040096214</v>
      </c>
      <c r="P448" s="10">
        <f t="shared" si="166"/>
        <v>2.3379593313833744E-2</v>
      </c>
      <c r="Q448" s="10">
        <f t="shared" si="150"/>
        <v>6.9139266175380856</v>
      </c>
      <c r="R448" s="10">
        <f t="shared" si="151"/>
        <v>3.1658076914854082E-2</v>
      </c>
      <c r="S448" s="10">
        <f t="shared" si="152"/>
        <v>8.4525386071499025</v>
      </c>
      <c r="T448" s="10">
        <f t="shared" si="153"/>
        <v>1.2518561828728365E-2</v>
      </c>
      <c r="U448" s="10">
        <f t="shared" si="167"/>
        <v>9.8487748759822171</v>
      </c>
      <c r="V448" s="10">
        <f t="shared" si="168"/>
        <v>0.27567535152324968</v>
      </c>
      <c r="W448" s="10">
        <f t="shared" si="169"/>
        <v>10.991844325814196</v>
      </c>
      <c r="X448" s="10">
        <f t="shared" si="170"/>
        <v>0.11269967421920414</v>
      </c>
      <c r="Y448" s="10">
        <f t="shared" si="171"/>
        <v>12.002778361035084</v>
      </c>
      <c r="Z448" s="10">
        <f t="shared" si="172"/>
        <v>1.8023437409916809E-2</v>
      </c>
      <c r="AC448">
        <v>19.888000000000002</v>
      </c>
      <c r="AD448">
        <v>1398.57460008367</v>
      </c>
      <c r="AE448">
        <v>28.388000000000002</v>
      </c>
      <c r="AF448">
        <v>543.74345305131703</v>
      </c>
      <c r="AG448">
        <v>34.887999999999998</v>
      </c>
      <c r="AH448">
        <v>304.04535548226897</v>
      </c>
      <c r="AI448">
        <v>40.887999999999998</v>
      </c>
      <c r="AJ448">
        <v>785.79675425500102</v>
      </c>
      <c r="AK448">
        <v>45.887999999999998</v>
      </c>
      <c r="AL448">
        <v>157.42873604957799</v>
      </c>
      <c r="AM448">
        <v>50.387999999999998</v>
      </c>
      <c r="AN448">
        <v>60.560704847188099</v>
      </c>
    </row>
    <row r="449" spans="1:40" x14ac:dyDescent="0.25">
      <c r="A449">
        <f t="shared" si="154"/>
        <v>19.89</v>
      </c>
      <c r="B449" s="191">
        <f t="shared" si="173"/>
        <v>2.3717048568257862E-2</v>
      </c>
      <c r="C449">
        <f t="shared" si="155"/>
        <v>28.39</v>
      </c>
      <c r="D449" s="191">
        <f t="shared" si="156"/>
        <v>3.2133878754241785E-2</v>
      </c>
      <c r="E449">
        <f t="shared" si="157"/>
        <v>34.89</v>
      </c>
      <c r="F449" s="191">
        <f t="shared" si="158"/>
        <v>1.2644665580775365E-2</v>
      </c>
      <c r="G449">
        <f t="shared" si="159"/>
        <v>40.89</v>
      </c>
      <c r="H449" s="191">
        <f t="shared" si="160"/>
        <v>0.28683553827452074</v>
      </c>
      <c r="I449">
        <f t="shared" si="161"/>
        <v>45.89</v>
      </c>
      <c r="J449" s="191">
        <f t="shared" si="162"/>
        <v>0.1152258827405819</v>
      </c>
      <c r="K449">
        <f t="shared" si="163"/>
        <v>50.39</v>
      </c>
      <c r="L449" s="191">
        <f t="shared" si="164"/>
        <v>1.8216214802531206E-2</v>
      </c>
      <c r="O449" s="10">
        <f t="shared" si="165"/>
        <v>4.8695986304470651</v>
      </c>
      <c r="P449" s="10">
        <f t="shared" si="166"/>
        <v>2.3717048568257862E-2</v>
      </c>
      <c r="Q449" s="10">
        <f t="shared" si="150"/>
        <v>6.9144037128612208</v>
      </c>
      <c r="R449" s="10">
        <f t="shared" si="151"/>
        <v>3.2133878754241785E-2</v>
      </c>
      <c r="S449" s="10">
        <f t="shared" si="152"/>
        <v>8.4530080937474388</v>
      </c>
      <c r="T449" s="10">
        <f t="shared" si="153"/>
        <v>1.2644665580775365E-2</v>
      </c>
      <c r="U449" s="10">
        <f t="shared" si="167"/>
        <v>9.849235998107746</v>
      </c>
      <c r="V449" s="10">
        <f t="shared" si="168"/>
        <v>0.28683553827452074</v>
      </c>
      <c r="W449" s="10">
        <f t="shared" si="169"/>
        <v>10.992297510986814</v>
      </c>
      <c r="X449" s="10">
        <f t="shared" si="170"/>
        <v>0.1152258827405819</v>
      </c>
      <c r="Y449" s="10">
        <f t="shared" si="171"/>
        <v>12.003223664907933</v>
      </c>
      <c r="Z449" s="10">
        <f t="shared" si="172"/>
        <v>1.8216214802531206E-2</v>
      </c>
      <c r="AC449">
        <v>19.89</v>
      </c>
      <c r="AD449">
        <v>1418.7612791745801</v>
      </c>
      <c r="AE449">
        <v>28.39</v>
      </c>
      <c r="AF449">
        <v>551.91558984322205</v>
      </c>
      <c r="AG449">
        <v>34.89</v>
      </c>
      <c r="AH449">
        <v>307.10810826835899</v>
      </c>
      <c r="AI449">
        <v>40.89</v>
      </c>
      <c r="AJ449">
        <v>817.60822552935201</v>
      </c>
      <c r="AK449">
        <v>45.89</v>
      </c>
      <c r="AL449">
        <v>160.95756448030301</v>
      </c>
      <c r="AM449">
        <v>50.39</v>
      </c>
      <c r="AN449">
        <v>61.208457798515099</v>
      </c>
    </row>
    <row r="450" spans="1:40" x14ac:dyDescent="0.25">
      <c r="A450">
        <f t="shared" si="154"/>
        <v>19.891999999999999</v>
      </c>
      <c r="B450" s="191">
        <f t="shared" si="173"/>
        <v>2.4061802141765239E-2</v>
      </c>
      <c r="C450">
        <f t="shared" si="155"/>
        <v>28.391999999999999</v>
      </c>
      <c r="D450" s="191">
        <f t="shared" si="156"/>
        <v>3.2620366001837604E-2</v>
      </c>
      <c r="E450">
        <f t="shared" si="157"/>
        <v>34.892000000000003</v>
      </c>
      <c r="F450" s="191">
        <f t="shared" si="158"/>
        <v>1.2772676108358579E-2</v>
      </c>
      <c r="G450">
        <f t="shared" si="159"/>
        <v>40.892000000000003</v>
      </c>
      <c r="H450" s="191">
        <f t="shared" si="160"/>
        <v>0.29858970753562192</v>
      </c>
      <c r="I450">
        <f t="shared" si="161"/>
        <v>45.892000000000003</v>
      </c>
      <c r="J450" s="191">
        <f t="shared" si="162"/>
        <v>0.1178341425366141</v>
      </c>
      <c r="K450">
        <f t="shared" si="163"/>
        <v>50.392000000000003</v>
      </c>
      <c r="L450" s="191">
        <f t="shared" si="164"/>
        <v>1.841208217693982E-2</v>
      </c>
      <c r="O450" s="10">
        <f t="shared" si="165"/>
        <v>4.8700833554011442</v>
      </c>
      <c r="P450" s="10">
        <f t="shared" si="166"/>
        <v>2.4061802141765239E-2</v>
      </c>
      <c r="Q450" s="10">
        <f t="shared" si="150"/>
        <v>6.9148808060781057</v>
      </c>
      <c r="R450" s="10">
        <f t="shared" si="151"/>
        <v>3.2620366001837604E-2</v>
      </c>
      <c r="S450" s="10">
        <f t="shared" si="152"/>
        <v>8.4534775777700411</v>
      </c>
      <c r="T450" s="10">
        <f t="shared" si="153"/>
        <v>1.2772676108358579E-2</v>
      </c>
      <c r="U450" s="10">
        <f t="shared" si="167"/>
        <v>9.8496971172330241</v>
      </c>
      <c r="V450" s="10">
        <f t="shared" si="168"/>
        <v>0.29858970753562192</v>
      </c>
      <c r="W450" s="10">
        <f t="shared" si="169"/>
        <v>10.99275069281099</v>
      </c>
      <c r="X450" s="10">
        <f t="shared" si="170"/>
        <v>0.1178341425366141</v>
      </c>
      <c r="Y450" s="10">
        <f t="shared" si="171"/>
        <v>12.003668965124392</v>
      </c>
      <c r="Z450" s="10">
        <f t="shared" si="172"/>
        <v>1.841208217693982E-2</v>
      </c>
      <c r="AC450">
        <v>19.891999999999999</v>
      </c>
      <c r="AD450">
        <v>1439.38454600062</v>
      </c>
      <c r="AE450">
        <v>28.391999999999999</v>
      </c>
      <c r="AF450">
        <v>560.27125391544701</v>
      </c>
      <c r="AG450">
        <v>34.892000000000003</v>
      </c>
      <c r="AH450">
        <v>310.217171984863</v>
      </c>
      <c r="AI450">
        <v>40.892000000000003</v>
      </c>
      <c r="AJ450">
        <v>851.11280982860603</v>
      </c>
      <c r="AK450">
        <v>45.892000000000003</v>
      </c>
      <c r="AL450">
        <v>164.60100928902199</v>
      </c>
      <c r="AM450">
        <v>50.392000000000003</v>
      </c>
      <c r="AN450">
        <v>61.866593423866298</v>
      </c>
    </row>
    <row r="451" spans="1:40" x14ac:dyDescent="0.25">
      <c r="A451">
        <f t="shared" si="154"/>
        <v>19.893999999999998</v>
      </c>
      <c r="B451" s="191">
        <f t="shared" si="173"/>
        <v>2.4414064197765713E-2</v>
      </c>
      <c r="C451">
        <f t="shared" si="155"/>
        <v>28.393999999999998</v>
      </c>
      <c r="D451" s="191">
        <f t="shared" si="156"/>
        <v>3.311785720006688E-2</v>
      </c>
      <c r="E451">
        <f t="shared" si="157"/>
        <v>34.893999999999998</v>
      </c>
      <c r="F451" s="191">
        <f t="shared" si="158"/>
        <v>1.2902631877232357E-2</v>
      </c>
      <c r="G451">
        <f t="shared" si="159"/>
        <v>40.893999999999998</v>
      </c>
      <c r="H451" s="191">
        <f t="shared" si="160"/>
        <v>0.31097118931013612</v>
      </c>
      <c r="I451">
        <f t="shared" si="161"/>
        <v>45.893999999999998</v>
      </c>
      <c r="J451" s="191">
        <f t="shared" si="162"/>
        <v>0.12052785796555719</v>
      </c>
      <c r="K451">
        <f t="shared" si="163"/>
        <v>50.393999999999998</v>
      </c>
      <c r="L451" s="191">
        <f t="shared" si="164"/>
        <v>1.8611105496154128E-2</v>
      </c>
      <c r="O451" s="10">
        <f t="shared" si="165"/>
        <v>4.8705680788717123</v>
      </c>
      <c r="P451" s="10">
        <f t="shared" si="166"/>
        <v>2.4414064197765713E-2</v>
      </c>
      <c r="Q451" s="10">
        <f t="shared" si="150"/>
        <v>6.9153578971885992</v>
      </c>
      <c r="R451" s="10">
        <f t="shared" si="151"/>
        <v>3.311785720006688E-2</v>
      </c>
      <c r="S451" s="10">
        <f t="shared" si="152"/>
        <v>8.4539470592175654</v>
      </c>
      <c r="T451" s="10">
        <f t="shared" si="153"/>
        <v>1.2902631877232357E-2</v>
      </c>
      <c r="U451" s="10">
        <f t="shared" si="167"/>
        <v>9.850158233357913</v>
      </c>
      <c r="V451" s="10">
        <f t="shared" si="168"/>
        <v>0.31097118931013612</v>
      </c>
      <c r="W451" s="10">
        <f t="shared" si="169"/>
        <v>10.993203871286578</v>
      </c>
      <c r="X451" s="10">
        <f t="shared" si="170"/>
        <v>0.12052785796555719</v>
      </c>
      <c r="Y451" s="10">
        <f t="shared" si="171"/>
        <v>12.004114261684322</v>
      </c>
      <c r="Z451" s="10">
        <f t="shared" si="172"/>
        <v>1.8611105496154128E-2</v>
      </c>
      <c r="AC451">
        <v>19.893999999999998</v>
      </c>
      <c r="AD451">
        <v>1460.4569726028401</v>
      </c>
      <c r="AE451">
        <v>28.393999999999998</v>
      </c>
      <c r="AF451">
        <v>568.81591639495798</v>
      </c>
      <c r="AG451">
        <v>34.893999999999998</v>
      </c>
      <c r="AH451">
        <v>313.37348087120199</v>
      </c>
      <c r="AI451">
        <v>40.893999999999998</v>
      </c>
      <c r="AJ451">
        <v>886.40551241344394</v>
      </c>
      <c r="AK451">
        <v>45.893999999999998</v>
      </c>
      <c r="AL451">
        <v>168.36382598031901</v>
      </c>
      <c r="AM451">
        <v>50.393999999999998</v>
      </c>
      <c r="AN451">
        <v>62.5353333661158</v>
      </c>
    </row>
    <row r="452" spans="1:40" x14ac:dyDescent="0.25">
      <c r="A452">
        <f t="shared" si="154"/>
        <v>19.896000000000001</v>
      </c>
      <c r="B452" s="191">
        <f t="shared" si="173"/>
        <v>2.4774052450476439E-2</v>
      </c>
      <c r="C452">
        <f t="shared" si="155"/>
        <v>28.396000000000001</v>
      </c>
      <c r="D452" s="191">
        <f t="shared" si="156"/>
        <v>3.3626682699135942E-2</v>
      </c>
      <c r="E452">
        <f t="shared" si="157"/>
        <v>34.896000000000001</v>
      </c>
      <c r="F452" s="191">
        <f t="shared" si="158"/>
        <v>1.3034572323590581E-2</v>
      </c>
      <c r="G452">
        <f t="shared" si="159"/>
        <v>40.896000000000001</v>
      </c>
      <c r="H452" s="191">
        <f t="shared" si="160"/>
        <v>0.32401440680797211</v>
      </c>
      <c r="I452">
        <f t="shared" si="161"/>
        <v>45.896000000000001</v>
      </c>
      <c r="J452" s="191">
        <f t="shared" si="162"/>
        <v>0.12331060005919889</v>
      </c>
      <c r="K452">
        <f t="shared" si="163"/>
        <v>50.396000000000001</v>
      </c>
      <c r="L452" s="191">
        <f t="shared" si="164"/>
        <v>1.881335248090733E-2</v>
      </c>
      <c r="O452" s="10">
        <f t="shared" si="165"/>
        <v>4.87105280085862</v>
      </c>
      <c r="P452" s="10">
        <f t="shared" si="166"/>
        <v>2.4774052450476439E-2</v>
      </c>
      <c r="Q452" s="10">
        <f t="shared" ref="Q452:Q515" si="174">2*SIN(RADIANS(C452/2))/0.070931</f>
        <v>6.9158349861925545</v>
      </c>
      <c r="R452" s="10">
        <f t="shared" ref="R452:R515" si="175">D452</f>
        <v>3.3626682699135942E-2</v>
      </c>
      <c r="S452" s="10">
        <f t="shared" ref="S452:S515" si="176">2*SIN(RADIANS(E452/2))/0.070931</f>
        <v>8.4544165380898715</v>
      </c>
      <c r="T452" s="10">
        <f t="shared" ref="T452:T515" si="177">F452</f>
        <v>1.3034572323590581E-2</v>
      </c>
      <c r="U452" s="10">
        <f t="shared" si="167"/>
        <v>9.8506193464822722</v>
      </c>
      <c r="V452" s="10">
        <f t="shared" si="168"/>
        <v>0.32401440680797211</v>
      </c>
      <c r="W452" s="10">
        <f t="shared" si="169"/>
        <v>10.993657046413448</v>
      </c>
      <c r="X452" s="10">
        <f t="shared" si="170"/>
        <v>0.12331060005919889</v>
      </c>
      <c r="Y452" s="10">
        <f t="shared" si="171"/>
        <v>12.00455955458759</v>
      </c>
      <c r="Z452" s="10">
        <f t="shared" si="172"/>
        <v>1.881335248090733E-2</v>
      </c>
      <c r="AC452">
        <v>19.896000000000001</v>
      </c>
      <c r="AD452">
        <v>1481.99158271395</v>
      </c>
      <c r="AE452">
        <v>28.396000000000001</v>
      </c>
      <c r="AF452">
        <v>577.55525121332005</v>
      </c>
      <c r="AG452">
        <v>34.896000000000001</v>
      </c>
      <c r="AH452">
        <v>316.57799273640802</v>
      </c>
      <c r="AI452">
        <v>40.896000000000001</v>
      </c>
      <c r="AJ452">
        <v>923.58445466638295</v>
      </c>
      <c r="AK452">
        <v>45.896000000000001</v>
      </c>
      <c r="AL452">
        <v>172.25100288290599</v>
      </c>
      <c r="AM452">
        <v>50.396000000000001</v>
      </c>
      <c r="AN452">
        <v>63.214905174273397</v>
      </c>
    </row>
    <row r="453" spans="1:40" x14ac:dyDescent="0.25">
      <c r="A453">
        <f t="shared" ref="A453:A516" si="178">AC453</f>
        <v>19.898</v>
      </c>
      <c r="B453" s="191">
        <f t="shared" si="173"/>
        <v>2.514199248967294E-2</v>
      </c>
      <c r="C453">
        <f t="shared" ref="C453:C516" si="179">AE453</f>
        <v>28.398</v>
      </c>
      <c r="D453" s="191">
        <f t="shared" ref="D453:D516" si="180">AF453/$AR$3</f>
        <v>3.4147185178932206E-2</v>
      </c>
      <c r="E453">
        <f t="shared" ref="E453:E516" si="181">AG453</f>
        <v>34.898000000000003</v>
      </c>
      <c r="F453" s="191">
        <f t="shared" ref="F453:F516" si="182">AH453/$AS$3</f>
        <v>1.3168537883457052E-2</v>
      </c>
      <c r="G453">
        <f t="shared" ref="G453:G516" si="183">AI453</f>
        <v>40.898000000000003</v>
      </c>
      <c r="H453" s="191">
        <f t="shared" ref="H453:H516" si="184">AJ453/$AT$3</f>
        <v>0.33775466967425782</v>
      </c>
      <c r="I453">
        <f t="shared" ref="I453:I516" si="185">AK453</f>
        <v>45.898000000000003</v>
      </c>
      <c r="J453" s="191">
        <f t="shared" ref="J453:J516" si="186">AL453/$AU$3</f>
        <v>0.12618611550286241</v>
      </c>
      <c r="K453">
        <f t="shared" ref="K453:K516" si="187">AM453</f>
        <v>50.398000000000003</v>
      </c>
      <c r="L453" s="191">
        <f t="shared" ref="L453:L516" si="188">AN453/$AV$3</f>
        <v>1.9018892665765834E-2</v>
      </c>
      <c r="O453" s="10">
        <f t="shared" ref="O453:O516" si="189">2*SIN(RADIANS(A453/2))/0.070931</f>
        <v>4.87153752136172</v>
      </c>
      <c r="P453" s="10">
        <f t="shared" ref="P453:P516" si="190">B453</f>
        <v>2.514199248967294E-2</v>
      </c>
      <c r="Q453" s="10">
        <f t="shared" si="174"/>
        <v>6.9163120730898244</v>
      </c>
      <c r="R453" s="10">
        <f t="shared" si="175"/>
        <v>3.4147185178932206E-2</v>
      </c>
      <c r="S453" s="10">
        <f t="shared" si="176"/>
        <v>8.4548860143868154</v>
      </c>
      <c r="T453" s="10">
        <f t="shared" si="177"/>
        <v>1.3168537883457052E-2</v>
      </c>
      <c r="U453" s="10">
        <f t="shared" ref="U453:U516" si="191">2*SIN(RADIANS(G453/2))/0.070931</f>
        <v>9.8510804566059615</v>
      </c>
      <c r="V453" s="10">
        <f t="shared" ref="V453:V516" si="192">H453</f>
        <v>0.33775466967425782</v>
      </c>
      <c r="W453" s="10">
        <f t="shared" ref="W453:W516" si="193">2*SIN(RADIANS(I453/2))/0.070931</f>
        <v>10.994110218191459</v>
      </c>
      <c r="X453" s="10">
        <f t="shared" ref="X453:X516" si="194">J453</f>
        <v>0.12618611550286241</v>
      </c>
      <c r="Y453" s="10">
        <f t="shared" ref="Y453:Y516" si="195">2*SIN(RADIANS(K453/2))/0.070931</f>
        <v>12.005004843834064</v>
      </c>
      <c r="Z453" s="10">
        <f t="shared" ref="Z453:Z516" si="196">L453</f>
        <v>1.9018892665765834E-2</v>
      </c>
      <c r="AC453">
        <v>19.898</v>
      </c>
      <c r="AD453">
        <v>1504.00187118503</v>
      </c>
      <c r="AE453">
        <v>28.398</v>
      </c>
      <c r="AF453">
        <v>586.49514407059598</v>
      </c>
      <c r="AG453">
        <v>34.898000000000003</v>
      </c>
      <c r="AH453">
        <v>319.831689672945</v>
      </c>
      <c r="AI453">
        <v>40.898000000000003</v>
      </c>
      <c r="AJ453">
        <v>962.75028470261395</v>
      </c>
      <c r="AK453">
        <v>45.898000000000003</v>
      </c>
      <c r="AL453">
        <v>176.26777369367599</v>
      </c>
      <c r="AM453">
        <v>50.398000000000003</v>
      </c>
      <c r="AN453">
        <v>63.905542492025198</v>
      </c>
    </row>
    <row r="454" spans="1:40" x14ac:dyDescent="0.25">
      <c r="A454">
        <f t="shared" si="178"/>
        <v>19.899999999999999</v>
      </c>
      <c r="B454" s="191">
        <f t="shared" ref="B454:B517" si="197">AD454/$AQ$3</f>
        <v>2.5518118121676446E-2</v>
      </c>
      <c r="C454">
        <f t="shared" si="179"/>
        <v>28.4</v>
      </c>
      <c r="D454" s="191">
        <f t="shared" si="180"/>
        <v>3.467972019761148E-2</v>
      </c>
      <c r="E454">
        <f t="shared" si="181"/>
        <v>34.9</v>
      </c>
      <c r="F454" s="191">
        <f t="shared" si="182"/>
        <v>1.3304570023112227E-2</v>
      </c>
      <c r="G454">
        <f t="shared" si="183"/>
        <v>40.9</v>
      </c>
      <c r="H454" s="191">
        <f t="shared" si="184"/>
        <v>0.35222789155384643</v>
      </c>
      <c r="I454">
        <f t="shared" si="185"/>
        <v>45.9</v>
      </c>
      <c r="J454" s="191">
        <f t="shared" si="186"/>
        <v>0.12915833609869631</v>
      </c>
      <c r="K454">
        <f t="shared" si="187"/>
        <v>50.4</v>
      </c>
      <c r="L454" s="191">
        <f t="shared" si="188"/>
        <v>1.922779745732257E-2</v>
      </c>
      <c r="O454" s="10">
        <f t="shared" si="189"/>
        <v>4.8720222403808648</v>
      </c>
      <c r="P454" s="10">
        <f t="shared" si="190"/>
        <v>2.5518118121676446E-2</v>
      </c>
      <c r="Q454" s="10">
        <f t="shared" si="174"/>
        <v>6.9167891578802658</v>
      </c>
      <c r="R454" s="10">
        <f t="shared" si="175"/>
        <v>3.467972019761148E-2</v>
      </c>
      <c r="S454" s="10">
        <f t="shared" si="176"/>
        <v>8.4553554881082515</v>
      </c>
      <c r="T454" s="10">
        <f t="shared" si="177"/>
        <v>1.3304570023112227E-2</v>
      </c>
      <c r="U454" s="10">
        <f t="shared" si="191"/>
        <v>9.8515415637288406</v>
      </c>
      <c r="V454" s="10">
        <f t="shared" si="192"/>
        <v>0.35222789155384643</v>
      </c>
      <c r="W454" s="10">
        <f t="shared" si="193"/>
        <v>10.99456338662047</v>
      </c>
      <c r="X454" s="10">
        <f t="shared" si="194"/>
        <v>0.12915833609869631</v>
      </c>
      <c r="Y454" s="10">
        <f t="shared" si="195"/>
        <v>12.0054501294236</v>
      </c>
      <c r="Z454" s="10">
        <f t="shared" si="196"/>
        <v>1.922779745732257E-2</v>
      </c>
      <c r="AC454">
        <v>19.899999999999999</v>
      </c>
      <c r="AD454">
        <v>1526.5018243835</v>
      </c>
      <c r="AE454">
        <v>28.4</v>
      </c>
      <c r="AF454">
        <v>595.64170185760895</v>
      </c>
      <c r="AG454">
        <v>34.9</v>
      </c>
      <c r="AH454">
        <v>323.13557879569998</v>
      </c>
      <c r="AI454">
        <v>40.9</v>
      </c>
      <c r="AJ454">
        <v>1004.00537230385</v>
      </c>
      <c r="AK454">
        <v>45.9</v>
      </c>
      <c r="AL454">
        <v>180.41963069685201</v>
      </c>
      <c r="AM454">
        <v>50.4</v>
      </c>
      <c r="AN454">
        <v>64.607485253269502</v>
      </c>
    </row>
    <row r="455" spans="1:40" x14ac:dyDescent="0.25">
      <c r="A455">
        <f t="shared" si="178"/>
        <v>19.902000000000001</v>
      </c>
      <c r="B455" s="191">
        <f t="shared" si="197"/>
        <v>2.5902671727512847E-2</v>
      </c>
      <c r="C455">
        <f t="shared" si="179"/>
        <v>28.402000000000001</v>
      </c>
      <c r="D455" s="191">
        <f t="shared" si="180"/>
        <v>3.5224656768449561E-2</v>
      </c>
      <c r="E455">
        <f t="shared" si="181"/>
        <v>34.902000000000001</v>
      </c>
      <c r="F455" s="191">
        <f t="shared" si="182"/>
        <v>1.3442711270603085E-2</v>
      </c>
      <c r="G455">
        <f t="shared" si="183"/>
        <v>40.902000000000001</v>
      </c>
      <c r="H455" s="191">
        <f t="shared" si="184"/>
        <v>0.36747021528817464</v>
      </c>
      <c r="I455">
        <f t="shared" si="185"/>
        <v>45.902000000000001</v>
      </c>
      <c r="J455" s="191">
        <f t="shared" si="186"/>
        <v>0.13223138873216633</v>
      </c>
      <c r="K455">
        <f t="shared" si="187"/>
        <v>50.402000000000001</v>
      </c>
      <c r="L455" s="191">
        <f t="shared" si="188"/>
        <v>1.9440140194567843E-2</v>
      </c>
      <c r="O455" s="10">
        <f t="shared" si="189"/>
        <v>4.8725069579159062</v>
      </c>
      <c r="P455" s="10">
        <f t="shared" si="190"/>
        <v>2.5902671727512847E-2</v>
      </c>
      <c r="Q455" s="10">
        <f t="shared" si="174"/>
        <v>6.917266240563734</v>
      </c>
      <c r="R455" s="10">
        <f t="shared" si="175"/>
        <v>3.5224656768449561E-2</v>
      </c>
      <c r="S455" s="10">
        <f t="shared" si="176"/>
        <v>8.4558249592540395</v>
      </c>
      <c r="T455" s="10">
        <f t="shared" si="177"/>
        <v>1.3442711270603085E-2</v>
      </c>
      <c r="U455" s="10">
        <f t="shared" si="191"/>
        <v>9.8520026678507673</v>
      </c>
      <c r="V455" s="10">
        <f t="shared" si="192"/>
        <v>0.36747021528817464</v>
      </c>
      <c r="W455" s="10">
        <f t="shared" si="193"/>
        <v>10.995016551700347</v>
      </c>
      <c r="X455" s="10">
        <f t="shared" si="194"/>
        <v>0.13223138873216633</v>
      </c>
      <c r="Y455" s="10">
        <f t="shared" si="195"/>
        <v>12.005895411356068</v>
      </c>
      <c r="Z455" s="10">
        <f t="shared" si="196"/>
        <v>1.9440140194567843E-2</v>
      </c>
      <c r="AC455">
        <v>19.902000000000001</v>
      </c>
      <c r="AD455">
        <v>1549.5059416183001</v>
      </c>
      <c r="AE455">
        <v>28.402000000000001</v>
      </c>
      <c r="AF455">
        <v>605.00126256366104</v>
      </c>
      <c r="AG455">
        <v>34.902000000000001</v>
      </c>
      <c r="AH455">
        <v>326.49069300728098</v>
      </c>
      <c r="AI455">
        <v>40.902000000000001</v>
      </c>
      <c r="AJ455">
        <v>1047.4527405634999</v>
      </c>
      <c r="AK455">
        <v>45.902000000000001</v>
      </c>
      <c r="AL455">
        <v>184.71233868605199</v>
      </c>
      <c r="AM455">
        <v>50.402000000000001</v>
      </c>
      <c r="AN455">
        <v>65.320979884969404</v>
      </c>
    </row>
    <row r="456" spans="1:40" x14ac:dyDescent="0.25">
      <c r="A456">
        <f t="shared" si="178"/>
        <v>19.904</v>
      </c>
      <c r="B456" s="191">
        <f t="shared" si="197"/>
        <v>2.6295904639215627E-2</v>
      </c>
      <c r="C456">
        <f t="shared" si="179"/>
        <v>28.404</v>
      </c>
      <c r="D456" s="191">
        <f t="shared" si="180"/>
        <v>3.5782377966567434E-2</v>
      </c>
      <c r="E456">
        <f t="shared" si="181"/>
        <v>34.904000000000003</v>
      </c>
      <c r="F456" s="191">
        <f t="shared" si="182"/>
        <v>1.3583005248372708E-2</v>
      </c>
      <c r="G456">
        <f t="shared" si="183"/>
        <v>40.904000000000003</v>
      </c>
      <c r="H456" s="191">
        <f t="shared" si="184"/>
        <v>0.3835175263696543</v>
      </c>
      <c r="I456">
        <f t="shared" si="185"/>
        <v>45.904000000000003</v>
      </c>
      <c r="J456" s="191">
        <f t="shared" si="186"/>
        <v>0.1354096058607431</v>
      </c>
      <c r="K456">
        <f t="shared" si="187"/>
        <v>50.404000000000003</v>
      </c>
      <c r="L456" s="191">
        <f t="shared" si="188"/>
        <v>1.9655996211518433E-2</v>
      </c>
      <c r="O456" s="10">
        <f t="shared" si="189"/>
        <v>4.8729916739666983</v>
      </c>
      <c r="P456" s="10">
        <f t="shared" si="190"/>
        <v>2.6295904639215627E-2</v>
      </c>
      <c r="Q456" s="10">
        <f t="shared" si="174"/>
        <v>6.9177433211400814</v>
      </c>
      <c r="R456" s="10">
        <f t="shared" si="175"/>
        <v>3.5782377966567434E-2</v>
      </c>
      <c r="S456" s="10">
        <f t="shared" si="176"/>
        <v>8.4562944278240408</v>
      </c>
      <c r="T456" s="10">
        <f t="shared" si="177"/>
        <v>1.3583005248372708E-2</v>
      </c>
      <c r="U456" s="10">
        <f t="shared" si="191"/>
        <v>9.8524637689716013</v>
      </c>
      <c r="V456" s="10">
        <f t="shared" si="192"/>
        <v>0.3835175263696543</v>
      </c>
      <c r="W456" s="10">
        <f t="shared" si="193"/>
        <v>10.995469713430952</v>
      </c>
      <c r="X456" s="10">
        <f t="shared" si="194"/>
        <v>0.1354096058607431</v>
      </c>
      <c r="Y456" s="10">
        <f t="shared" si="195"/>
        <v>12.006340689631333</v>
      </c>
      <c r="Z456" s="10">
        <f t="shared" si="196"/>
        <v>1.9655996211518433E-2</v>
      </c>
      <c r="AC456">
        <v>19.904</v>
      </c>
      <c r="AD456">
        <v>1573.0292576504501</v>
      </c>
      <c r="AE456">
        <v>28.404</v>
      </c>
      <c r="AF456">
        <v>614.58040569734396</v>
      </c>
      <c r="AG456">
        <v>34.904000000000003</v>
      </c>
      <c r="AH456">
        <v>329.89809179051002</v>
      </c>
      <c r="AI456">
        <v>40.904000000000003</v>
      </c>
      <c r="AJ456">
        <v>1093.1946790163599</v>
      </c>
      <c r="AK456">
        <v>45.904000000000003</v>
      </c>
      <c r="AL456">
        <v>189.15194961580301</v>
      </c>
      <c r="AM456">
        <v>50.404000000000003</v>
      </c>
      <c r="AN456">
        <v>66.046279517593405</v>
      </c>
    </row>
    <row r="457" spans="1:40" x14ac:dyDescent="0.25">
      <c r="A457">
        <f t="shared" si="178"/>
        <v>19.905999999999999</v>
      </c>
      <c r="B457" s="191">
        <f t="shared" si="197"/>
        <v>2.669807753533416E-2</v>
      </c>
      <c r="C457">
        <f t="shared" si="179"/>
        <v>28.405999999999999</v>
      </c>
      <c r="D457" s="191">
        <f t="shared" si="180"/>
        <v>3.6353281567308632E-2</v>
      </c>
      <c r="E457">
        <f t="shared" si="181"/>
        <v>34.905999999999999</v>
      </c>
      <c r="F457" s="191">
        <f t="shared" si="182"/>
        <v>1.3725496707064121E-2</v>
      </c>
      <c r="G457">
        <f t="shared" si="183"/>
        <v>40.905999999999999</v>
      </c>
      <c r="H457" s="191">
        <f t="shared" si="184"/>
        <v>0.40040483249032599</v>
      </c>
      <c r="I457">
        <f t="shared" si="185"/>
        <v>45.905999999999999</v>
      </c>
      <c r="J457" s="191">
        <f t="shared" si="186"/>
        <v>0.13869753654322178</v>
      </c>
      <c r="K457">
        <f t="shared" si="187"/>
        <v>50.405999999999999</v>
      </c>
      <c r="L457" s="191">
        <f t="shared" si="188"/>
        <v>1.9875442902221256E-2</v>
      </c>
      <c r="O457" s="10">
        <f t="shared" si="189"/>
        <v>4.8734763885330912</v>
      </c>
      <c r="P457" s="10">
        <f t="shared" si="190"/>
        <v>2.669807753533416E-2</v>
      </c>
      <c r="Q457" s="10">
        <f t="shared" si="174"/>
        <v>6.9182203996091634</v>
      </c>
      <c r="R457" s="10">
        <f t="shared" si="175"/>
        <v>3.6353281567308632E-2</v>
      </c>
      <c r="S457" s="10">
        <f t="shared" si="176"/>
        <v>8.4567638938181009</v>
      </c>
      <c r="T457" s="10">
        <f t="shared" si="177"/>
        <v>1.3725496707064121E-2</v>
      </c>
      <c r="U457" s="10">
        <f t="shared" si="191"/>
        <v>9.8529248670912057</v>
      </c>
      <c r="V457" s="10">
        <f t="shared" si="192"/>
        <v>0.40040483249032599</v>
      </c>
      <c r="W457" s="10">
        <f t="shared" si="193"/>
        <v>10.995922871812143</v>
      </c>
      <c r="X457" s="10">
        <f t="shared" si="194"/>
        <v>0.13869753654322178</v>
      </c>
      <c r="Y457" s="10">
        <f t="shared" si="195"/>
        <v>12.006785964249254</v>
      </c>
      <c r="Z457" s="10">
        <f t="shared" si="196"/>
        <v>1.9875442902221256E-2</v>
      </c>
      <c r="AC457">
        <v>19.905999999999999</v>
      </c>
      <c r="AD457">
        <v>1597.0873663524801</v>
      </c>
      <c r="AE457">
        <v>28.405999999999999</v>
      </c>
      <c r="AF457">
        <v>624.38596325099297</v>
      </c>
      <c r="AG457">
        <v>34.905999999999999</v>
      </c>
      <c r="AH457">
        <v>333.35886202943601</v>
      </c>
      <c r="AI457">
        <v>40.905999999999999</v>
      </c>
      <c r="AJ457">
        <v>1141.33097507769</v>
      </c>
      <c r="AK457">
        <v>45.905999999999999</v>
      </c>
      <c r="AL457">
        <v>193.744818008257</v>
      </c>
      <c r="AM457">
        <v>50.405999999999999</v>
      </c>
      <c r="AN457">
        <v>66.783644203534706</v>
      </c>
    </row>
    <row r="458" spans="1:40" x14ac:dyDescent="0.25">
      <c r="A458">
        <f t="shared" si="178"/>
        <v>19.908000000000001</v>
      </c>
      <c r="B458" s="191">
        <f t="shared" si="197"/>
        <v>2.7109460856745461E-2</v>
      </c>
      <c r="C458">
        <f t="shared" si="179"/>
        <v>28.408000000000001</v>
      </c>
      <c r="D458" s="191">
        <f t="shared" si="180"/>
        <v>3.6937780718130822E-2</v>
      </c>
      <c r="E458">
        <f t="shared" si="181"/>
        <v>34.908000000000001</v>
      </c>
      <c r="F458" s="191">
        <f t="shared" si="182"/>
        <v>1.3870231560542226E-2</v>
      </c>
      <c r="G458">
        <f t="shared" si="183"/>
        <v>40.908000000000001</v>
      </c>
      <c r="H458" s="191">
        <f t="shared" si="184"/>
        <v>0.41816548425195599</v>
      </c>
      <c r="I458">
        <f t="shared" si="185"/>
        <v>45.908000000000001</v>
      </c>
      <c r="J458" s="191">
        <f t="shared" si="186"/>
        <v>0.14209995802588873</v>
      </c>
      <c r="K458">
        <f t="shared" si="187"/>
        <v>50.408000000000001</v>
      </c>
      <c r="L458" s="191">
        <f t="shared" si="188"/>
        <v>2.0098559788206034E-2</v>
      </c>
      <c r="O458" s="10">
        <f t="shared" si="189"/>
        <v>4.8739611016149382</v>
      </c>
      <c r="P458" s="10">
        <f t="shared" si="190"/>
        <v>2.7109460856745461E-2</v>
      </c>
      <c r="Q458" s="10">
        <f t="shared" si="174"/>
        <v>6.918697475970836</v>
      </c>
      <c r="R458" s="10">
        <f t="shared" si="175"/>
        <v>3.6937780718130822E-2</v>
      </c>
      <c r="S458" s="10">
        <f t="shared" si="176"/>
        <v>8.4572333572360883</v>
      </c>
      <c r="T458" s="10">
        <f t="shared" si="177"/>
        <v>1.3870231560542226E-2</v>
      </c>
      <c r="U458" s="10">
        <f t="shared" si="191"/>
        <v>9.8533859622094386</v>
      </c>
      <c r="V458" s="10">
        <f t="shared" si="192"/>
        <v>0.41816548425195599</v>
      </c>
      <c r="W458" s="10">
        <f t="shared" si="193"/>
        <v>10.996376026843786</v>
      </c>
      <c r="X458" s="10">
        <f t="shared" si="194"/>
        <v>0.14209995802588873</v>
      </c>
      <c r="Y458" s="10">
        <f t="shared" si="195"/>
        <v>12.007231235209701</v>
      </c>
      <c r="Z458" s="10">
        <f t="shared" si="196"/>
        <v>2.0098559788206034E-2</v>
      </c>
      <c r="AC458">
        <v>19.908000000000001</v>
      </c>
      <c r="AD458">
        <v>1621.69644558242</v>
      </c>
      <c r="AE458">
        <v>28.408000000000001</v>
      </c>
      <c r="AF458">
        <v>634.42503124076404</v>
      </c>
      <c r="AG458">
        <v>34.908000000000001</v>
      </c>
      <c r="AH458">
        <v>336.87411885993203</v>
      </c>
      <c r="AI458">
        <v>40.908000000000001</v>
      </c>
      <c r="AJ458">
        <v>1191.9566927221099</v>
      </c>
      <c r="AK458">
        <v>45.908000000000001</v>
      </c>
      <c r="AL458">
        <v>198.49761713775899</v>
      </c>
      <c r="AM458">
        <v>50.408000000000001</v>
      </c>
      <c r="AN458">
        <v>67.5333411437595</v>
      </c>
    </row>
    <row r="459" spans="1:40" x14ac:dyDescent="0.25">
      <c r="A459">
        <f t="shared" si="178"/>
        <v>19.91</v>
      </c>
      <c r="B459" s="191">
        <f t="shared" si="197"/>
        <v>2.7530335243961524E-2</v>
      </c>
      <c r="C459">
        <f t="shared" si="179"/>
        <v>28.41</v>
      </c>
      <c r="D459" s="191">
        <f t="shared" si="180"/>
        <v>3.7536304645979401E-2</v>
      </c>
      <c r="E459">
        <f t="shared" si="181"/>
        <v>34.909999999999997</v>
      </c>
      <c r="F459" s="191">
        <f t="shared" si="182"/>
        <v>1.4017256922179262E-2</v>
      </c>
      <c r="G459">
        <f t="shared" si="183"/>
        <v>40.909999999999997</v>
      </c>
      <c r="H459" s="191">
        <f t="shared" si="184"/>
        <v>0.43683020958265351</v>
      </c>
      <c r="I459">
        <f t="shared" si="185"/>
        <v>45.91</v>
      </c>
      <c r="J459" s="191">
        <f t="shared" si="186"/>
        <v>0.14562188790065392</v>
      </c>
      <c r="K459">
        <f t="shared" si="187"/>
        <v>50.41</v>
      </c>
      <c r="L459" s="191">
        <f t="shared" si="188"/>
        <v>2.0325428588527723E-2</v>
      </c>
      <c r="O459" s="10">
        <f t="shared" si="189"/>
        <v>4.8744458132120938</v>
      </c>
      <c r="P459" s="10">
        <f t="shared" si="190"/>
        <v>2.7530335243961524E-2</v>
      </c>
      <c r="Q459" s="10">
        <f t="shared" si="174"/>
        <v>6.9191745502249518</v>
      </c>
      <c r="R459" s="10">
        <f t="shared" si="175"/>
        <v>3.7536304645979401E-2</v>
      </c>
      <c r="S459" s="10">
        <f t="shared" si="176"/>
        <v>8.4577028180778502</v>
      </c>
      <c r="T459" s="10">
        <f t="shared" si="177"/>
        <v>1.4017256922179262E-2</v>
      </c>
      <c r="U459" s="10">
        <f t="shared" si="191"/>
        <v>9.8538470543261525</v>
      </c>
      <c r="V459" s="10">
        <f t="shared" si="192"/>
        <v>0.43683020958265351</v>
      </c>
      <c r="W459" s="10">
        <f t="shared" si="193"/>
        <v>10.99682917852574</v>
      </c>
      <c r="X459" s="10">
        <f t="shared" si="194"/>
        <v>0.14562188790065392</v>
      </c>
      <c r="Y459" s="10">
        <f t="shared" si="195"/>
        <v>12.007676502512536</v>
      </c>
      <c r="Z459" s="10">
        <f t="shared" si="196"/>
        <v>2.0325428588527723E-2</v>
      </c>
      <c r="AC459">
        <v>19.91</v>
      </c>
      <c r="AD459">
        <v>1646.87328334366</v>
      </c>
      <c r="AE459">
        <v>28.41</v>
      </c>
      <c r="AF459">
        <v>644.70498185613201</v>
      </c>
      <c r="AG459">
        <v>34.909999999999997</v>
      </c>
      <c r="AH459">
        <v>340.44500655098102</v>
      </c>
      <c r="AI459">
        <v>40.909999999999997</v>
      </c>
      <c r="AJ459">
        <v>1245.1594201436301</v>
      </c>
      <c r="AK459">
        <v>45.91</v>
      </c>
      <c r="AL459">
        <v>203.417356014387</v>
      </c>
      <c r="AM459">
        <v>50.41</v>
      </c>
      <c r="AN459">
        <v>68.295644923157198</v>
      </c>
    </row>
    <row r="460" spans="1:40" x14ac:dyDescent="0.25">
      <c r="A460">
        <f t="shared" si="178"/>
        <v>19.911999999999999</v>
      </c>
      <c r="B460" s="191">
        <f t="shared" si="197"/>
        <v>2.7960991997204768E-2</v>
      </c>
      <c r="C460">
        <f t="shared" si="179"/>
        <v>28.411999999999999</v>
      </c>
      <c r="D460" s="191">
        <f t="shared" si="180"/>
        <v>3.8149299402290782E-2</v>
      </c>
      <c r="E460">
        <f t="shared" si="181"/>
        <v>34.911999999999999</v>
      </c>
      <c r="F460" s="191">
        <f t="shared" si="182"/>
        <v>1.4166621142467988E-2</v>
      </c>
      <c r="G460">
        <f t="shared" si="183"/>
        <v>40.911999999999999</v>
      </c>
      <c r="H460" s="191">
        <f t="shared" si="184"/>
        <v>0.45642593246269875</v>
      </c>
      <c r="I460">
        <f t="shared" si="185"/>
        <v>45.911999999999999</v>
      </c>
      <c r="J460" s="191">
        <f t="shared" si="186"/>
        <v>0.14926859684645363</v>
      </c>
      <c r="K460">
        <f t="shared" si="187"/>
        <v>50.411999999999999</v>
      </c>
      <c r="L460" s="191">
        <f t="shared" si="188"/>
        <v>2.0556133292476766E-2</v>
      </c>
      <c r="O460" s="10">
        <f t="shared" si="189"/>
        <v>4.874930523324406</v>
      </c>
      <c r="P460" s="10">
        <f t="shared" si="190"/>
        <v>2.7960991997204768E-2</v>
      </c>
      <c r="Q460" s="10">
        <f t="shared" si="174"/>
        <v>6.919651622371366</v>
      </c>
      <c r="R460" s="10">
        <f t="shared" si="175"/>
        <v>3.8149299402290782E-2</v>
      </c>
      <c r="S460" s="10">
        <f t="shared" si="176"/>
        <v>8.4581722763432516</v>
      </c>
      <c r="T460" s="10">
        <f t="shared" si="177"/>
        <v>1.4166621142467988E-2</v>
      </c>
      <c r="U460" s="10">
        <f t="shared" si="191"/>
        <v>9.8543081434412194</v>
      </c>
      <c r="V460" s="10">
        <f t="shared" si="192"/>
        <v>0.45642593246269875</v>
      </c>
      <c r="W460" s="10">
        <f t="shared" si="193"/>
        <v>10.997282326857867</v>
      </c>
      <c r="X460" s="10">
        <f t="shared" si="194"/>
        <v>0.14926859684645363</v>
      </c>
      <c r="Y460" s="10">
        <f t="shared" si="195"/>
        <v>12.008121766157624</v>
      </c>
      <c r="Z460" s="10">
        <f t="shared" si="196"/>
        <v>2.0556133292476766E-2</v>
      </c>
      <c r="AC460">
        <v>19.911999999999999</v>
      </c>
      <c r="AD460">
        <v>1672.6353053068101</v>
      </c>
      <c r="AE460">
        <v>28.411999999999999</v>
      </c>
      <c r="AF460">
        <v>655.23347625569897</v>
      </c>
      <c r="AG460">
        <v>34.911999999999999</v>
      </c>
      <c r="AH460">
        <v>344.072699418208</v>
      </c>
      <c r="AI460">
        <v>40.911999999999999</v>
      </c>
      <c r="AJ460">
        <v>1301.0159026014801</v>
      </c>
      <c r="AK460">
        <v>45.911999999999999</v>
      </c>
      <c r="AL460">
        <v>208.511397182255</v>
      </c>
      <c r="AM460">
        <v>50.411999999999999</v>
      </c>
      <c r="AN460">
        <v>69.070837754854693</v>
      </c>
    </row>
    <row r="461" spans="1:40" x14ac:dyDescent="0.25">
      <c r="A461">
        <f t="shared" si="178"/>
        <v>19.914000000000001</v>
      </c>
      <c r="B461" s="191">
        <f t="shared" si="197"/>
        <v>2.8401733560582725E-2</v>
      </c>
      <c r="C461">
        <f t="shared" si="179"/>
        <v>28.414000000000001</v>
      </c>
      <c r="D461" s="191">
        <f t="shared" si="180"/>
        <v>3.8777228647858035E-2</v>
      </c>
      <c r="E461">
        <f t="shared" si="181"/>
        <v>34.914000000000001</v>
      </c>
      <c r="F461" s="191">
        <f t="shared" si="182"/>
        <v>1.4318373848003354E-2</v>
      </c>
      <c r="G461">
        <f t="shared" si="183"/>
        <v>40.914000000000001</v>
      </c>
      <c r="H461" s="191">
        <f t="shared" si="184"/>
        <v>0.47697434566357744</v>
      </c>
      <c r="I461">
        <f t="shared" si="185"/>
        <v>45.914000000000001</v>
      </c>
      <c r="J461" s="191">
        <f t="shared" si="186"/>
        <v>0.1530456219624701</v>
      </c>
      <c r="K461">
        <f t="shared" si="187"/>
        <v>50.414000000000001</v>
      </c>
      <c r="L461" s="191">
        <f t="shared" si="188"/>
        <v>2.0790760235092288E-2</v>
      </c>
      <c r="O461" s="10">
        <f t="shared" si="189"/>
        <v>4.8754152319517301</v>
      </c>
      <c r="P461" s="10">
        <f t="shared" si="190"/>
        <v>2.8401733560582725E-2</v>
      </c>
      <c r="Q461" s="10">
        <f t="shared" si="174"/>
        <v>6.9201286924099357</v>
      </c>
      <c r="R461" s="10">
        <f t="shared" si="175"/>
        <v>3.8777228647858035E-2</v>
      </c>
      <c r="S461" s="10">
        <f t="shared" si="176"/>
        <v>8.458641732032147</v>
      </c>
      <c r="T461" s="10">
        <f t="shared" si="177"/>
        <v>1.4318373848003354E-2</v>
      </c>
      <c r="U461" s="10">
        <f t="shared" si="191"/>
        <v>9.8547692295544902</v>
      </c>
      <c r="V461" s="10">
        <f t="shared" si="192"/>
        <v>0.47697434566357744</v>
      </c>
      <c r="W461" s="10">
        <f t="shared" si="193"/>
        <v>10.997735471840032</v>
      </c>
      <c r="X461" s="10">
        <f t="shared" si="194"/>
        <v>0.1530456219624701</v>
      </c>
      <c r="Y461" s="10">
        <f t="shared" si="195"/>
        <v>12.008567026144828</v>
      </c>
      <c r="Z461" s="10">
        <f t="shared" si="196"/>
        <v>2.0790760235092288E-2</v>
      </c>
      <c r="AC461">
        <v>19.914000000000001</v>
      </c>
      <c r="AD461">
        <v>1699.00060377318</v>
      </c>
      <c r="AE461">
        <v>28.414000000000001</v>
      </c>
      <c r="AF461">
        <v>666.01847804765703</v>
      </c>
      <c r="AG461">
        <v>34.914000000000001</v>
      </c>
      <c r="AH461">
        <v>347.75840277064998</v>
      </c>
      <c r="AI461">
        <v>40.914000000000001</v>
      </c>
      <c r="AJ461">
        <v>1359.58797409471</v>
      </c>
      <c r="AK461">
        <v>45.914000000000001</v>
      </c>
      <c r="AL461">
        <v>213.78747534451699</v>
      </c>
      <c r="AM461">
        <v>50.414000000000001</v>
      </c>
      <c r="AN461">
        <v>69.859209733948902</v>
      </c>
    </row>
    <row r="462" spans="1:40" x14ac:dyDescent="0.25">
      <c r="A462">
        <f t="shared" si="178"/>
        <v>19.916</v>
      </c>
      <c r="B462" s="191">
        <f t="shared" si="197"/>
        <v>2.8852874031803848E-2</v>
      </c>
      <c r="C462">
        <f t="shared" si="179"/>
        <v>28.416</v>
      </c>
      <c r="D462" s="191">
        <f t="shared" si="180"/>
        <v>3.9420574479976836E-2</v>
      </c>
      <c r="E462">
        <f t="shared" si="181"/>
        <v>34.915999999999997</v>
      </c>
      <c r="F462" s="191">
        <f t="shared" si="182"/>
        <v>1.4472565981901954E-2</v>
      </c>
      <c r="G462">
        <f t="shared" si="183"/>
        <v>40.915999999999997</v>
      </c>
      <c r="H462" s="191">
        <f t="shared" si="184"/>
        <v>0.4984902080037325</v>
      </c>
      <c r="I462">
        <f t="shared" si="185"/>
        <v>45.915999999999997</v>
      </c>
      <c r="J462" s="191">
        <f t="shared" si="186"/>
        <v>0.15695878069697733</v>
      </c>
      <c r="K462">
        <f t="shared" si="187"/>
        <v>50.415999999999997</v>
      </c>
      <c r="L462" s="191">
        <f t="shared" si="188"/>
        <v>2.1029398175606319E-2</v>
      </c>
      <c r="O462" s="10">
        <f t="shared" si="189"/>
        <v>4.8758999390939186</v>
      </c>
      <c r="P462" s="10">
        <f t="shared" si="190"/>
        <v>2.8852874031803848E-2</v>
      </c>
      <c r="Q462" s="10">
        <f t="shared" si="174"/>
        <v>6.9206057603405124</v>
      </c>
      <c r="R462" s="10">
        <f t="shared" si="175"/>
        <v>3.9420574479976836E-2</v>
      </c>
      <c r="S462" s="10">
        <f t="shared" si="176"/>
        <v>8.4591111851443888</v>
      </c>
      <c r="T462" s="10">
        <f t="shared" si="177"/>
        <v>1.4472565981901954E-2</v>
      </c>
      <c r="U462" s="10">
        <f t="shared" si="191"/>
        <v>9.8552303126658227</v>
      </c>
      <c r="V462" s="10">
        <f t="shared" si="192"/>
        <v>0.4984902080037325</v>
      </c>
      <c r="W462" s="10">
        <f t="shared" si="193"/>
        <v>10.998188613472093</v>
      </c>
      <c r="X462" s="10">
        <f t="shared" si="194"/>
        <v>0.15695878069697733</v>
      </c>
      <c r="Y462" s="10">
        <f t="shared" si="195"/>
        <v>12.009012282474012</v>
      </c>
      <c r="Z462" s="10">
        <f t="shared" si="196"/>
        <v>2.1029398175606319E-2</v>
      </c>
      <c r="AC462">
        <v>19.916</v>
      </c>
      <c r="AD462">
        <v>1725.98796816614</v>
      </c>
      <c r="AE462">
        <v>28.416</v>
      </c>
      <c r="AF462">
        <v>677.06826749643801</v>
      </c>
      <c r="AG462">
        <v>34.915999999999997</v>
      </c>
      <c r="AH462">
        <v>351.503353892446</v>
      </c>
      <c r="AI462">
        <v>40.915999999999997</v>
      </c>
      <c r="AJ462">
        <v>1420.9177037875199</v>
      </c>
      <c r="AK462">
        <v>45.915999999999997</v>
      </c>
      <c r="AL462">
        <v>219.253716820394</v>
      </c>
      <c r="AM462">
        <v>50.415999999999997</v>
      </c>
      <c r="AN462">
        <v>70.661059101087901</v>
      </c>
    </row>
    <row r="463" spans="1:40" x14ac:dyDescent="0.25">
      <c r="A463">
        <f t="shared" si="178"/>
        <v>19.917999999999999</v>
      </c>
      <c r="B463" s="191">
        <f t="shared" si="197"/>
        <v>2.9314739698974607E-2</v>
      </c>
      <c r="C463">
        <f t="shared" si="179"/>
        <v>28.417999999999999</v>
      </c>
      <c r="D463" s="191">
        <f t="shared" si="180"/>
        <v>4.0079838304452199E-2</v>
      </c>
      <c r="E463">
        <f t="shared" si="181"/>
        <v>34.917999999999999</v>
      </c>
      <c r="F463" s="191">
        <f t="shared" si="182"/>
        <v>1.4629249845714993E-2</v>
      </c>
      <c r="G463">
        <f t="shared" si="183"/>
        <v>40.917999999999999</v>
      </c>
      <c r="H463" s="191">
        <f t="shared" si="184"/>
        <v>0.52097933995551193</v>
      </c>
      <c r="I463">
        <f t="shared" si="185"/>
        <v>45.917999999999999</v>
      </c>
      <c r="J463" s="191">
        <f t="shared" si="186"/>
        <v>0.16101418536939233</v>
      </c>
      <c r="K463">
        <f t="shared" si="187"/>
        <v>50.417999999999999</v>
      </c>
      <c r="L463" s="191">
        <f t="shared" si="188"/>
        <v>2.1272138378922809E-2</v>
      </c>
      <c r="O463" s="10">
        <f t="shared" si="189"/>
        <v>4.8763846447508215</v>
      </c>
      <c r="P463" s="10">
        <f t="shared" si="190"/>
        <v>2.9314739698974607E-2</v>
      </c>
      <c r="Q463" s="10">
        <f t="shared" si="174"/>
        <v>6.9210828261629516</v>
      </c>
      <c r="R463" s="10">
        <f t="shared" si="175"/>
        <v>4.0079838304452199E-2</v>
      </c>
      <c r="S463" s="10">
        <f t="shared" si="176"/>
        <v>8.4595806356798455</v>
      </c>
      <c r="T463" s="10">
        <f t="shared" si="177"/>
        <v>1.4629249845714993E-2</v>
      </c>
      <c r="U463" s="10">
        <f t="shared" si="191"/>
        <v>9.8556913927750855</v>
      </c>
      <c r="V463" s="10">
        <f t="shared" si="192"/>
        <v>0.52097933995551193</v>
      </c>
      <c r="W463" s="10">
        <f t="shared" si="193"/>
        <v>10.998641751753917</v>
      </c>
      <c r="X463" s="10">
        <f t="shared" si="194"/>
        <v>0.16101418536939233</v>
      </c>
      <c r="Y463" s="10">
        <f t="shared" si="195"/>
        <v>12.009457535145044</v>
      </c>
      <c r="Z463" s="10">
        <f t="shared" si="196"/>
        <v>2.1272138378922809E-2</v>
      </c>
      <c r="AC463">
        <v>19.917999999999999</v>
      </c>
      <c r="AD463">
        <v>1753.6169171424899</v>
      </c>
      <c r="AE463">
        <v>28.417999999999999</v>
      </c>
      <c r="AF463">
        <v>688.39145649986904</v>
      </c>
      <c r="AG463">
        <v>34.917999999999999</v>
      </c>
      <c r="AH463">
        <v>355.30882306080099</v>
      </c>
      <c r="AI463">
        <v>40.917999999999999</v>
      </c>
      <c r="AJ463">
        <v>1485.0216826020001</v>
      </c>
      <c r="AK463">
        <v>45.917999999999999</v>
      </c>
      <c r="AL463">
        <v>224.91865983084199</v>
      </c>
      <c r="AM463">
        <v>50.417999999999999</v>
      </c>
      <c r="AN463">
        <v>71.476692516249202</v>
      </c>
    </row>
    <row r="464" spans="1:40" x14ac:dyDescent="0.25">
      <c r="A464">
        <f t="shared" si="178"/>
        <v>19.920000000000002</v>
      </c>
      <c r="B464" s="191">
        <f t="shared" si="197"/>
        <v>2.9787669606095524E-2</v>
      </c>
      <c r="C464">
        <f t="shared" si="179"/>
        <v>28.42</v>
      </c>
      <c r="D464" s="191">
        <f t="shared" si="180"/>
        <v>4.0755541755180938E-2</v>
      </c>
      <c r="E464">
        <f t="shared" si="181"/>
        <v>34.92</v>
      </c>
      <c r="F464" s="191">
        <f t="shared" si="182"/>
        <v>1.4788479142892861E-2</v>
      </c>
      <c r="G464">
        <f t="shared" si="183"/>
        <v>40.92</v>
      </c>
      <c r="H464" s="191">
        <f t="shared" si="184"/>
        <v>0.54443629837356811</v>
      </c>
      <c r="I464">
        <f t="shared" si="185"/>
        <v>45.92</v>
      </c>
      <c r="J464" s="191">
        <f t="shared" si="186"/>
        <v>0.1652182582770329</v>
      </c>
      <c r="K464">
        <f t="shared" si="187"/>
        <v>50.42</v>
      </c>
      <c r="L464" s="191">
        <f t="shared" si="188"/>
        <v>2.1519074700305105E-2</v>
      </c>
      <c r="O464" s="10">
        <f t="shared" si="189"/>
        <v>4.8768693489222938</v>
      </c>
      <c r="P464" s="10">
        <f t="shared" si="190"/>
        <v>2.9787669606095524E-2</v>
      </c>
      <c r="Q464" s="10">
        <f t="shared" si="174"/>
        <v>6.92155988987711</v>
      </c>
      <c r="R464" s="10">
        <f t="shared" si="175"/>
        <v>4.0755541755180938E-2</v>
      </c>
      <c r="S464" s="10">
        <f t="shared" si="176"/>
        <v>8.460050083638361</v>
      </c>
      <c r="T464" s="10">
        <f t="shared" si="177"/>
        <v>1.4788479142892861E-2</v>
      </c>
      <c r="U464" s="10">
        <f t="shared" si="191"/>
        <v>9.856152469882133</v>
      </c>
      <c r="V464" s="10">
        <f t="shared" si="192"/>
        <v>0.54443629837356811</v>
      </c>
      <c r="W464" s="10">
        <f t="shared" si="193"/>
        <v>10.999094886685363</v>
      </c>
      <c r="X464" s="10">
        <f t="shared" si="194"/>
        <v>0.1652182582770329</v>
      </c>
      <c r="Y464" s="10">
        <f t="shared" si="195"/>
        <v>12.009902784157786</v>
      </c>
      <c r="Z464" s="10">
        <f t="shared" si="196"/>
        <v>2.1519074700305105E-2</v>
      </c>
      <c r="AC464">
        <v>19.920000000000002</v>
      </c>
      <c r="AD464">
        <v>1781.90773242061</v>
      </c>
      <c r="AE464">
        <v>28.42</v>
      </c>
      <c r="AF464">
        <v>699.99700438346599</v>
      </c>
      <c r="AG464">
        <v>34.92</v>
      </c>
      <c r="AH464">
        <v>359.17611460163403</v>
      </c>
      <c r="AI464">
        <v>40.92</v>
      </c>
      <c r="AJ464">
        <v>1551.8843951649999</v>
      </c>
      <c r="AK464">
        <v>45.92</v>
      </c>
      <c r="AL464">
        <v>230.791275600989</v>
      </c>
      <c r="AM464">
        <v>50.42</v>
      </c>
      <c r="AN464">
        <v>72.306425343298898</v>
      </c>
    </row>
    <row r="465" spans="1:40" x14ac:dyDescent="0.25">
      <c r="A465">
        <f t="shared" si="178"/>
        <v>19.922000000000001</v>
      </c>
      <c r="B465" s="191">
        <f t="shared" si="197"/>
        <v>3.0272016149007208E-2</v>
      </c>
      <c r="C465">
        <f t="shared" si="179"/>
        <v>28.422000000000001</v>
      </c>
      <c r="D465" s="191">
        <f t="shared" si="180"/>
        <v>4.1448227664268124E-2</v>
      </c>
      <c r="E465">
        <f t="shared" si="181"/>
        <v>34.921999999999997</v>
      </c>
      <c r="F465" s="191">
        <f t="shared" si="182"/>
        <v>1.4950309023876328E-2</v>
      </c>
      <c r="G465">
        <f t="shared" si="183"/>
        <v>40.921999999999997</v>
      </c>
      <c r="H465" s="191">
        <f t="shared" si="184"/>
        <v>0.56884172293892887</v>
      </c>
      <c r="I465">
        <f t="shared" si="185"/>
        <v>45.921999999999997</v>
      </c>
      <c r="J465" s="191">
        <f t="shared" si="186"/>
        <v>0.16957774736795031</v>
      </c>
      <c r="K465">
        <f t="shared" si="187"/>
        <v>50.421999999999997</v>
      </c>
      <c r="L465" s="191">
        <f t="shared" si="188"/>
        <v>2.1770303673369604E-2</v>
      </c>
      <c r="O465" s="10">
        <f t="shared" si="189"/>
        <v>4.8773540516081875</v>
      </c>
      <c r="P465" s="10">
        <f t="shared" si="190"/>
        <v>3.0272016149007208E-2</v>
      </c>
      <c r="Q465" s="10">
        <f t="shared" si="174"/>
        <v>6.9220369514828395</v>
      </c>
      <c r="R465" s="10">
        <f t="shared" si="175"/>
        <v>4.1448227664268124E-2</v>
      </c>
      <c r="S465" s="10">
        <f t="shared" si="176"/>
        <v>8.4605195290197965</v>
      </c>
      <c r="T465" s="10">
        <f t="shared" si="177"/>
        <v>1.4950309023876328E-2</v>
      </c>
      <c r="U465" s="10">
        <f t="shared" si="191"/>
        <v>9.856613543986823</v>
      </c>
      <c r="V465" s="10">
        <f t="shared" si="192"/>
        <v>0.56884172293892887</v>
      </c>
      <c r="W465" s="10">
        <f t="shared" si="193"/>
        <v>10.999548018266292</v>
      </c>
      <c r="X465" s="10">
        <f t="shared" si="194"/>
        <v>0.16957774736795031</v>
      </c>
      <c r="Y465" s="10">
        <f t="shared" si="195"/>
        <v>12.010348029512102</v>
      </c>
      <c r="Z465" s="10">
        <f t="shared" si="196"/>
        <v>2.1770303673369604E-2</v>
      </c>
      <c r="AC465">
        <v>19.922000000000001</v>
      </c>
      <c r="AD465">
        <v>1810.88149443014</v>
      </c>
      <c r="AE465">
        <v>28.422000000000001</v>
      </c>
      <c r="AF465">
        <v>711.89423456267298</v>
      </c>
      <c r="AG465">
        <v>34.921999999999997</v>
      </c>
      <c r="AH465">
        <v>363.106567984734</v>
      </c>
      <c r="AI465">
        <v>40.921999999999997</v>
      </c>
      <c r="AJ465">
        <v>1621.4506559993799</v>
      </c>
      <c r="AK465">
        <v>45.921999999999997</v>
      </c>
      <c r="AL465">
        <v>236.88099025331499</v>
      </c>
      <c r="AM465">
        <v>50.421999999999997</v>
      </c>
      <c r="AN465">
        <v>73.150581945659894</v>
      </c>
    </row>
    <row r="466" spans="1:40" x14ac:dyDescent="0.25">
      <c r="A466">
        <f t="shared" si="178"/>
        <v>19.923999999999999</v>
      </c>
      <c r="B466" s="191">
        <f t="shared" si="197"/>
        <v>3.0768145703654229E-2</v>
      </c>
      <c r="C466">
        <f t="shared" si="179"/>
        <v>28.423999999999999</v>
      </c>
      <c r="D466" s="191">
        <f t="shared" si="180"/>
        <v>4.2158461085783583E-2</v>
      </c>
      <c r="E466">
        <f t="shared" si="181"/>
        <v>34.923999999999999</v>
      </c>
      <c r="F466" s="191">
        <f t="shared" si="182"/>
        <v>1.5114796132879901E-2</v>
      </c>
      <c r="G466">
        <f t="shared" si="183"/>
        <v>40.923999999999999</v>
      </c>
      <c r="H466" s="191">
        <f t="shared" si="184"/>
        <v>0.59415936507038392</v>
      </c>
      <c r="I466">
        <f t="shared" si="185"/>
        <v>45.923999999999999</v>
      </c>
      <c r="J466" s="191">
        <f t="shared" si="186"/>
        <v>0.174099742451825</v>
      </c>
      <c r="K466">
        <f t="shared" si="187"/>
        <v>50.423999999999999</v>
      </c>
      <c r="L466" s="191">
        <f t="shared" si="188"/>
        <v>2.2025924601575229E-2</v>
      </c>
      <c r="O466" s="10">
        <f t="shared" si="189"/>
        <v>4.8778387528083513</v>
      </c>
      <c r="P466" s="10">
        <f t="shared" si="190"/>
        <v>3.0768145703654229E-2</v>
      </c>
      <c r="Q466" s="10">
        <f t="shared" si="174"/>
        <v>6.9225140109799961</v>
      </c>
      <c r="R466" s="10">
        <f t="shared" si="175"/>
        <v>4.2158461085783583E-2</v>
      </c>
      <c r="S466" s="10">
        <f t="shared" si="176"/>
        <v>8.4609889718240137</v>
      </c>
      <c r="T466" s="10">
        <f t="shared" si="177"/>
        <v>1.5114796132879901E-2</v>
      </c>
      <c r="U466" s="10">
        <f t="shared" si="191"/>
        <v>9.8570746150890152</v>
      </c>
      <c r="V466" s="10">
        <f t="shared" si="192"/>
        <v>0.59415936507038392</v>
      </c>
      <c r="W466" s="10">
        <f t="shared" si="193"/>
        <v>11.000001146496567</v>
      </c>
      <c r="X466" s="10">
        <f t="shared" si="194"/>
        <v>0.174099742451825</v>
      </c>
      <c r="Y466" s="10">
        <f t="shared" si="195"/>
        <v>12.010793271207856</v>
      </c>
      <c r="Z466" s="10">
        <f t="shared" si="196"/>
        <v>2.2025924601575229E-2</v>
      </c>
      <c r="AC466">
        <v>19.923999999999999</v>
      </c>
      <c r="AD466">
        <v>1840.56011989492</v>
      </c>
      <c r="AE466">
        <v>28.423999999999999</v>
      </c>
      <c r="AF466">
        <v>724.09285212639702</v>
      </c>
      <c r="AG466">
        <v>34.923999999999999</v>
      </c>
      <c r="AH466">
        <v>367.10155896001299</v>
      </c>
      <c r="AI466">
        <v>40.923999999999999</v>
      </c>
      <c r="AJ466">
        <v>1693.6171406065801</v>
      </c>
      <c r="AK466">
        <v>45.923999999999999</v>
      </c>
      <c r="AL466">
        <v>243.197707452445</v>
      </c>
      <c r="AM466">
        <v>50.423999999999999</v>
      </c>
      <c r="AN466">
        <v>74.009495993726404</v>
      </c>
    </row>
    <row r="467" spans="1:40" x14ac:dyDescent="0.25">
      <c r="A467">
        <f t="shared" si="178"/>
        <v>19.925999999999998</v>
      </c>
      <c r="B467" s="191">
        <f t="shared" si="197"/>
        <v>3.1276439288642641E-2</v>
      </c>
      <c r="C467">
        <f t="shared" si="179"/>
        <v>28.425999999999998</v>
      </c>
      <c r="D467" s="191">
        <f t="shared" si="180"/>
        <v>4.2886830376489694E-2</v>
      </c>
      <c r="E467">
        <f t="shared" si="181"/>
        <v>34.926000000000002</v>
      </c>
      <c r="F467" s="191">
        <f t="shared" si="182"/>
        <v>1.5281998656433399E-2</v>
      </c>
      <c r="G467">
        <f t="shared" si="183"/>
        <v>40.926000000000002</v>
      </c>
      <c r="H467" s="191">
        <f t="shared" si="184"/>
        <v>0.62033283605812317</v>
      </c>
      <c r="I467">
        <f t="shared" si="185"/>
        <v>45.926000000000002</v>
      </c>
      <c r="J467" s="191">
        <f t="shared" si="186"/>
        <v>0.17879169190664779</v>
      </c>
      <c r="K467">
        <f t="shared" si="187"/>
        <v>50.426000000000002</v>
      </c>
      <c r="L467" s="191">
        <f t="shared" si="188"/>
        <v>2.228603965333258E-2</v>
      </c>
      <c r="O467" s="10">
        <f t="shared" si="189"/>
        <v>4.8783234525226433</v>
      </c>
      <c r="P467" s="10">
        <f t="shared" si="190"/>
        <v>3.1276439288642641E-2</v>
      </c>
      <c r="Q467" s="10">
        <f t="shared" si="174"/>
        <v>6.9229910683684333</v>
      </c>
      <c r="R467" s="10">
        <f t="shared" si="175"/>
        <v>4.2886830376489694E-2</v>
      </c>
      <c r="S467" s="10">
        <f t="shared" si="176"/>
        <v>8.4614584120508667</v>
      </c>
      <c r="T467" s="10">
        <f t="shared" si="177"/>
        <v>1.5281998656433399E-2</v>
      </c>
      <c r="U467" s="10">
        <f t="shared" si="191"/>
        <v>9.8575356831885745</v>
      </c>
      <c r="V467" s="10">
        <f t="shared" si="192"/>
        <v>0.62033283605812317</v>
      </c>
      <c r="W467" s="10">
        <f t="shared" si="193"/>
        <v>11.000454271376052</v>
      </c>
      <c r="X467" s="10">
        <f t="shared" si="194"/>
        <v>0.17879169190664779</v>
      </c>
      <c r="Y467" s="10">
        <f t="shared" si="195"/>
        <v>12.011238509244913</v>
      </c>
      <c r="Z467" s="10">
        <f t="shared" si="196"/>
        <v>2.228603965333258E-2</v>
      </c>
      <c r="AC467">
        <v>19.925999999999998</v>
      </c>
      <c r="AD467">
        <v>1870.9664014673899</v>
      </c>
      <c r="AE467">
        <v>28.425999999999998</v>
      </c>
      <c r="AF467">
        <v>736.60296239905404</v>
      </c>
      <c r="AG467">
        <v>34.926000000000002</v>
      </c>
      <c r="AH467">
        <v>371.16250073646302</v>
      </c>
      <c r="AI467">
        <v>40.926000000000002</v>
      </c>
      <c r="AJ467">
        <v>1768.2231162083499</v>
      </c>
      <c r="AK467">
        <v>45.926000000000002</v>
      </c>
      <c r="AL467">
        <v>249.75183174249901</v>
      </c>
      <c r="AM467">
        <v>50.426000000000002</v>
      </c>
      <c r="AN467">
        <v>74.8835107844411</v>
      </c>
    </row>
    <row r="468" spans="1:40" x14ac:dyDescent="0.25">
      <c r="A468">
        <f t="shared" si="178"/>
        <v>19.928000000000001</v>
      </c>
      <c r="B468" s="191">
        <f t="shared" si="197"/>
        <v>3.1797293264225805E-2</v>
      </c>
      <c r="C468">
        <f t="shared" si="179"/>
        <v>28.428000000000001</v>
      </c>
      <c r="D468" s="191">
        <f t="shared" si="180"/>
        <v>4.3633948337146997E-2</v>
      </c>
      <c r="E468">
        <f t="shared" si="181"/>
        <v>34.927999999999997</v>
      </c>
      <c r="F468" s="191">
        <f t="shared" si="182"/>
        <v>1.5451976373769596E-2</v>
      </c>
      <c r="G468">
        <f t="shared" si="183"/>
        <v>40.927999999999997</v>
      </c>
      <c r="H468" s="191">
        <f t="shared" si="184"/>
        <v>0.64728214637150816</v>
      </c>
      <c r="I468">
        <f t="shared" si="185"/>
        <v>45.927999999999997</v>
      </c>
      <c r="J468" s="191">
        <f t="shared" si="186"/>
        <v>0.18366141982400669</v>
      </c>
      <c r="K468">
        <f t="shared" si="187"/>
        <v>50.427999999999997</v>
      </c>
      <c r="L468" s="191">
        <f t="shared" si="188"/>
        <v>2.2550753960921193E-2</v>
      </c>
      <c r="O468" s="10">
        <f t="shared" si="189"/>
        <v>4.8788081507509125</v>
      </c>
      <c r="P468" s="10">
        <f t="shared" si="190"/>
        <v>3.1797293264225805E-2</v>
      </c>
      <c r="Q468" s="10">
        <f t="shared" si="174"/>
        <v>6.9234681236480089</v>
      </c>
      <c r="R468" s="10">
        <f t="shared" si="175"/>
        <v>4.3633948337146997E-2</v>
      </c>
      <c r="S468" s="10">
        <f t="shared" si="176"/>
        <v>8.4619278497002082</v>
      </c>
      <c r="T468" s="10">
        <f t="shared" si="177"/>
        <v>1.5451976373769596E-2</v>
      </c>
      <c r="U468" s="10">
        <f t="shared" si="191"/>
        <v>9.8579967482853537</v>
      </c>
      <c r="V468" s="10">
        <f t="shared" si="192"/>
        <v>0.64728214637150816</v>
      </c>
      <c r="W468" s="10">
        <f t="shared" si="193"/>
        <v>11.000907392904605</v>
      </c>
      <c r="X468" s="10">
        <f t="shared" si="194"/>
        <v>0.18366141982400669</v>
      </c>
      <c r="Y468" s="10">
        <f t="shared" si="195"/>
        <v>12.011683743623138</v>
      </c>
      <c r="Z468" s="10">
        <f t="shared" si="196"/>
        <v>2.2550753960921193E-2</v>
      </c>
      <c r="AC468">
        <v>19.928000000000001</v>
      </c>
      <c r="AD468">
        <v>1902.12404954214</v>
      </c>
      <c r="AE468">
        <v>28.428000000000001</v>
      </c>
      <c r="AF468">
        <v>749.43509054306799</v>
      </c>
      <c r="AG468">
        <v>34.927999999999997</v>
      </c>
      <c r="AH468">
        <v>375.29084520594898</v>
      </c>
      <c r="AI468">
        <v>40.927999999999997</v>
      </c>
      <c r="AJ468">
        <v>1845.0405772423401</v>
      </c>
      <c r="AK468">
        <v>45.927999999999997</v>
      </c>
      <c r="AL468">
        <v>256.55429249712398</v>
      </c>
      <c r="AM468">
        <v>50.427999999999997</v>
      </c>
      <c r="AN468">
        <v>75.772979573667797</v>
      </c>
    </row>
    <row r="469" spans="1:40" x14ac:dyDescent="0.25">
      <c r="A469">
        <f t="shared" si="178"/>
        <v>19.93</v>
      </c>
      <c r="B469" s="191">
        <f t="shared" si="197"/>
        <v>3.2331120069982212E-2</v>
      </c>
      <c r="C469">
        <f t="shared" si="179"/>
        <v>28.43</v>
      </c>
      <c r="D469" s="191">
        <f t="shared" si="180"/>
        <v>4.4400453418161838E-2</v>
      </c>
      <c r="E469">
        <f t="shared" si="181"/>
        <v>34.93</v>
      </c>
      <c r="F469" s="191">
        <f t="shared" si="182"/>
        <v>1.5624790709127426E-2</v>
      </c>
      <c r="G469">
        <f t="shared" si="183"/>
        <v>40.93</v>
      </c>
      <c r="H469" s="191">
        <f t="shared" si="184"/>
        <v>0.67490015332017972</v>
      </c>
      <c r="I469">
        <f t="shared" si="185"/>
        <v>45.93</v>
      </c>
      <c r="J469" s="191">
        <f t="shared" si="186"/>
        <v>0.18871714351609278</v>
      </c>
      <c r="K469">
        <f t="shared" si="187"/>
        <v>50.43</v>
      </c>
      <c r="L469" s="191">
        <f t="shared" si="188"/>
        <v>2.2820175723372194E-2</v>
      </c>
      <c r="O469" s="10">
        <f t="shared" si="189"/>
        <v>4.8792928474930104</v>
      </c>
      <c r="P469" s="10">
        <f t="shared" si="190"/>
        <v>3.2331120069982212E-2</v>
      </c>
      <c r="Q469" s="10">
        <f t="shared" si="174"/>
        <v>6.9239451768185738</v>
      </c>
      <c r="R469" s="10">
        <f t="shared" si="175"/>
        <v>4.4400453418161838E-2</v>
      </c>
      <c r="S469" s="10">
        <f t="shared" si="176"/>
        <v>8.4623972847719049</v>
      </c>
      <c r="T469" s="10">
        <f t="shared" si="177"/>
        <v>1.5624790709127426E-2</v>
      </c>
      <c r="U469" s="10">
        <f t="shared" si="191"/>
        <v>9.8584578103792158</v>
      </c>
      <c r="V469" s="10">
        <f t="shared" si="192"/>
        <v>0.67490015332017972</v>
      </c>
      <c r="W469" s="10">
        <f t="shared" si="193"/>
        <v>11.00136051108209</v>
      </c>
      <c r="X469" s="10">
        <f t="shared" si="194"/>
        <v>0.18871714351609278</v>
      </c>
      <c r="Y469" s="10">
        <f t="shared" si="195"/>
        <v>12.012128974342396</v>
      </c>
      <c r="Z469" s="10">
        <f t="shared" si="196"/>
        <v>2.2820175723372194E-2</v>
      </c>
      <c r="AC469">
        <v>19.93</v>
      </c>
      <c r="AD469">
        <v>1934.05773638403</v>
      </c>
      <c r="AE469">
        <v>28.43</v>
      </c>
      <c r="AF469">
        <v>762.60020226647896</v>
      </c>
      <c r="AG469">
        <v>34.93</v>
      </c>
      <c r="AH469">
        <v>379.48808421352601</v>
      </c>
      <c r="AI469">
        <v>40.93</v>
      </c>
      <c r="AJ469">
        <v>1923.76411962414</v>
      </c>
      <c r="AK469">
        <v>45.93</v>
      </c>
      <c r="AL469">
        <v>263.616568374807</v>
      </c>
      <c r="AM469">
        <v>50.43</v>
      </c>
      <c r="AN469">
        <v>76.678265921888297</v>
      </c>
    </row>
    <row r="470" spans="1:40" x14ac:dyDescent="0.25">
      <c r="A470">
        <f t="shared" si="178"/>
        <v>19.931999999999999</v>
      </c>
      <c r="B470" s="191">
        <f t="shared" si="197"/>
        <v>3.2878349003629716E-2</v>
      </c>
      <c r="C470">
        <f t="shared" si="179"/>
        <v>28.431999999999999</v>
      </c>
      <c r="D470" s="191">
        <f t="shared" si="180"/>
        <v>4.518701099370246E-2</v>
      </c>
      <c r="E470">
        <f t="shared" si="181"/>
        <v>34.931999999999903</v>
      </c>
      <c r="F470" s="191">
        <f t="shared" si="182"/>
        <v>1.580050478606165E-2</v>
      </c>
      <c r="G470">
        <f t="shared" si="183"/>
        <v>40.932000000000002</v>
      </c>
      <c r="H470" s="191">
        <f t="shared" si="184"/>
        <v>0.70304908936432642</v>
      </c>
      <c r="I470">
        <f t="shared" si="185"/>
        <v>45.932000000000002</v>
      </c>
      <c r="J470" s="191">
        <f t="shared" si="186"/>
        <v>0.19396749128511584</v>
      </c>
      <c r="K470">
        <f t="shared" si="187"/>
        <v>50.432000000000002</v>
      </c>
      <c r="L470" s="191">
        <f t="shared" si="188"/>
        <v>2.3094416313508104E-2</v>
      </c>
      <c r="O470" s="10">
        <f t="shared" si="189"/>
        <v>4.8797775427487915</v>
      </c>
      <c r="P470" s="10">
        <f t="shared" si="190"/>
        <v>3.2878349003629716E-2</v>
      </c>
      <c r="Q470" s="10">
        <f t="shared" si="174"/>
        <v>6.924422227879985</v>
      </c>
      <c r="R470" s="10">
        <f t="shared" si="175"/>
        <v>4.518701099370246E-2</v>
      </c>
      <c r="S470" s="10">
        <f t="shared" si="176"/>
        <v>8.4628667172657792</v>
      </c>
      <c r="T470" s="10">
        <f t="shared" si="177"/>
        <v>1.580050478606165E-2</v>
      </c>
      <c r="U470" s="10">
        <f t="shared" si="191"/>
        <v>9.8589188694700223</v>
      </c>
      <c r="V470" s="10">
        <f t="shared" si="192"/>
        <v>0.70304908936432642</v>
      </c>
      <c r="W470" s="10">
        <f t="shared" si="193"/>
        <v>11.001813625908369</v>
      </c>
      <c r="X470" s="10">
        <f t="shared" si="194"/>
        <v>0.19396749128511584</v>
      </c>
      <c r="Y470" s="10">
        <f t="shared" si="195"/>
        <v>12.012574201402551</v>
      </c>
      <c r="Z470" s="10">
        <f t="shared" si="196"/>
        <v>2.3094416313508104E-2</v>
      </c>
      <c r="AC470">
        <v>19.931999999999999</v>
      </c>
      <c r="AD470">
        <v>1966.7931427171</v>
      </c>
      <c r="AE470">
        <v>28.431999999999999</v>
      </c>
      <c r="AF470">
        <v>776.10972570652905</v>
      </c>
      <c r="AG470">
        <v>34.931999999999903</v>
      </c>
      <c r="AH470">
        <v>383.755750876489</v>
      </c>
      <c r="AI470">
        <v>40.932000000000002</v>
      </c>
      <c r="AJ470">
        <v>2004.00104489512</v>
      </c>
      <c r="AK470">
        <v>45.932000000000002</v>
      </c>
      <c r="AL470">
        <v>270.950712140745</v>
      </c>
      <c r="AM470">
        <v>50.432000000000002</v>
      </c>
      <c r="AN470">
        <v>77.599744053867795</v>
      </c>
    </row>
    <row r="471" spans="1:40" x14ac:dyDescent="0.25">
      <c r="A471">
        <f t="shared" si="178"/>
        <v>19.934000000000001</v>
      </c>
      <c r="B471" s="191">
        <f t="shared" si="197"/>
        <v>3.3439427043551476E-2</v>
      </c>
      <c r="C471">
        <f t="shared" si="179"/>
        <v>28.434000000000001</v>
      </c>
      <c r="D471" s="191">
        <f t="shared" si="180"/>
        <v>4.5994314708611886E-2</v>
      </c>
      <c r="E471">
        <f t="shared" si="181"/>
        <v>34.933999999999997</v>
      </c>
      <c r="F471" s="191">
        <f t="shared" si="182"/>
        <v>1.5979183483839889E-2</v>
      </c>
      <c r="G471">
        <f t="shared" si="183"/>
        <v>40.933999999999997</v>
      </c>
      <c r="H471" s="191">
        <f t="shared" si="184"/>
        <v>0.73155740657320112</v>
      </c>
      <c r="I471">
        <f t="shared" si="185"/>
        <v>45.933999999999997</v>
      </c>
      <c r="J471" s="191">
        <f t="shared" si="186"/>
        <v>0.19942152032818708</v>
      </c>
      <c r="K471">
        <f t="shared" si="187"/>
        <v>50.433999999999997</v>
      </c>
      <c r="L471" s="191">
        <f t="shared" si="188"/>
        <v>2.3373590389320922E-2</v>
      </c>
      <c r="O471" s="10">
        <f t="shared" si="189"/>
        <v>4.8802622365181074</v>
      </c>
      <c r="P471" s="10">
        <f t="shared" si="190"/>
        <v>3.3439427043551476E-2</v>
      </c>
      <c r="Q471" s="10">
        <f t="shared" si="174"/>
        <v>6.9248992768320976</v>
      </c>
      <c r="R471" s="10">
        <f t="shared" si="175"/>
        <v>4.5994314708611886E-2</v>
      </c>
      <c r="S471" s="10">
        <f t="shared" si="176"/>
        <v>8.4633361471817654</v>
      </c>
      <c r="T471" s="10">
        <f t="shared" si="177"/>
        <v>1.5979183483839889E-2</v>
      </c>
      <c r="U471" s="10">
        <f t="shared" si="191"/>
        <v>9.8593799255576275</v>
      </c>
      <c r="V471" s="10">
        <f t="shared" si="192"/>
        <v>0.73155740657320112</v>
      </c>
      <c r="W471" s="10">
        <f t="shared" si="193"/>
        <v>11.002266737383303</v>
      </c>
      <c r="X471" s="10">
        <f t="shared" si="194"/>
        <v>0.19942152032818708</v>
      </c>
      <c r="Y471" s="10">
        <f t="shared" si="195"/>
        <v>12.013019424803463</v>
      </c>
      <c r="Z471" s="10">
        <f t="shared" si="196"/>
        <v>2.3373590389320922E-2</v>
      </c>
      <c r="AC471">
        <v>19.934000000000001</v>
      </c>
      <c r="AD471">
        <v>2000.3570069283301</v>
      </c>
      <c r="AE471">
        <v>28.434000000000001</v>
      </c>
      <c r="AF471">
        <v>789.97557456357197</v>
      </c>
      <c r="AG471">
        <v>34.933999999999997</v>
      </c>
      <c r="AH471">
        <v>388.09542095411899</v>
      </c>
      <c r="AI471">
        <v>40.933999999999997</v>
      </c>
      <c r="AJ471">
        <v>2085.2623655326902</v>
      </c>
      <c r="AK471">
        <v>45.933999999999997</v>
      </c>
      <c r="AL471">
        <v>278.56937567794699</v>
      </c>
      <c r="AM471">
        <v>50.433999999999997</v>
      </c>
      <c r="AN471">
        <v>78.537799232897299</v>
      </c>
    </row>
    <row r="472" spans="1:40" x14ac:dyDescent="0.25">
      <c r="A472">
        <f t="shared" si="178"/>
        <v>19.936</v>
      </c>
      <c r="B472" s="191">
        <f t="shared" si="197"/>
        <v>3.4014819717843696E-2</v>
      </c>
      <c r="C472">
        <f t="shared" si="179"/>
        <v>28.436</v>
      </c>
      <c r="D472" s="191">
        <f t="shared" si="180"/>
        <v>4.6823087902801055E-2</v>
      </c>
      <c r="E472">
        <f t="shared" si="181"/>
        <v>34.936</v>
      </c>
      <c r="F472" s="191">
        <f t="shared" si="182"/>
        <v>1.6160893496022018E-2</v>
      </c>
      <c r="G472">
        <f t="shared" si="183"/>
        <v>40.936</v>
      </c>
      <c r="H472" s="191">
        <f t="shared" si="184"/>
        <v>0.76021723985293732</v>
      </c>
      <c r="I472">
        <f t="shared" si="185"/>
        <v>45.936</v>
      </c>
      <c r="J472" s="191">
        <f t="shared" si="186"/>
        <v>0.20508873461849914</v>
      </c>
      <c r="K472">
        <f t="shared" si="187"/>
        <v>50.436</v>
      </c>
      <c r="L472" s="191">
        <f t="shared" si="188"/>
        <v>2.3657816009894712E-2</v>
      </c>
      <c r="O472" s="10">
        <f t="shared" si="189"/>
        <v>4.8807469288008107</v>
      </c>
      <c r="P472" s="10">
        <f t="shared" si="190"/>
        <v>3.4014819717843696E-2</v>
      </c>
      <c r="Q472" s="10">
        <f t="shared" si="174"/>
        <v>6.9253763236747634</v>
      </c>
      <c r="R472" s="10">
        <f t="shared" si="175"/>
        <v>4.6823087902801055E-2</v>
      </c>
      <c r="S472" s="10">
        <f t="shared" si="176"/>
        <v>8.4638055745196503</v>
      </c>
      <c r="T472" s="10">
        <f t="shared" si="177"/>
        <v>1.6160893496022018E-2</v>
      </c>
      <c r="U472" s="10">
        <f t="shared" si="191"/>
        <v>9.8598409786418948</v>
      </c>
      <c r="V472" s="10">
        <f t="shared" si="192"/>
        <v>0.76021723985293732</v>
      </c>
      <c r="W472" s="10">
        <f t="shared" si="193"/>
        <v>11.002719845506759</v>
      </c>
      <c r="X472" s="10">
        <f t="shared" si="194"/>
        <v>0.20508873461849914</v>
      </c>
      <c r="Y472" s="10">
        <f t="shared" si="195"/>
        <v>12.013464644545003</v>
      </c>
      <c r="Z472" s="10">
        <f t="shared" si="196"/>
        <v>2.3657816009894712E-2</v>
      </c>
      <c r="AC472">
        <v>19.936</v>
      </c>
      <c r="AD472">
        <v>2034.77717705435</v>
      </c>
      <c r="AE472">
        <v>28.436</v>
      </c>
      <c r="AF472">
        <v>804.21017256574396</v>
      </c>
      <c r="AG472">
        <v>34.936</v>
      </c>
      <c r="AH472">
        <v>392.50871427043398</v>
      </c>
      <c r="AI472">
        <v>40.936</v>
      </c>
      <c r="AJ472">
        <v>2166.9555740269102</v>
      </c>
      <c r="AK472">
        <v>45.936</v>
      </c>
      <c r="AL472">
        <v>286.48583496522599</v>
      </c>
      <c r="AM472">
        <v>50.436</v>
      </c>
      <c r="AN472">
        <v>79.492828150306096</v>
      </c>
    </row>
    <row r="473" spans="1:40" x14ac:dyDescent="0.25">
      <c r="A473">
        <f t="shared" si="178"/>
        <v>19.937999999999999</v>
      </c>
      <c r="B473" s="191">
        <f t="shared" si="197"/>
        <v>3.4605012022840949E-2</v>
      </c>
      <c r="C473">
        <f t="shared" si="179"/>
        <v>28.437999999999999</v>
      </c>
      <c r="D473" s="191">
        <f t="shared" si="180"/>
        <v>4.7674085118134278E-2</v>
      </c>
      <c r="E473">
        <f t="shared" si="181"/>
        <v>34.938000000000002</v>
      </c>
      <c r="F473" s="191">
        <f t="shared" si="182"/>
        <v>1.6345703391321739E-2</v>
      </c>
      <c r="G473">
        <f t="shared" si="183"/>
        <v>40.938000000000002</v>
      </c>
      <c r="H473" s="191">
        <f t="shared" si="184"/>
        <v>0.78878285533169801</v>
      </c>
      <c r="I473">
        <f t="shared" si="185"/>
        <v>45.938000000000002</v>
      </c>
      <c r="J473" s="191">
        <f t="shared" si="186"/>
        <v>0.21097910256494848</v>
      </c>
      <c r="K473">
        <f t="shared" si="187"/>
        <v>50.438000000000002</v>
      </c>
      <c r="L473" s="191">
        <f t="shared" si="188"/>
        <v>2.3947214756081237E-2</v>
      </c>
      <c r="O473" s="10">
        <f t="shared" si="189"/>
        <v>4.8812316195967522</v>
      </c>
      <c r="P473" s="10">
        <f t="shared" si="190"/>
        <v>3.4605012022840949E-2</v>
      </c>
      <c r="Q473" s="10">
        <f t="shared" si="174"/>
        <v>6.9258533684078394</v>
      </c>
      <c r="R473" s="10">
        <f t="shared" si="175"/>
        <v>4.7674085118134278E-2</v>
      </c>
      <c r="S473" s="10">
        <f t="shared" si="176"/>
        <v>8.4642749992793096</v>
      </c>
      <c r="T473" s="10">
        <f t="shared" si="177"/>
        <v>1.6345703391321739E-2</v>
      </c>
      <c r="U473" s="10">
        <f t="shared" si="191"/>
        <v>9.8603020287226855</v>
      </c>
      <c r="V473" s="10">
        <f t="shared" si="192"/>
        <v>0.78878285533169801</v>
      </c>
      <c r="W473" s="10">
        <f t="shared" si="193"/>
        <v>11.003172950278591</v>
      </c>
      <c r="X473" s="10">
        <f t="shared" si="194"/>
        <v>0.21097910256494848</v>
      </c>
      <c r="Y473" s="10">
        <f t="shared" si="195"/>
        <v>12.013909860627031</v>
      </c>
      <c r="Z473" s="10">
        <f t="shared" si="196"/>
        <v>2.3947214756081237E-2</v>
      </c>
      <c r="AC473">
        <v>19.937999999999999</v>
      </c>
      <c r="AD473">
        <v>2070.0826657279099</v>
      </c>
      <c r="AE473">
        <v>28.437999999999999</v>
      </c>
      <c r="AF473">
        <v>818.82647935048203</v>
      </c>
      <c r="AG473">
        <v>34.938000000000002</v>
      </c>
      <c r="AH473">
        <v>396.99729619236803</v>
      </c>
      <c r="AI473">
        <v>40.938000000000002</v>
      </c>
      <c r="AJ473">
        <v>2248.3802200914802</v>
      </c>
      <c r="AK473">
        <v>45.938000000000002</v>
      </c>
      <c r="AL473">
        <v>294.71401474570001</v>
      </c>
      <c r="AM473">
        <v>50.438000000000002</v>
      </c>
      <c r="AN473">
        <v>80.465239330944996</v>
      </c>
    </row>
    <row r="474" spans="1:40" x14ac:dyDescent="0.25">
      <c r="A474">
        <f t="shared" si="178"/>
        <v>19.940000000000001</v>
      </c>
      <c r="B474" s="191">
        <f t="shared" si="197"/>
        <v>3.5210509394325046E-2</v>
      </c>
      <c r="C474">
        <f t="shared" si="179"/>
        <v>28.44</v>
      </c>
      <c r="D474" s="191">
        <f t="shared" si="180"/>
        <v>4.8548093693123018E-2</v>
      </c>
      <c r="E474">
        <f t="shared" si="181"/>
        <v>34.94</v>
      </c>
      <c r="F474" s="191">
        <f t="shared" si="182"/>
        <v>1.6533683676845261E-2</v>
      </c>
      <c r="G474">
        <f t="shared" si="183"/>
        <v>40.94</v>
      </c>
      <c r="H474" s="191">
        <f t="shared" si="184"/>
        <v>0.81697049989028192</v>
      </c>
      <c r="I474">
        <f t="shared" si="185"/>
        <v>45.94</v>
      </c>
      <c r="J474" s="191">
        <f t="shared" si="186"/>
        <v>0.21710307420706146</v>
      </c>
      <c r="K474">
        <f t="shared" si="187"/>
        <v>50.44</v>
      </c>
      <c r="L474" s="191">
        <f t="shared" si="188"/>
        <v>2.4241911856162576E-2</v>
      </c>
      <c r="O474" s="10">
        <f t="shared" si="189"/>
        <v>4.881716308905788</v>
      </c>
      <c r="P474" s="10">
        <f t="shared" si="190"/>
        <v>3.5210509394325046E-2</v>
      </c>
      <c r="Q474" s="10">
        <f t="shared" si="174"/>
        <v>6.9263304110311816</v>
      </c>
      <c r="R474" s="10">
        <f t="shared" si="175"/>
        <v>4.8548093693123018E-2</v>
      </c>
      <c r="S474" s="10">
        <f t="shared" si="176"/>
        <v>8.4647444214606047</v>
      </c>
      <c r="T474" s="10">
        <f t="shared" si="177"/>
        <v>1.6533683676845261E-2</v>
      </c>
      <c r="U474" s="10">
        <f t="shared" si="191"/>
        <v>9.8607630757998503</v>
      </c>
      <c r="V474" s="10">
        <f t="shared" si="192"/>
        <v>0.81697049989028192</v>
      </c>
      <c r="W474" s="10">
        <f t="shared" si="193"/>
        <v>11.003626051698665</v>
      </c>
      <c r="X474" s="10">
        <f t="shared" si="194"/>
        <v>0.21710307420706146</v>
      </c>
      <c r="Y474" s="10">
        <f t="shared" si="195"/>
        <v>12.014355073049412</v>
      </c>
      <c r="Z474" s="10">
        <f t="shared" si="196"/>
        <v>2.4241911856162576E-2</v>
      </c>
      <c r="AC474">
        <v>19.940000000000001</v>
      </c>
      <c r="AD474">
        <v>2106.3037082759001</v>
      </c>
      <c r="AE474">
        <v>28.44</v>
      </c>
      <c r="AF474">
        <v>833.83801785419496</v>
      </c>
      <c r="AG474">
        <v>34.94</v>
      </c>
      <c r="AH474">
        <v>401.56287916568499</v>
      </c>
      <c r="AI474">
        <v>40.94</v>
      </c>
      <c r="AJ474">
        <v>2328.7274817593802</v>
      </c>
      <c r="AK474">
        <v>45.94</v>
      </c>
      <c r="AL474">
        <v>303.26851254616503</v>
      </c>
      <c r="AM474">
        <v>50.44</v>
      </c>
      <c r="AN474">
        <v>81.455453555426303</v>
      </c>
    </row>
    <row r="475" spans="1:40" x14ac:dyDescent="0.25">
      <c r="A475">
        <f t="shared" si="178"/>
        <v>19.942</v>
      </c>
      <c r="B475" s="191">
        <f t="shared" si="197"/>
        <v>3.5831838734829549E-2</v>
      </c>
      <c r="C475">
        <f t="shared" si="179"/>
        <v>28.442</v>
      </c>
      <c r="D475" s="191">
        <f t="shared" si="180"/>
        <v>4.9445935451201496E-2</v>
      </c>
      <c r="E475">
        <f t="shared" si="181"/>
        <v>34.942</v>
      </c>
      <c r="F475" s="191">
        <f t="shared" si="182"/>
        <v>1.6724906863820287E-2</v>
      </c>
      <c r="G475">
        <f t="shared" si="183"/>
        <v>40.942</v>
      </c>
      <c r="H475" s="191">
        <f t="shared" si="184"/>
        <v>0.84446008905804248</v>
      </c>
      <c r="I475">
        <f t="shared" si="185"/>
        <v>45.942</v>
      </c>
      <c r="J475" s="191">
        <f t="shared" si="186"/>
        <v>0.22347159764757654</v>
      </c>
      <c r="K475">
        <f t="shared" si="187"/>
        <v>50.442</v>
      </c>
      <c r="L475" s="191">
        <f t="shared" si="188"/>
        <v>2.4542036316708926E-2</v>
      </c>
      <c r="O475" s="10">
        <f t="shared" si="189"/>
        <v>4.8822009967277662</v>
      </c>
      <c r="P475" s="10">
        <f t="shared" si="190"/>
        <v>3.5831838734829549E-2</v>
      </c>
      <c r="Q475" s="10">
        <f t="shared" si="174"/>
        <v>6.9268074515446409</v>
      </c>
      <c r="R475" s="10">
        <f t="shared" si="175"/>
        <v>4.9445935451201496E-2</v>
      </c>
      <c r="S475" s="10">
        <f t="shared" si="176"/>
        <v>8.4652138410633935</v>
      </c>
      <c r="T475" s="10">
        <f t="shared" si="177"/>
        <v>1.6724906863820287E-2</v>
      </c>
      <c r="U475" s="10">
        <f t="shared" si="191"/>
        <v>9.8612241198732598</v>
      </c>
      <c r="V475" s="10">
        <f t="shared" si="192"/>
        <v>0.84446008905804248</v>
      </c>
      <c r="W475" s="10">
        <f t="shared" si="193"/>
        <v>11.004079149766843</v>
      </c>
      <c r="X475" s="10">
        <f t="shared" si="194"/>
        <v>0.22347159764757654</v>
      </c>
      <c r="Y475" s="10">
        <f t="shared" si="195"/>
        <v>12.014800281812013</v>
      </c>
      <c r="Z475" s="10">
        <f t="shared" si="196"/>
        <v>2.4542036316708926E-2</v>
      </c>
      <c r="AC475">
        <v>19.942</v>
      </c>
      <c r="AD475">
        <v>2143.4718241730302</v>
      </c>
      <c r="AE475">
        <v>28.442</v>
      </c>
      <c r="AF475">
        <v>849.25890330924904</v>
      </c>
      <c r="AG475">
        <v>34.942</v>
      </c>
      <c r="AH475">
        <v>406.207224311375</v>
      </c>
      <c r="AI475">
        <v>40.942</v>
      </c>
      <c r="AJ475">
        <v>2407.0849766332299</v>
      </c>
      <c r="AK475">
        <v>45.942</v>
      </c>
      <c r="AL475">
        <v>312.16462163155899</v>
      </c>
      <c r="AM475">
        <v>50.442</v>
      </c>
      <c r="AN475">
        <v>82.4639042998203</v>
      </c>
    </row>
    <row r="476" spans="1:40" x14ac:dyDescent="0.25">
      <c r="A476">
        <f t="shared" si="178"/>
        <v>19.943999999999999</v>
      </c>
      <c r="B476" s="191">
        <f t="shared" si="197"/>
        <v>3.6469549500720053E-2</v>
      </c>
      <c r="C476">
        <f t="shared" si="179"/>
        <v>28.443999999999999</v>
      </c>
      <c r="D476" s="191">
        <f t="shared" si="180"/>
        <v>5.0368468488700573E-2</v>
      </c>
      <c r="E476">
        <f t="shared" si="181"/>
        <v>34.944000000000003</v>
      </c>
      <c r="F476" s="191">
        <f t="shared" si="182"/>
        <v>1.69194475359161E-2</v>
      </c>
      <c r="G476">
        <f t="shared" si="183"/>
        <v>40.944000000000003</v>
      </c>
      <c r="H476" s="191">
        <f t="shared" si="184"/>
        <v>0.87089914689274928</v>
      </c>
      <c r="I476">
        <f t="shared" si="185"/>
        <v>45.944000000000003</v>
      </c>
      <c r="J476" s="191">
        <f t="shared" si="186"/>
        <v>0.23009613436273751</v>
      </c>
      <c r="K476">
        <f t="shared" si="187"/>
        <v>50.444000000000003</v>
      </c>
      <c r="L476" s="191">
        <f t="shared" si="188"/>
        <v>2.4847721058895791E-2</v>
      </c>
      <c r="O476" s="10">
        <f t="shared" si="189"/>
        <v>4.8826856830625402</v>
      </c>
      <c r="P476" s="10">
        <f t="shared" si="190"/>
        <v>3.6469549500720053E-2</v>
      </c>
      <c r="Q476" s="10">
        <f t="shared" si="174"/>
        <v>6.9272844899480743</v>
      </c>
      <c r="R476" s="10">
        <f t="shared" si="175"/>
        <v>5.0368468488700573E-2</v>
      </c>
      <c r="S476" s="10">
        <f t="shared" si="176"/>
        <v>8.4656832580875285</v>
      </c>
      <c r="T476" s="10">
        <f t="shared" si="177"/>
        <v>1.69194475359161E-2</v>
      </c>
      <c r="U476" s="10">
        <f t="shared" si="191"/>
        <v>9.861685160942768</v>
      </c>
      <c r="V476" s="10">
        <f t="shared" si="192"/>
        <v>0.87089914689274928</v>
      </c>
      <c r="W476" s="10">
        <f t="shared" si="193"/>
        <v>11.00453224448299</v>
      </c>
      <c r="X476" s="10">
        <f t="shared" si="194"/>
        <v>0.23009613436273751</v>
      </c>
      <c r="Y476" s="10">
        <f t="shared" si="195"/>
        <v>12.015245486914695</v>
      </c>
      <c r="Z476" s="10">
        <f t="shared" si="196"/>
        <v>2.4847721058895791E-2</v>
      </c>
      <c r="AC476">
        <v>19.943999999999999</v>
      </c>
      <c r="AD476">
        <v>2181.6198820713098</v>
      </c>
      <c r="AE476">
        <v>28.443999999999999</v>
      </c>
      <c r="AF476">
        <v>865.10387395332202</v>
      </c>
      <c r="AG476">
        <v>34.944000000000003</v>
      </c>
      <c r="AH476">
        <v>410.93214308498301</v>
      </c>
      <c r="AI476">
        <v>40.944000000000003</v>
      </c>
      <c r="AJ476">
        <v>2482.4479922865198</v>
      </c>
      <c r="AK476">
        <v>45.944000000000003</v>
      </c>
      <c r="AL476">
        <v>321.41835239171502</v>
      </c>
      <c r="AM476">
        <v>50.444000000000003</v>
      </c>
      <c r="AN476">
        <v>83.491038193695701</v>
      </c>
    </row>
    <row r="477" spans="1:40" x14ac:dyDescent="0.25">
      <c r="A477">
        <f t="shared" si="178"/>
        <v>19.946000000000002</v>
      </c>
      <c r="B477" s="191">
        <f t="shared" si="197"/>
        <v>3.7124214852958609E-2</v>
      </c>
      <c r="C477">
        <f t="shared" si="179"/>
        <v>28.446000000000002</v>
      </c>
      <c r="D477" s="191">
        <f t="shared" si="180"/>
        <v>5.1316589069078572E-2</v>
      </c>
      <c r="E477">
        <f t="shared" si="181"/>
        <v>34.945999999999998</v>
      </c>
      <c r="F477" s="191">
        <f t="shared" si="182"/>
        <v>1.7117382420285404E-2</v>
      </c>
      <c r="G477">
        <f t="shared" si="183"/>
        <v>40.945999999999998</v>
      </c>
      <c r="H477" s="191">
        <f t="shared" si="184"/>
        <v>0.89590932683214963</v>
      </c>
      <c r="I477">
        <f t="shared" si="185"/>
        <v>45.945999999999998</v>
      </c>
      <c r="J477" s="191">
        <f t="shared" si="186"/>
        <v>0.23698867295610196</v>
      </c>
      <c r="K477">
        <f t="shared" si="187"/>
        <v>50.445999999999998</v>
      </c>
      <c r="L477" s="191">
        <f t="shared" si="188"/>
        <v>2.5159103060545751E-2</v>
      </c>
      <c r="O477" s="10">
        <f t="shared" si="189"/>
        <v>4.8831703679099645</v>
      </c>
      <c r="P477" s="10">
        <f t="shared" si="190"/>
        <v>3.7124214852958609E-2</v>
      </c>
      <c r="Q477" s="10">
        <f t="shared" si="174"/>
        <v>6.9277615262413379</v>
      </c>
      <c r="R477" s="10">
        <f t="shared" si="175"/>
        <v>5.1316589069078572E-2</v>
      </c>
      <c r="S477" s="10">
        <f t="shared" si="176"/>
        <v>8.4661526725328677</v>
      </c>
      <c r="T477" s="10">
        <f t="shared" si="177"/>
        <v>1.7117382420285404E-2</v>
      </c>
      <c r="U477" s="10">
        <f t="shared" si="191"/>
        <v>9.8621461990082349</v>
      </c>
      <c r="V477" s="10">
        <f t="shared" si="192"/>
        <v>0.89590932683214963</v>
      </c>
      <c r="W477" s="10">
        <f t="shared" si="193"/>
        <v>11.00498533584696</v>
      </c>
      <c r="X477" s="10">
        <f t="shared" si="194"/>
        <v>0.23698867295610196</v>
      </c>
      <c r="Y477" s="10">
        <f t="shared" si="195"/>
        <v>12.015690688357326</v>
      </c>
      <c r="Z477" s="10">
        <f t="shared" si="196"/>
        <v>2.5159103060545751E-2</v>
      </c>
      <c r="AC477">
        <v>19.946000000000002</v>
      </c>
      <c r="AD477">
        <v>2220.7821686391399</v>
      </c>
      <c r="AE477">
        <v>28.446000000000002</v>
      </c>
      <c r="AF477">
        <v>881.38832356377395</v>
      </c>
      <c r="AG477">
        <v>34.945999999999998</v>
      </c>
      <c r="AH477">
        <v>415.73949900204201</v>
      </c>
      <c r="AI477">
        <v>40.945999999999998</v>
      </c>
      <c r="AJ477">
        <v>2553.73807357642</v>
      </c>
      <c r="AK477">
        <v>45.945999999999998</v>
      </c>
      <c r="AL477">
        <v>331.04645155388101</v>
      </c>
      <c r="AM477">
        <v>50.445999999999998</v>
      </c>
      <c r="AN477">
        <v>84.537315497395497</v>
      </c>
    </row>
    <row r="478" spans="1:40" x14ac:dyDescent="0.25">
      <c r="A478">
        <f t="shared" si="178"/>
        <v>19.948</v>
      </c>
      <c r="B478" s="191">
        <f t="shared" si="197"/>
        <v>3.7796432875813656E-2</v>
      </c>
      <c r="C478">
        <f t="shared" si="179"/>
        <v>28.448</v>
      </c>
      <c r="D478" s="191">
        <f t="shared" si="180"/>
        <v>5.2291233630549896E-2</v>
      </c>
      <c r="E478">
        <f t="shared" si="181"/>
        <v>34.948</v>
      </c>
      <c r="F478" s="191">
        <f t="shared" si="182"/>
        <v>1.7318790461444352E-2</v>
      </c>
      <c r="G478">
        <f t="shared" si="183"/>
        <v>40.948</v>
      </c>
      <c r="H478" s="191">
        <f t="shared" si="184"/>
        <v>0.91909568483769943</v>
      </c>
      <c r="I478">
        <f t="shared" si="185"/>
        <v>45.948</v>
      </c>
      <c r="J478" s="191">
        <f t="shared" si="186"/>
        <v>0.24416174083430373</v>
      </c>
      <c r="K478">
        <f t="shared" si="187"/>
        <v>50.448</v>
      </c>
      <c r="L478" s="191">
        <f t="shared" si="188"/>
        <v>2.547632350413493E-2</v>
      </c>
      <c r="O478" s="10">
        <f t="shared" si="189"/>
        <v>4.8836550512698906</v>
      </c>
      <c r="P478" s="10">
        <f t="shared" si="190"/>
        <v>3.7796432875813656E-2</v>
      </c>
      <c r="Q478" s="10">
        <f t="shared" si="174"/>
        <v>6.9282385604242824</v>
      </c>
      <c r="R478" s="10">
        <f t="shared" si="175"/>
        <v>5.2291233630549896E-2</v>
      </c>
      <c r="S478" s="10">
        <f t="shared" si="176"/>
        <v>8.4666220843992726</v>
      </c>
      <c r="T478" s="10">
        <f t="shared" si="177"/>
        <v>1.7318790461444352E-2</v>
      </c>
      <c r="U478" s="10">
        <f t="shared" si="191"/>
        <v>9.8626072340695199</v>
      </c>
      <c r="V478" s="10">
        <f t="shared" si="192"/>
        <v>0.91909568483769943</v>
      </c>
      <c r="W478" s="10">
        <f t="shared" si="193"/>
        <v>11.005438423858624</v>
      </c>
      <c r="X478" s="10">
        <f t="shared" si="194"/>
        <v>0.24416174083430373</v>
      </c>
      <c r="Y478" s="10">
        <f t="shared" si="195"/>
        <v>12.016135886139766</v>
      </c>
      <c r="Z478" s="10">
        <f t="shared" si="196"/>
        <v>2.547632350413493E-2</v>
      </c>
      <c r="AC478">
        <v>19.948</v>
      </c>
      <c r="AD478">
        <v>2260.9944614649198</v>
      </c>
      <c r="AE478">
        <v>28.448</v>
      </c>
      <c r="AF478">
        <v>898.12833593968196</v>
      </c>
      <c r="AG478">
        <v>34.948</v>
      </c>
      <c r="AH478">
        <v>420.63120943243899</v>
      </c>
      <c r="AI478">
        <v>40.948</v>
      </c>
      <c r="AJ478">
        <v>2619.8294552073198</v>
      </c>
      <c r="AK478">
        <v>45.948</v>
      </c>
      <c r="AL478">
        <v>341.06641849244301</v>
      </c>
      <c r="AM478">
        <v>50.448</v>
      </c>
      <c r="AN478">
        <v>85.603210599354696</v>
      </c>
    </row>
    <row r="479" spans="1:40" x14ac:dyDescent="0.25">
      <c r="A479">
        <f t="shared" si="178"/>
        <v>19.95</v>
      </c>
      <c r="B479" s="191">
        <f t="shared" si="197"/>
        <v>3.8486827867989987E-2</v>
      </c>
      <c r="C479">
        <f t="shared" si="179"/>
        <v>28.45</v>
      </c>
      <c r="D479" s="191">
        <f t="shared" si="180"/>
        <v>5.3293380914552164E-2</v>
      </c>
      <c r="E479">
        <f t="shared" si="181"/>
        <v>34.950000000000003</v>
      </c>
      <c r="F479" s="191">
        <f t="shared" si="182"/>
        <v>1.7523752898114364E-2</v>
      </c>
      <c r="G479">
        <f t="shared" si="183"/>
        <v>40.950000000000003</v>
      </c>
      <c r="H479" s="191">
        <f t="shared" si="184"/>
        <v>0.94005864274808693</v>
      </c>
      <c r="I479">
        <f t="shared" si="185"/>
        <v>45.95</v>
      </c>
      <c r="J479" s="191">
        <f t="shared" si="186"/>
        <v>0.25162841318428991</v>
      </c>
      <c r="K479">
        <f t="shared" si="187"/>
        <v>50.45</v>
      </c>
      <c r="L479" s="191">
        <f t="shared" si="188"/>
        <v>2.5799527931101025E-2</v>
      </c>
      <c r="O479" s="10">
        <f t="shared" si="189"/>
        <v>4.8841397331421685</v>
      </c>
      <c r="P479" s="10">
        <f t="shared" si="190"/>
        <v>3.8486827867989987E-2</v>
      </c>
      <c r="Q479" s="10">
        <f t="shared" si="174"/>
        <v>6.9287155924967658</v>
      </c>
      <c r="R479" s="10">
        <f t="shared" si="175"/>
        <v>5.3293380914552164E-2</v>
      </c>
      <c r="S479" s="10">
        <f t="shared" si="176"/>
        <v>8.4670914936865938</v>
      </c>
      <c r="T479" s="10">
        <f t="shared" si="177"/>
        <v>1.7523752898114364E-2</v>
      </c>
      <c r="U479" s="10">
        <f t="shared" si="191"/>
        <v>9.8630682661264828</v>
      </c>
      <c r="V479" s="10">
        <f t="shared" si="192"/>
        <v>0.94005864274808693</v>
      </c>
      <c r="W479" s="10">
        <f t="shared" si="193"/>
        <v>11.005891508517838</v>
      </c>
      <c r="X479" s="10">
        <f t="shared" si="194"/>
        <v>0.25162841318428991</v>
      </c>
      <c r="Y479" s="10">
        <f t="shared" si="195"/>
        <v>12.016581080261885</v>
      </c>
      <c r="Z479" s="10">
        <f t="shared" si="196"/>
        <v>2.5799527931101025E-2</v>
      </c>
      <c r="AC479">
        <v>19.95</v>
      </c>
      <c r="AD479">
        <v>2302.2941062928498</v>
      </c>
      <c r="AE479">
        <v>28.45</v>
      </c>
      <c r="AF479">
        <v>915.34072145933806</v>
      </c>
      <c r="AG479">
        <v>34.950000000000003</v>
      </c>
      <c r="AH479">
        <v>425.60924746671498</v>
      </c>
      <c r="AI479">
        <v>40.950000000000003</v>
      </c>
      <c r="AJ479">
        <v>2679.58316258285</v>
      </c>
      <c r="AK479">
        <v>45.95</v>
      </c>
      <c r="AL479">
        <v>351.49651776911298</v>
      </c>
      <c r="AM479">
        <v>50.45</v>
      </c>
      <c r="AN479">
        <v>86.689212534592002</v>
      </c>
    </row>
    <row r="480" spans="1:40" x14ac:dyDescent="0.25">
      <c r="A480">
        <f t="shared" si="178"/>
        <v>19.952000000000002</v>
      </c>
      <c r="B480" s="191">
        <f t="shared" si="197"/>
        <v>3.9196051711109063E-2</v>
      </c>
      <c r="C480">
        <f t="shared" si="179"/>
        <v>28.452000000000002</v>
      </c>
      <c r="D480" s="191">
        <f t="shared" si="180"/>
        <v>5.4324054223285505E-2</v>
      </c>
      <c r="E480">
        <f t="shared" si="181"/>
        <v>34.951999999999998</v>
      </c>
      <c r="F480" s="191">
        <f t="shared" si="182"/>
        <v>1.7732353343173808E-2</v>
      </c>
      <c r="G480">
        <f t="shared" si="183"/>
        <v>40.951999999999998</v>
      </c>
      <c r="H480" s="191">
        <f t="shared" si="184"/>
        <v>0.95840828232753983</v>
      </c>
      <c r="I480">
        <f t="shared" si="185"/>
        <v>45.951999999999998</v>
      </c>
      <c r="J480" s="191">
        <f t="shared" si="186"/>
        <v>0.25940231851224349</v>
      </c>
      <c r="K480">
        <f t="shared" si="187"/>
        <v>50.451999999999998</v>
      </c>
      <c r="L480" s="191">
        <f t="shared" si="188"/>
        <v>2.6128866402697869E-2</v>
      </c>
      <c r="O480" s="10">
        <f t="shared" si="189"/>
        <v>4.8846244135266534</v>
      </c>
      <c r="P480" s="10">
        <f t="shared" si="190"/>
        <v>3.9196051711109063E-2</v>
      </c>
      <c r="Q480" s="10">
        <f t="shared" si="174"/>
        <v>6.9291926224586424</v>
      </c>
      <c r="R480" s="10">
        <f t="shared" si="175"/>
        <v>5.4324054223285505E-2</v>
      </c>
      <c r="S480" s="10">
        <f t="shared" si="176"/>
        <v>8.467560900394691</v>
      </c>
      <c r="T480" s="10">
        <f t="shared" si="177"/>
        <v>1.7732353343173808E-2</v>
      </c>
      <c r="U480" s="10">
        <f t="shared" si="191"/>
        <v>9.8635292951789832</v>
      </c>
      <c r="V480" s="10">
        <f t="shared" si="192"/>
        <v>0.95840828232753983</v>
      </c>
      <c r="W480" s="10">
        <f t="shared" si="193"/>
        <v>11.006344589824465</v>
      </c>
      <c r="X480" s="10">
        <f t="shared" si="194"/>
        <v>0.25940231851224349</v>
      </c>
      <c r="Y480" s="10">
        <f t="shared" si="195"/>
        <v>12.017026270723539</v>
      </c>
      <c r="Z480" s="10">
        <f t="shared" si="196"/>
        <v>2.6128866402697869E-2</v>
      </c>
      <c r="AC480">
        <v>19.952000000000002</v>
      </c>
      <c r="AD480">
        <v>2344.7200988858499</v>
      </c>
      <c r="AE480">
        <v>28.452000000000002</v>
      </c>
      <c r="AF480">
        <v>933.043055854626</v>
      </c>
      <c r="AG480">
        <v>34.951999999999998</v>
      </c>
      <c r="AH480">
        <v>430.675643857897</v>
      </c>
      <c r="AI480">
        <v>40.951999999999998</v>
      </c>
      <c r="AJ480">
        <v>2731.8877561695099</v>
      </c>
      <c r="AK480">
        <v>45.951999999999998</v>
      </c>
      <c r="AL480">
        <v>362.35578687017897</v>
      </c>
      <c r="AM480">
        <v>50.451999999999998</v>
      </c>
      <c r="AN480">
        <v>87.795825525198694</v>
      </c>
    </row>
    <row r="481" spans="1:40" x14ac:dyDescent="0.25">
      <c r="A481">
        <f t="shared" si="178"/>
        <v>19.954000000000001</v>
      </c>
      <c r="B481" s="191">
        <f t="shared" si="197"/>
        <v>3.9924785320709921E-2</v>
      </c>
      <c r="C481">
        <f t="shared" si="179"/>
        <v>28.454000000000001</v>
      </c>
      <c r="D481" s="191">
        <f t="shared" si="180"/>
        <v>5.5384323814952056E-2</v>
      </c>
      <c r="E481">
        <f t="shared" si="181"/>
        <v>34.954000000000001</v>
      </c>
      <c r="F481" s="191">
        <f t="shared" si="182"/>
        <v>1.794467786685747E-2</v>
      </c>
      <c r="G481">
        <f t="shared" si="183"/>
        <v>40.954000000000001</v>
      </c>
      <c r="H481" s="191">
        <f t="shared" si="184"/>
        <v>0.97378027859963046</v>
      </c>
      <c r="I481">
        <f t="shared" si="185"/>
        <v>45.953999999999901</v>
      </c>
      <c r="J481" s="191">
        <f t="shared" si="186"/>
        <v>0.26749763987167918</v>
      </c>
      <c r="K481">
        <f t="shared" si="187"/>
        <v>50.453999999999901</v>
      </c>
      <c r="L481" s="191">
        <f t="shared" si="188"/>
        <v>2.6464493667766105E-2</v>
      </c>
      <c r="O481" s="10">
        <f t="shared" si="189"/>
        <v>4.8851090924231961</v>
      </c>
      <c r="P481" s="10">
        <f t="shared" si="190"/>
        <v>3.9924785320709921E-2</v>
      </c>
      <c r="Q481" s="10">
        <f t="shared" si="174"/>
        <v>6.9296696503097648</v>
      </c>
      <c r="R481" s="10">
        <f t="shared" si="175"/>
        <v>5.5384323814952056E-2</v>
      </c>
      <c r="S481" s="10">
        <f t="shared" si="176"/>
        <v>8.468030304523424</v>
      </c>
      <c r="T481" s="10">
        <f t="shared" si="177"/>
        <v>1.794467786685747E-2</v>
      </c>
      <c r="U481" s="10">
        <f t="shared" si="191"/>
        <v>9.8639903212268809</v>
      </c>
      <c r="V481" s="10">
        <f t="shared" si="192"/>
        <v>0.97378027859963046</v>
      </c>
      <c r="W481" s="10">
        <f t="shared" si="193"/>
        <v>11.006797667778347</v>
      </c>
      <c r="X481" s="10">
        <f t="shared" si="194"/>
        <v>0.26749763987167918</v>
      </c>
      <c r="Y481" s="10">
        <f t="shared" si="195"/>
        <v>12.01747145752458</v>
      </c>
      <c r="Z481" s="10">
        <f t="shared" si="196"/>
        <v>2.6464493667766105E-2</v>
      </c>
      <c r="AC481">
        <v>19.954000000000001</v>
      </c>
      <c r="AD481">
        <v>2388.3131718248901</v>
      </c>
      <c r="AE481">
        <v>28.454000000000001</v>
      </c>
      <c r="AF481">
        <v>951.25372135046905</v>
      </c>
      <c r="AG481">
        <v>34.954000000000001</v>
      </c>
      <c r="AH481">
        <v>435.83248904221</v>
      </c>
      <c r="AI481">
        <v>40.954000000000001</v>
      </c>
      <c r="AJ481">
        <v>2775.70474854944</v>
      </c>
      <c r="AK481">
        <v>45.953999999999901</v>
      </c>
      <c r="AL481">
        <v>373.66403792201697</v>
      </c>
      <c r="AM481">
        <v>50.453999999999901</v>
      </c>
      <c r="AN481">
        <v>88.923569544066197</v>
      </c>
    </row>
    <row r="482" spans="1:40" x14ac:dyDescent="0.25">
      <c r="A482">
        <f t="shared" si="178"/>
        <v>19.956</v>
      </c>
      <c r="B482" s="191">
        <f t="shared" si="197"/>
        <v>4.0673740185435528E-2</v>
      </c>
      <c r="C482">
        <f t="shared" si="179"/>
        <v>28.456</v>
      </c>
      <c r="D482" s="191">
        <f t="shared" si="180"/>
        <v>5.6475309446064874E-2</v>
      </c>
      <c r="E482">
        <f t="shared" si="181"/>
        <v>34.956000000000003</v>
      </c>
      <c r="F482" s="191">
        <f t="shared" si="182"/>
        <v>1.8160815083345518E-2</v>
      </c>
      <c r="G482">
        <f t="shared" si="183"/>
        <v>40.956000000000003</v>
      </c>
      <c r="H482" s="191">
        <f t="shared" si="184"/>
        <v>0.98585246184382969</v>
      </c>
      <c r="I482">
        <f t="shared" si="185"/>
        <v>45.956000000000003</v>
      </c>
      <c r="J482" s="191">
        <f t="shared" si="186"/>
        <v>0.27592911075058868</v>
      </c>
      <c r="K482">
        <f t="shared" si="187"/>
        <v>50.456000000000003</v>
      </c>
      <c r="L482" s="191">
        <f t="shared" si="188"/>
        <v>2.6806569337721936E-2</v>
      </c>
      <c r="O482" s="10">
        <f t="shared" si="189"/>
        <v>4.8855937698316501</v>
      </c>
      <c r="P482" s="10">
        <f t="shared" si="190"/>
        <v>4.0673740185435528E-2</v>
      </c>
      <c r="Q482" s="10">
        <f t="shared" si="174"/>
        <v>6.930146676049989</v>
      </c>
      <c r="R482" s="10">
        <f t="shared" si="175"/>
        <v>5.6475309446064874E-2</v>
      </c>
      <c r="S482" s="10">
        <f t="shared" si="176"/>
        <v>8.4684997060726488</v>
      </c>
      <c r="T482" s="10">
        <f t="shared" si="177"/>
        <v>1.8160815083345518E-2</v>
      </c>
      <c r="U482" s="10">
        <f t="shared" si="191"/>
        <v>9.8644513442700354</v>
      </c>
      <c r="V482" s="10">
        <f t="shared" si="192"/>
        <v>0.98585246184382969</v>
      </c>
      <c r="W482" s="10">
        <f t="shared" si="193"/>
        <v>11.00725074237941</v>
      </c>
      <c r="X482" s="10">
        <f t="shared" si="194"/>
        <v>0.27592911075058868</v>
      </c>
      <c r="Y482" s="10">
        <f t="shared" si="195"/>
        <v>12.017916640664932</v>
      </c>
      <c r="Z482" s="10">
        <f t="shared" si="196"/>
        <v>2.6806569337721936E-2</v>
      </c>
      <c r="AC482">
        <v>19.956</v>
      </c>
      <c r="AD482">
        <v>2433.1158865836001</v>
      </c>
      <c r="AE482">
        <v>28.456</v>
      </c>
      <c r="AF482">
        <v>969.99195033026899</v>
      </c>
      <c r="AG482">
        <v>34.956000000000003</v>
      </c>
      <c r="AH482">
        <v>441.08193524211202</v>
      </c>
      <c r="AI482">
        <v>40.956000000000003</v>
      </c>
      <c r="AJ482">
        <v>2810.1158134402499</v>
      </c>
      <c r="AK482">
        <v>45.956000000000003</v>
      </c>
      <c r="AL482">
        <v>385.44185194589602</v>
      </c>
      <c r="AM482">
        <v>50.456000000000003</v>
      </c>
      <c r="AN482">
        <v>90.0729809028673</v>
      </c>
    </row>
    <row r="483" spans="1:40" x14ac:dyDescent="0.25">
      <c r="A483">
        <f t="shared" si="178"/>
        <v>19.957999999999998</v>
      </c>
      <c r="B483" s="191">
        <f t="shared" si="197"/>
        <v>4.1443660000414578E-2</v>
      </c>
      <c r="C483">
        <f t="shared" si="179"/>
        <v>28.457999999999998</v>
      </c>
      <c r="D483" s="191">
        <f t="shared" si="180"/>
        <v>5.7598183070875789E-2</v>
      </c>
      <c r="E483">
        <f t="shared" si="181"/>
        <v>34.957999999999998</v>
      </c>
      <c r="F483" s="191">
        <f t="shared" si="182"/>
        <v>1.8380856240919848E-2</v>
      </c>
      <c r="G483">
        <f t="shared" si="183"/>
        <v>40.957999999999998</v>
      </c>
      <c r="H483" s="191">
        <f t="shared" si="184"/>
        <v>0.99436075004823765</v>
      </c>
      <c r="I483">
        <f t="shared" si="185"/>
        <v>45.957999999999998</v>
      </c>
      <c r="J483" s="191">
        <f t="shared" si="186"/>
        <v>0.28471200440988659</v>
      </c>
      <c r="K483">
        <f t="shared" si="187"/>
        <v>50.457999999999998</v>
      </c>
      <c r="L483" s="191">
        <f t="shared" si="188"/>
        <v>2.7155258069122935E-2</v>
      </c>
      <c r="O483" s="10">
        <f t="shared" si="189"/>
        <v>4.886078445751866</v>
      </c>
      <c r="P483" s="10">
        <f t="shared" si="190"/>
        <v>4.1443660000414578E-2</v>
      </c>
      <c r="Q483" s="10">
        <f t="shared" si="174"/>
        <v>6.9306236996791712</v>
      </c>
      <c r="R483" s="10">
        <f t="shared" si="175"/>
        <v>5.7598183070875789E-2</v>
      </c>
      <c r="S483" s="10">
        <f t="shared" si="176"/>
        <v>8.468969105042218</v>
      </c>
      <c r="T483" s="10">
        <f t="shared" si="177"/>
        <v>1.8380856240919848E-2</v>
      </c>
      <c r="U483" s="10">
        <f t="shared" si="191"/>
        <v>9.8649123643083048</v>
      </c>
      <c r="V483" s="10">
        <f t="shared" si="192"/>
        <v>0.99436075004823765</v>
      </c>
      <c r="W483" s="10">
        <f t="shared" si="193"/>
        <v>11.007703813627449</v>
      </c>
      <c r="X483" s="10">
        <f t="shared" si="194"/>
        <v>0.28471200440988659</v>
      </c>
      <c r="Y483" s="10">
        <f t="shared" si="195"/>
        <v>12.018361820144394</v>
      </c>
      <c r="Z483" s="10">
        <f t="shared" si="196"/>
        <v>2.7155258069122935E-2</v>
      </c>
      <c r="AC483">
        <v>19.957999999999998</v>
      </c>
      <c r="AD483">
        <v>2479.1727312376802</v>
      </c>
      <c r="AE483">
        <v>28.457999999999998</v>
      </c>
      <c r="AF483">
        <v>989.27787169994201</v>
      </c>
      <c r="AG483">
        <v>34.957999999999998</v>
      </c>
      <c r="AH483">
        <v>446.42619865597197</v>
      </c>
      <c r="AI483">
        <v>40.957999999999998</v>
      </c>
      <c r="AJ483">
        <v>2834.3682002363398</v>
      </c>
      <c r="AK483">
        <v>45.957999999999998</v>
      </c>
      <c r="AL483">
        <v>397.71056396499</v>
      </c>
      <c r="AM483">
        <v>50.457999999999998</v>
      </c>
      <c r="AN483">
        <v>91.244612865497103</v>
      </c>
    </row>
    <row r="484" spans="1:40" x14ac:dyDescent="0.25">
      <c r="A484">
        <f t="shared" si="178"/>
        <v>19.96</v>
      </c>
      <c r="B484" s="191">
        <f t="shared" si="197"/>
        <v>4.223532240135934E-2</v>
      </c>
      <c r="C484">
        <f t="shared" si="179"/>
        <v>28.46</v>
      </c>
      <c r="D484" s="191">
        <f t="shared" si="180"/>
        <v>5.8754171708638496E-2</v>
      </c>
      <c r="E484">
        <f t="shared" si="181"/>
        <v>34.96</v>
      </c>
      <c r="F484" s="191">
        <f t="shared" si="182"/>
        <v>1.8604895315831396E-2</v>
      </c>
      <c r="G484">
        <f t="shared" si="183"/>
        <v>40.96</v>
      </c>
      <c r="H484" s="191">
        <f t="shared" si="184"/>
        <v>0.99911307698665519</v>
      </c>
      <c r="I484">
        <f t="shared" si="185"/>
        <v>45.96</v>
      </c>
      <c r="J484" s="191">
        <f t="shared" si="186"/>
        <v>0.29386211526249273</v>
      </c>
      <c r="K484">
        <f t="shared" si="187"/>
        <v>50.46</v>
      </c>
      <c r="L484" s="191">
        <f t="shared" si="188"/>
        <v>2.7510729754214692E-2</v>
      </c>
      <c r="O484" s="10">
        <f t="shared" si="189"/>
        <v>4.8865631201836992</v>
      </c>
      <c r="P484" s="10">
        <f t="shared" si="190"/>
        <v>4.223532240135934E-2</v>
      </c>
      <c r="Q484" s="10">
        <f t="shared" si="174"/>
        <v>6.931100721197164</v>
      </c>
      <c r="R484" s="10">
        <f t="shared" si="175"/>
        <v>5.8754171708638496E-2</v>
      </c>
      <c r="S484" s="10">
        <f t="shared" si="176"/>
        <v>8.4694385014319931</v>
      </c>
      <c r="T484" s="10">
        <f t="shared" si="177"/>
        <v>1.8604895315831396E-2</v>
      </c>
      <c r="U484" s="10">
        <f t="shared" si="191"/>
        <v>9.8653733813415521</v>
      </c>
      <c r="V484" s="10">
        <f t="shared" si="192"/>
        <v>0.99911307698665519</v>
      </c>
      <c r="W484" s="10">
        <f t="shared" si="193"/>
        <v>11.008156881522352</v>
      </c>
      <c r="X484" s="10">
        <f t="shared" si="194"/>
        <v>0.29386211526249273</v>
      </c>
      <c r="Y484" s="10">
        <f t="shared" si="195"/>
        <v>12.018806995962857</v>
      </c>
      <c r="Z484" s="10">
        <f t="shared" si="196"/>
        <v>2.7510729754214692E-2</v>
      </c>
      <c r="AC484">
        <v>19.96</v>
      </c>
      <c r="AD484">
        <v>2526.5302241991799</v>
      </c>
      <c r="AE484">
        <v>28.46</v>
      </c>
      <c r="AF484">
        <v>1009.13256013461</v>
      </c>
      <c r="AG484">
        <v>34.96</v>
      </c>
      <c r="AH484">
        <v>451.86756173787802</v>
      </c>
      <c r="AI484">
        <v>40.96</v>
      </c>
      <c r="AJ484">
        <v>2847.9144351925402</v>
      </c>
      <c r="AK484">
        <v>45.96</v>
      </c>
      <c r="AL484">
        <v>410.49223699305497</v>
      </c>
      <c r="AM484">
        <v>50.46</v>
      </c>
      <c r="AN484">
        <v>92.439036288330399</v>
      </c>
    </row>
    <row r="485" spans="1:40" x14ac:dyDescent="0.25">
      <c r="A485">
        <f t="shared" si="178"/>
        <v>19.962</v>
      </c>
      <c r="B485" s="191">
        <f t="shared" si="197"/>
        <v>4.304954080636169E-2</v>
      </c>
      <c r="C485">
        <f t="shared" si="179"/>
        <v>28.462</v>
      </c>
      <c r="D485" s="191">
        <f t="shared" si="180"/>
        <v>5.9944560490333532E-2</v>
      </c>
      <c r="E485">
        <f t="shared" si="181"/>
        <v>34.962000000000003</v>
      </c>
      <c r="F485" s="191">
        <f t="shared" si="182"/>
        <v>1.8833029110072844E-2</v>
      </c>
      <c r="G485">
        <f t="shared" si="183"/>
        <v>40.962000000000003</v>
      </c>
      <c r="H485" s="191">
        <f t="shared" si="184"/>
        <v>1</v>
      </c>
      <c r="I485">
        <f t="shared" si="185"/>
        <v>45.962000000000003</v>
      </c>
      <c r="J485" s="191">
        <f t="shared" si="186"/>
        <v>0.3033957306492876</v>
      </c>
      <c r="K485">
        <f t="shared" si="187"/>
        <v>50.462000000000003</v>
      </c>
      <c r="L485" s="191">
        <f t="shared" si="188"/>
        <v>2.7873159719797442E-2</v>
      </c>
      <c r="O485" s="10">
        <f t="shared" si="189"/>
        <v>4.8870477931269987</v>
      </c>
      <c r="P485" s="10">
        <f t="shared" si="190"/>
        <v>4.304954080636169E-2</v>
      </c>
      <c r="Q485" s="10">
        <f t="shared" si="174"/>
        <v>6.9315777406038226</v>
      </c>
      <c r="R485" s="10">
        <f t="shared" si="175"/>
        <v>5.9944560490333532E-2</v>
      </c>
      <c r="S485" s="10">
        <f t="shared" si="176"/>
        <v>8.4699078952418283</v>
      </c>
      <c r="T485" s="10">
        <f t="shared" si="177"/>
        <v>1.8833029110072844E-2</v>
      </c>
      <c r="U485" s="10">
        <f t="shared" si="191"/>
        <v>9.8658343953696352</v>
      </c>
      <c r="V485" s="10">
        <f t="shared" si="192"/>
        <v>1</v>
      </c>
      <c r="W485" s="10">
        <f t="shared" si="193"/>
        <v>11.008609946063977</v>
      </c>
      <c r="X485" s="10">
        <f t="shared" si="194"/>
        <v>0.3033957306492876</v>
      </c>
      <c r="Y485" s="10">
        <f t="shared" si="195"/>
        <v>12.019252168120181</v>
      </c>
      <c r="Z485" s="10">
        <f t="shared" si="196"/>
        <v>2.7873159719797442E-2</v>
      </c>
      <c r="AC485">
        <v>19.962</v>
      </c>
      <c r="AD485">
        <v>2575.2370243933101</v>
      </c>
      <c r="AE485">
        <v>28.462</v>
      </c>
      <c r="AF485">
        <v>1029.5780884076401</v>
      </c>
      <c r="AG485">
        <v>34.962000000000003</v>
      </c>
      <c r="AH485">
        <v>457.40837557229798</v>
      </c>
      <c r="AI485">
        <v>40.962000000000003</v>
      </c>
      <c r="AJ485">
        <v>2850.4425582957101</v>
      </c>
      <c r="AK485">
        <v>45.962000000000003</v>
      </c>
      <c r="AL485">
        <v>423.80962260862202</v>
      </c>
      <c r="AM485">
        <v>50.462000000000003</v>
      </c>
      <c r="AN485">
        <v>93.656840288435106</v>
      </c>
    </row>
    <row r="486" spans="1:40" x14ac:dyDescent="0.25">
      <c r="A486">
        <f t="shared" si="178"/>
        <v>19.963999999999999</v>
      </c>
      <c r="B486" s="191">
        <f t="shared" si="197"/>
        <v>4.3887166372941579E-2</v>
      </c>
      <c r="C486">
        <f t="shared" si="179"/>
        <v>28.463999999999999</v>
      </c>
      <c r="D486" s="191">
        <f t="shared" si="180"/>
        <v>6.1170695897211531E-2</v>
      </c>
      <c r="E486">
        <f t="shared" si="181"/>
        <v>34.963999999999999</v>
      </c>
      <c r="F486" s="191">
        <f t="shared" si="182"/>
        <v>1.9065357353233808E-2</v>
      </c>
      <c r="G486">
        <f t="shared" si="183"/>
        <v>40.963999999999999</v>
      </c>
      <c r="H486" s="191">
        <f t="shared" si="184"/>
        <v>0.99700092111924488</v>
      </c>
      <c r="I486">
        <f t="shared" si="185"/>
        <v>45.963999999999999</v>
      </c>
      <c r="J486" s="191">
        <f t="shared" si="186"/>
        <v>0.31332959111070413</v>
      </c>
      <c r="K486">
        <f t="shared" si="187"/>
        <v>50.463999999999999</v>
      </c>
      <c r="L486" s="191">
        <f t="shared" si="188"/>
        <v>2.8242728934884453E-2</v>
      </c>
      <c r="O486" s="10">
        <f t="shared" si="189"/>
        <v>4.8875324645816187</v>
      </c>
      <c r="P486" s="10">
        <f t="shared" si="190"/>
        <v>4.3887166372941579E-2</v>
      </c>
      <c r="Q486" s="10">
        <f t="shared" si="174"/>
        <v>6.9320547578990022</v>
      </c>
      <c r="R486" s="10">
        <f t="shared" si="175"/>
        <v>6.1170695897211531E-2</v>
      </c>
      <c r="S486" s="10">
        <f t="shared" si="176"/>
        <v>8.4703772864715816</v>
      </c>
      <c r="T486" s="10">
        <f t="shared" si="177"/>
        <v>1.9065357353233808E-2</v>
      </c>
      <c r="U486" s="10">
        <f t="shared" si="191"/>
        <v>9.8662954063924104</v>
      </c>
      <c r="V486" s="10">
        <f t="shared" si="192"/>
        <v>0.99700092111924488</v>
      </c>
      <c r="W486" s="10">
        <f t="shared" si="193"/>
        <v>11.009063007252189</v>
      </c>
      <c r="X486" s="10">
        <f t="shared" si="194"/>
        <v>0.31332959111070413</v>
      </c>
      <c r="Y486" s="10">
        <f t="shared" si="195"/>
        <v>12.019697336616229</v>
      </c>
      <c r="Z486" s="10">
        <f t="shared" si="196"/>
        <v>2.8242728934884453E-2</v>
      </c>
      <c r="AC486">
        <v>19.963999999999999</v>
      </c>
      <c r="AD486">
        <v>2625.3440483296999</v>
      </c>
      <c r="AE486">
        <v>28.463999999999999</v>
      </c>
      <c r="AF486">
        <v>1050.6375830142599</v>
      </c>
      <c r="AG486">
        <v>34.963999999999999</v>
      </c>
      <c r="AH486">
        <v>463.051062347894</v>
      </c>
      <c r="AI486">
        <v>40.963999999999999</v>
      </c>
      <c r="AJ486">
        <v>2841.8938562183198</v>
      </c>
      <c r="AK486">
        <v>45.963999999999999</v>
      </c>
      <c r="AL486">
        <v>437.68610545889101</v>
      </c>
      <c r="AM486">
        <v>50.463999999999999</v>
      </c>
      <c r="AN486">
        <v>94.898632941326994</v>
      </c>
    </row>
    <row r="487" spans="1:40" x14ac:dyDescent="0.25">
      <c r="A487">
        <f t="shared" si="178"/>
        <v>19.966000000000001</v>
      </c>
      <c r="B487" s="191">
        <f t="shared" si="197"/>
        <v>4.4749090078423058E-2</v>
      </c>
      <c r="C487">
        <f t="shared" si="179"/>
        <v>28.466000000000001</v>
      </c>
      <c r="D487" s="191">
        <f t="shared" si="180"/>
        <v>6.243398920453027E-2</v>
      </c>
      <c r="E487">
        <f t="shared" si="181"/>
        <v>34.966000000000001</v>
      </c>
      <c r="F487" s="191">
        <f t="shared" si="182"/>
        <v>1.9301982808625804E-2</v>
      </c>
      <c r="G487">
        <f t="shared" si="183"/>
        <v>40.966000000000001</v>
      </c>
      <c r="H487" s="191">
        <f t="shared" si="184"/>
        <v>0.99018527211879426</v>
      </c>
      <c r="I487">
        <f t="shared" si="185"/>
        <v>45.966000000000001</v>
      </c>
      <c r="J487" s="191">
        <f t="shared" si="186"/>
        <v>0.32368083695901823</v>
      </c>
      <c r="K487">
        <f t="shared" si="187"/>
        <v>50.466000000000001</v>
      </c>
      <c r="L487" s="191">
        <f t="shared" si="188"/>
        <v>2.8619624227544944E-2</v>
      </c>
      <c r="O487" s="10">
        <f t="shared" si="189"/>
        <v>4.8880171345474119</v>
      </c>
      <c r="P487" s="10">
        <f t="shared" si="190"/>
        <v>4.4749090078423058E-2</v>
      </c>
      <c r="Q487" s="10">
        <f t="shared" si="174"/>
        <v>6.9325317730825571</v>
      </c>
      <c r="R487" s="10">
        <f t="shared" si="175"/>
        <v>6.243398920453027E-2</v>
      </c>
      <c r="S487" s="10">
        <f t="shared" si="176"/>
        <v>8.4708466751211144</v>
      </c>
      <c r="T487" s="10">
        <f t="shared" si="177"/>
        <v>1.9301982808625804E-2</v>
      </c>
      <c r="U487" s="10">
        <f t="shared" si="191"/>
        <v>9.8667564144097426</v>
      </c>
      <c r="V487" s="10">
        <f t="shared" si="192"/>
        <v>0.99018527211879426</v>
      </c>
      <c r="W487" s="10">
        <f t="shared" si="193"/>
        <v>11.009516065086848</v>
      </c>
      <c r="X487" s="10">
        <f t="shared" si="194"/>
        <v>0.32368083695901823</v>
      </c>
      <c r="Y487" s="10">
        <f t="shared" si="195"/>
        <v>12.020142501450868</v>
      </c>
      <c r="Z487" s="10">
        <f t="shared" si="196"/>
        <v>2.8619624227544944E-2</v>
      </c>
      <c r="AC487">
        <v>19.966000000000001</v>
      </c>
      <c r="AD487">
        <v>2676.9045945511398</v>
      </c>
      <c r="AE487">
        <v>28.466000000000001</v>
      </c>
      <c r="AF487">
        <v>1072.3352833194799</v>
      </c>
      <c r="AG487">
        <v>34.966000000000001</v>
      </c>
      <c r="AH487">
        <v>468.79811793503899</v>
      </c>
      <c r="AI487">
        <v>40.966000000000001</v>
      </c>
      <c r="AJ487">
        <v>2822.4662402450299</v>
      </c>
      <c r="AK487">
        <v>45.966000000000001</v>
      </c>
      <c r="AL487">
        <v>452.145628627245</v>
      </c>
      <c r="AM487">
        <v>50.466000000000001</v>
      </c>
      <c r="AN487">
        <v>96.165042009585406</v>
      </c>
    </row>
    <row r="488" spans="1:40" x14ac:dyDescent="0.25">
      <c r="A488">
        <f t="shared" si="178"/>
        <v>19.968</v>
      </c>
      <c r="B488" s="191">
        <f t="shared" si="197"/>
        <v>4.5636244932435337E-2</v>
      </c>
      <c r="C488">
        <f t="shared" si="179"/>
        <v>28.468</v>
      </c>
      <c r="D488" s="191">
        <f t="shared" si="180"/>
        <v>6.3735920144837185E-2</v>
      </c>
      <c r="E488">
        <f t="shared" si="181"/>
        <v>34.968000000000004</v>
      </c>
      <c r="F488" s="191">
        <f t="shared" si="182"/>
        <v>1.9543011383896733E-2</v>
      </c>
      <c r="G488">
        <f t="shared" si="183"/>
        <v>40.968000000000004</v>
      </c>
      <c r="H488" s="191">
        <f t="shared" si="184"/>
        <v>0.97970853785694156</v>
      </c>
      <c r="I488">
        <f t="shared" si="185"/>
        <v>45.968000000000004</v>
      </c>
      <c r="J488" s="191">
        <f t="shared" si="186"/>
        <v>0.3344669386358648</v>
      </c>
      <c r="K488">
        <f t="shared" si="187"/>
        <v>50.468000000000004</v>
      </c>
      <c r="L488" s="191">
        <f t="shared" si="188"/>
        <v>2.9004038511428656E-2</v>
      </c>
      <c r="O488" s="10">
        <f t="shared" si="189"/>
        <v>4.8885018030242282</v>
      </c>
      <c r="P488" s="10">
        <f t="shared" si="190"/>
        <v>4.5636244932435337E-2</v>
      </c>
      <c r="Q488" s="10">
        <f t="shared" si="174"/>
        <v>6.9330087861543417</v>
      </c>
      <c r="R488" s="10">
        <f t="shared" si="175"/>
        <v>6.3735920144837185E-2</v>
      </c>
      <c r="S488" s="10">
        <f t="shared" si="176"/>
        <v>8.4713160611902776</v>
      </c>
      <c r="T488" s="10">
        <f t="shared" si="177"/>
        <v>1.9543011383896733E-2</v>
      </c>
      <c r="U488" s="10">
        <f t="shared" si="191"/>
        <v>9.8672174194214897</v>
      </c>
      <c r="V488" s="10">
        <f t="shared" si="192"/>
        <v>0.97970853785694156</v>
      </c>
      <c r="W488" s="10">
        <f t="shared" si="193"/>
        <v>11.009969119567819</v>
      </c>
      <c r="X488" s="10">
        <f t="shared" si="194"/>
        <v>0.3344669386358648</v>
      </c>
      <c r="Y488" s="10">
        <f t="shared" si="195"/>
        <v>12.020587662623964</v>
      </c>
      <c r="Z488" s="10">
        <f t="shared" si="196"/>
        <v>2.9004038511428656E-2</v>
      </c>
      <c r="AC488">
        <v>19.968</v>
      </c>
      <c r="AD488">
        <v>2729.9744759860901</v>
      </c>
      <c r="AE488">
        <v>28.468</v>
      </c>
      <c r="AF488">
        <v>1094.6966044768201</v>
      </c>
      <c r="AG488">
        <v>34.968000000000004</v>
      </c>
      <c r="AH488">
        <v>474.65211457237302</v>
      </c>
      <c r="AI488">
        <v>40.968000000000004</v>
      </c>
      <c r="AJ488">
        <v>2792.6029110330901</v>
      </c>
      <c r="AK488">
        <v>45.968000000000004</v>
      </c>
      <c r="AL488">
        <v>467.21259635055401</v>
      </c>
      <c r="AM488">
        <v>50.468000000000004</v>
      </c>
      <c r="AN488">
        <v>97.456715704000402</v>
      </c>
    </row>
    <row r="489" spans="1:40" x14ac:dyDescent="0.25">
      <c r="A489">
        <f t="shared" si="178"/>
        <v>19.97</v>
      </c>
      <c r="B489" s="191">
        <f t="shared" si="197"/>
        <v>4.6549608330889933E-2</v>
      </c>
      <c r="C489">
        <f t="shared" si="179"/>
        <v>28.47</v>
      </c>
      <c r="D489" s="191">
        <f t="shared" si="180"/>
        <v>6.5078040806099927E-2</v>
      </c>
      <c r="E489">
        <f t="shared" si="181"/>
        <v>34.97</v>
      </c>
      <c r="F489" s="191">
        <f t="shared" si="182"/>
        <v>1.9788552246338069E-2</v>
      </c>
      <c r="G489">
        <f t="shared" si="183"/>
        <v>40.97</v>
      </c>
      <c r="H489" s="191">
        <f t="shared" si="184"/>
        <v>0.96580353708843691</v>
      </c>
      <c r="I489">
        <f t="shared" si="185"/>
        <v>45.97</v>
      </c>
      <c r="J489" s="191">
        <f t="shared" si="186"/>
        <v>0.34570560798425687</v>
      </c>
      <c r="K489">
        <f t="shared" si="187"/>
        <v>50.47</v>
      </c>
      <c r="L489" s="191">
        <f t="shared" si="188"/>
        <v>2.9396171022439303E-2</v>
      </c>
      <c r="O489" s="10">
        <f t="shared" si="189"/>
        <v>4.8889864700119219</v>
      </c>
      <c r="P489" s="10">
        <f t="shared" si="190"/>
        <v>4.6549608330889933E-2</v>
      </c>
      <c r="Q489" s="10">
        <f t="shared" si="174"/>
        <v>6.9334857971142112</v>
      </c>
      <c r="R489" s="10">
        <f t="shared" si="175"/>
        <v>6.5078040806099927E-2</v>
      </c>
      <c r="S489" s="10">
        <f t="shared" si="176"/>
        <v>8.4717854446789289</v>
      </c>
      <c r="T489" s="10">
        <f t="shared" si="177"/>
        <v>1.9788552246338069E-2</v>
      </c>
      <c r="U489" s="10">
        <f t="shared" si="191"/>
        <v>9.8676784214275095</v>
      </c>
      <c r="V489" s="10">
        <f t="shared" si="192"/>
        <v>0.96580353708843691</v>
      </c>
      <c r="W489" s="10">
        <f t="shared" si="193"/>
        <v>11.010422170694957</v>
      </c>
      <c r="X489" s="10">
        <f t="shared" si="194"/>
        <v>0.34570560798425687</v>
      </c>
      <c r="Y489" s="10">
        <f t="shared" si="195"/>
        <v>12.021032820135378</v>
      </c>
      <c r="Z489" s="10">
        <f t="shared" si="196"/>
        <v>2.9396171022439303E-2</v>
      </c>
      <c r="AC489">
        <v>19.97</v>
      </c>
      <c r="AD489">
        <v>2784.6121607643299</v>
      </c>
      <c r="AE489">
        <v>28.47</v>
      </c>
      <c r="AF489">
        <v>1117.7482043806699</v>
      </c>
      <c r="AG489">
        <v>34.97</v>
      </c>
      <c r="AH489">
        <v>480.615703667334</v>
      </c>
      <c r="AI489">
        <v>40.97</v>
      </c>
      <c r="AJ489">
        <v>2752.96750506941</v>
      </c>
      <c r="AK489">
        <v>45.97</v>
      </c>
      <c r="AL489">
        <v>482.91175007619103</v>
      </c>
      <c r="AM489">
        <v>50.47</v>
      </c>
      <c r="AN489">
        <v>98.774323478821202</v>
      </c>
    </row>
    <row r="490" spans="1:40" x14ac:dyDescent="0.25">
      <c r="A490">
        <f t="shared" si="178"/>
        <v>19.972000000000001</v>
      </c>
      <c r="B490" s="191">
        <f t="shared" si="197"/>
        <v>4.7490204561680176E-2</v>
      </c>
      <c r="C490">
        <f t="shared" si="179"/>
        <v>28.472000000000001</v>
      </c>
      <c r="D490" s="191">
        <f t="shared" si="180"/>
        <v>6.6461979781391761E-2</v>
      </c>
      <c r="E490">
        <f t="shared" si="181"/>
        <v>34.972000000000001</v>
      </c>
      <c r="F490" s="191">
        <f t="shared" si="182"/>
        <v>2.0038717943122147E-2</v>
      </c>
      <c r="G490">
        <f t="shared" si="183"/>
        <v>40.972000000000001</v>
      </c>
      <c r="H490" s="191">
        <f t="shared" si="184"/>
        <v>0.94876785498948468</v>
      </c>
      <c r="I490">
        <f t="shared" si="185"/>
        <v>45.972000000000001</v>
      </c>
      <c r="J490" s="191">
        <f t="shared" si="186"/>
        <v>0.35741468718260655</v>
      </c>
      <c r="K490">
        <f t="shared" si="187"/>
        <v>50.472000000000001</v>
      </c>
      <c r="L490" s="191">
        <f t="shared" si="188"/>
        <v>2.9796227566089614E-2</v>
      </c>
      <c r="O490" s="10">
        <f t="shared" si="189"/>
        <v>4.8894711355103482</v>
      </c>
      <c r="P490" s="10">
        <f t="shared" si="190"/>
        <v>4.7490204561680176E-2</v>
      </c>
      <c r="Q490" s="10">
        <f t="shared" si="174"/>
        <v>6.93396280596202</v>
      </c>
      <c r="R490" s="10">
        <f t="shared" si="175"/>
        <v>6.6461979781391761E-2</v>
      </c>
      <c r="S490" s="10">
        <f t="shared" si="176"/>
        <v>8.4722548255869281</v>
      </c>
      <c r="T490" s="10">
        <f t="shared" si="177"/>
        <v>2.0038717943122147E-2</v>
      </c>
      <c r="U490" s="10">
        <f t="shared" si="191"/>
        <v>9.86813942042766</v>
      </c>
      <c r="V490" s="10">
        <f t="shared" si="192"/>
        <v>0.94876785498948468</v>
      </c>
      <c r="W490" s="10">
        <f t="shared" si="193"/>
        <v>11.010875218468133</v>
      </c>
      <c r="X490" s="10">
        <f t="shared" si="194"/>
        <v>0.35741468718260655</v>
      </c>
      <c r="Y490" s="10">
        <f t="shared" si="195"/>
        <v>12.021477973984979</v>
      </c>
      <c r="Z490" s="10">
        <f t="shared" si="196"/>
        <v>2.9796227566089614E-2</v>
      </c>
      <c r="AC490">
        <v>19.972000000000001</v>
      </c>
      <c r="AD490">
        <v>2840.8789221086899</v>
      </c>
      <c r="AE490">
        <v>28.472000000000001</v>
      </c>
      <c r="AF490">
        <v>1141.5180549392301</v>
      </c>
      <c r="AG490">
        <v>34.972000000000001</v>
      </c>
      <c r="AH490">
        <v>486.69161871642802</v>
      </c>
      <c r="AI490">
        <v>40.972000000000001</v>
      </c>
      <c r="AJ490">
        <v>2704.4082718049599</v>
      </c>
      <c r="AK490">
        <v>45.972000000000001</v>
      </c>
      <c r="AL490">
        <v>499.268013315384</v>
      </c>
      <c r="AM490">
        <v>50.472000000000001</v>
      </c>
      <c r="AN490">
        <v>100.118556862896</v>
      </c>
    </row>
    <row r="491" spans="1:40" x14ac:dyDescent="0.25">
      <c r="A491">
        <f t="shared" si="178"/>
        <v>19.974</v>
      </c>
      <c r="B491" s="191">
        <f t="shared" si="197"/>
        <v>4.8459107472989385E-2</v>
      </c>
      <c r="C491">
        <f t="shared" si="179"/>
        <v>28.474</v>
      </c>
      <c r="D491" s="191">
        <f t="shared" si="180"/>
        <v>6.7889446587735047E-2</v>
      </c>
      <c r="E491">
        <f t="shared" si="181"/>
        <v>34.973999999999997</v>
      </c>
      <c r="F491" s="191">
        <f t="shared" si="182"/>
        <v>2.0293624526695867E-2</v>
      </c>
      <c r="G491">
        <f t="shared" si="183"/>
        <v>40.973999999999997</v>
      </c>
      <c r="H491" s="191">
        <f t="shared" si="184"/>
        <v>0.92894865276620331</v>
      </c>
      <c r="I491">
        <f t="shared" si="185"/>
        <v>45.973999999999997</v>
      </c>
      <c r="J491" s="191">
        <f t="shared" si="186"/>
        <v>0.36961201167965968</v>
      </c>
      <c r="K491">
        <f t="shared" si="187"/>
        <v>50.473999999999997</v>
      </c>
      <c r="L491" s="191">
        <f t="shared" si="188"/>
        <v>3.0204420776061464E-2</v>
      </c>
      <c r="O491" s="10">
        <f t="shared" si="189"/>
        <v>4.8899557995193526</v>
      </c>
      <c r="P491" s="10">
        <f t="shared" si="190"/>
        <v>4.8459107472989385E-2</v>
      </c>
      <c r="Q491" s="10">
        <f t="shared" si="174"/>
        <v>6.9344398126976232</v>
      </c>
      <c r="R491" s="10">
        <f t="shared" si="175"/>
        <v>6.7889446587735047E-2</v>
      </c>
      <c r="S491" s="10">
        <f t="shared" si="176"/>
        <v>8.4727242039141295</v>
      </c>
      <c r="T491" s="10">
        <f t="shared" si="177"/>
        <v>2.0293624526695867E-2</v>
      </c>
      <c r="U491" s="10">
        <f t="shared" si="191"/>
        <v>9.8686004164218044</v>
      </c>
      <c r="V491" s="10">
        <f t="shared" si="192"/>
        <v>0.92894865276620331</v>
      </c>
      <c r="W491" s="10">
        <f t="shared" si="193"/>
        <v>11.011328262887201</v>
      </c>
      <c r="X491" s="10">
        <f t="shared" si="194"/>
        <v>0.36961201167965968</v>
      </c>
      <c r="Y491" s="10">
        <f t="shared" si="195"/>
        <v>12.021923124172625</v>
      </c>
      <c r="Z491" s="10">
        <f t="shared" si="196"/>
        <v>3.0204420776061464E-2</v>
      </c>
      <c r="AC491">
        <v>19.974</v>
      </c>
      <c r="AD491">
        <v>2898.8389979540798</v>
      </c>
      <c r="AE491">
        <v>28.474</v>
      </c>
      <c r="AF491">
        <v>1166.0355179703799</v>
      </c>
      <c r="AG491">
        <v>34.973999999999997</v>
      </c>
      <c r="AH491">
        <v>492.88267835073702</v>
      </c>
      <c r="AI491">
        <v>40.973999999999997</v>
      </c>
      <c r="AJ491">
        <v>2647.9147743162498</v>
      </c>
      <c r="AK491">
        <v>45.973999999999997</v>
      </c>
      <c r="AL491">
        <v>516.30630017877604</v>
      </c>
      <c r="AM491">
        <v>50.473999999999997</v>
      </c>
      <c r="AN491">
        <v>101.490130328462</v>
      </c>
    </row>
    <row r="492" spans="1:40" x14ac:dyDescent="0.25">
      <c r="A492">
        <f t="shared" si="178"/>
        <v>19.975999999999999</v>
      </c>
      <c r="B492" s="191">
        <f t="shared" si="197"/>
        <v>4.9457443316104917E-2</v>
      </c>
      <c r="C492">
        <f t="shared" si="179"/>
        <v>28.475999999999999</v>
      </c>
      <c r="D492" s="191">
        <f t="shared" si="180"/>
        <v>6.9362236373331859E-2</v>
      </c>
      <c r="E492">
        <f t="shared" si="181"/>
        <v>34.975999999999999</v>
      </c>
      <c r="F492" s="191">
        <f t="shared" si="182"/>
        <v>2.0553391685599668E-2</v>
      </c>
      <c r="G492">
        <f t="shared" si="183"/>
        <v>40.975999999999999</v>
      </c>
      <c r="H492" s="191">
        <f t="shared" si="184"/>
        <v>0.90672622583457163</v>
      </c>
      <c r="I492">
        <f t="shared" si="185"/>
        <v>45.975999999999999</v>
      </c>
      <c r="J492" s="191">
        <f t="shared" si="186"/>
        <v>0.38231524304649855</v>
      </c>
      <c r="K492">
        <f t="shared" si="187"/>
        <v>50.475999999999999</v>
      </c>
      <c r="L492" s="191">
        <f t="shared" si="188"/>
        <v>3.0620970384583616E-2</v>
      </c>
      <c r="O492" s="10">
        <f t="shared" si="189"/>
        <v>4.8904404620387929</v>
      </c>
      <c r="P492" s="10">
        <f t="shared" si="190"/>
        <v>4.9457443316104917E-2</v>
      </c>
      <c r="Q492" s="10">
        <f t="shared" si="174"/>
        <v>6.9349168173208753</v>
      </c>
      <c r="R492" s="10">
        <f t="shared" si="175"/>
        <v>6.9362236373331859E-2</v>
      </c>
      <c r="S492" s="10">
        <f t="shared" si="176"/>
        <v>8.473193579660391</v>
      </c>
      <c r="T492" s="10">
        <f t="shared" si="177"/>
        <v>2.0553391685599668E-2</v>
      </c>
      <c r="U492" s="10">
        <f t="shared" si="191"/>
        <v>9.8690614094098041</v>
      </c>
      <c r="V492" s="10">
        <f t="shared" si="192"/>
        <v>0.90672622583457163</v>
      </c>
      <c r="W492" s="10">
        <f t="shared" si="193"/>
        <v>11.011781303952027</v>
      </c>
      <c r="X492" s="10">
        <f t="shared" si="194"/>
        <v>0.38231524304649855</v>
      </c>
      <c r="Y492" s="10">
        <f t="shared" si="195"/>
        <v>12.022368270698188</v>
      </c>
      <c r="Z492" s="10">
        <f t="shared" si="196"/>
        <v>3.0620970384583616E-2</v>
      </c>
      <c r="AC492">
        <v>19.975999999999999</v>
      </c>
      <c r="AD492">
        <v>2958.5597610055202</v>
      </c>
      <c r="AE492">
        <v>28.475999999999999</v>
      </c>
      <c r="AF492">
        <v>1191.33142605074</v>
      </c>
      <c r="AG492">
        <v>34.975999999999999</v>
      </c>
      <c r="AH492">
        <v>499.19178951319299</v>
      </c>
      <c r="AI492">
        <v>40.975999999999999</v>
      </c>
      <c r="AJ492">
        <v>2584.5710228417101</v>
      </c>
      <c r="AK492">
        <v>45.975999999999999</v>
      </c>
      <c r="AL492">
        <v>534.05128188952199</v>
      </c>
      <c r="AM492">
        <v>50.475999999999999</v>
      </c>
      <c r="AN492">
        <v>102.889782199644</v>
      </c>
    </row>
    <row r="493" spans="1:40" x14ac:dyDescent="0.25">
      <c r="A493">
        <f t="shared" si="178"/>
        <v>19.978000000000002</v>
      </c>
      <c r="B493" s="191">
        <f t="shared" si="197"/>
        <v>5.0486393775466182E-2</v>
      </c>
      <c r="C493">
        <f t="shared" si="179"/>
        <v>28.478000000000002</v>
      </c>
      <c r="D493" s="191">
        <f t="shared" si="180"/>
        <v>7.0882234933677277E-2</v>
      </c>
      <c r="E493">
        <f t="shared" si="181"/>
        <v>34.978000000000002</v>
      </c>
      <c r="F493" s="191">
        <f t="shared" si="182"/>
        <v>2.0818142880971651E-2</v>
      </c>
      <c r="G493">
        <f t="shared" si="183"/>
        <v>40.978000000000002</v>
      </c>
      <c r="H493" s="191">
        <f t="shared" si="184"/>
        <v>0.88249764137941156</v>
      </c>
      <c r="I493">
        <f t="shared" si="185"/>
        <v>45.978000000000002</v>
      </c>
      <c r="J493" s="191">
        <f t="shared" si="186"/>
        <v>0.39554166722921785</v>
      </c>
      <c r="K493">
        <f t="shared" si="187"/>
        <v>50.478000000000002</v>
      </c>
      <c r="L493" s="191">
        <f t="shared" si="188"/>
        <v>3.1046103505186461E-2</v>
      </c>
      <c r="O493" s="10">
        <f t="shared" si="189"/>
        <v>4.8909251230685209</v>
      </c>
      <c r="P493" s="10">
        <f t="shared" si="190"/>
        <v>5.0486393775466182E-2</v>
      </c>
      <c r="Q493" s="10">
        <f t="shared" si="174"/>
        <v>6.9353938198316314</v>
      </c>
      <c r="R493" s="10">
        <f t="shared" si="175"/>
        <v>7.0882234933677277E-2</v>
      </c>
      <c r="S493" s="10">
        <f t="shared" si="176"/>
        <v>8.473662952825574</v>
      </c>
      <c r="T493" s="10">
        <f t="shared" si="177"/>
        <v>2.0818142880971651E-2</v>
      </c>
      <c r="U493" s="10">
        <f t="shared" si="191"/>
        <v>9.8695223993915135</v>
      </c>
      <c r="V493" s="10">
        <f t="shared" si="192"/>
        <v>0.88249764137941156</v>
      </c>
      <c r="W493" s="10">
        <f t="shared" si="193"/>
        <v>11.012234341662476</v>
      </c>
      <c r="X493" s="10">
        <f t="shared" si="194"/>
        <v>0.39554166722921785</v>
      </c>
      <c r="Y493" s="10">
        <f t="shared" si="195"/>
        <v>12.022813413561524</v>
      </c>
      <c r="Z493" s="10">
        <f t="shared" si="196"/>
        <v>3.1046103505186461E-2</v>
      </c>
      <c r="AC493">
        <v>19.978000000000002</v>
      </c>
      <c r="AD493">
        <v>3020.1118999965602</v>
      </c>
      <c r="AE493">
        <v>28.478000000000002</v>
      </c>
      <c r="AF493">
        <v>1217.4381686699501</v>
      </c>
      <c r="AG493">
        <v>34.978000000000002</v>
      </c>
      <c r="AH493">
        <v>505.62195077393</v>
      </c>
      <c r="AI493">
        <v>40.978000000000002</v>
      </c>
      <c r="AJ493">
        <v>2515.5088345834602</v>
      </c>
      <c r="AK493">
        <v>45.978000000000002</v>
      </c>
      <c r="AL493">
        <v>552.52710496502698</v>
      </c>
      <c r="AM493">
        <v>50.478000000000002</v>
      </c>
      <c r="AN493">
        <v>104.31827560254099</v>
      </c>
    </row>
    <row r="494" spans="1:40" x14ac:dyDescent="0.25">
      <c r="A494">
        <f t="shared" si="178"/>
        <v>19.98</v>
      </c>
      <c r="B494" s="191">
        <f t="shared" si="197"/>
        <v>5.1547199199776746E-2</v>
      </c>
      <c r="C494">
        <f t="shared" si="179"/>
        <v>28.48</v>
      </c>
      <c r="D494" s="191">
        <f t="shared" si="180"/>
        <v>7.2451424058579003E-2</v>
      </c>
      <c r="E494">
        <f t="shared" si="181"/>
        <v>34.979999999999997</v>
      </c>
      <c r="F494" s="191">
        <f t="shared" si="182"/>
        <v>2.1088005489008823E-2</v>
      </c>
      <c r="G494">
        <f t="shared" si="183"/>
        <v>40.98</v>
      </c>
      <c r="H494" s="191">
        <f t="shared" si="184"/>
        <v>0.8566615913506076</v>
      </c>
      <c r="I494">
        <f t="shared" si="185"/>
        <v>45.98</v>
      </c>
      <c r="J494" s="191">
        <f t="shared" si="186"/>
        <v>0.40930795327136549</v>
      </c>
      <c r="K494">
        <f t="shared" si="187"/>
        <v>50.48</v>
      </c>
      <c r="L494" s="191">
        <f t="shared" si="188"/>
        <v>3.1480054928546601E-2</v>
      </c>
      <c r="O494" s="10">
        <f t="shared" si="189"/>
        <v>4.8914097826083864</v>
      </c>
      <c r="P494" s="10">
        <f t="shared" si="190"/>
        <v>5.1547199199776746E-2</v>
      </c>
      <c r="Q494" s="10">
        <f t="shared" si="174"/>
        <v>6.935870820229745</v>
      </c>
      <c r="R494" s="10">
        <f t="shared" si="175"/>
        <v>7.2451424058579003E-2</v>
      </c>
      <c r="S494" s="10">
        <f t="shared" si="176"/>
        <v>8.4741323234095294</v>
      </c>
      <c r="T494" s="10">
        <f t="shared" si="177"/>
        <v>2.1088005489008823E-2</v>
      </c>
      <c r="U494" s="10">
        <f t="shared" si="191"/>
        <v>9.8699833863667941</v>
      </c>
      <c r="V494" s="10">
        <f t="shared" si="192"/>
        <v>0.8566615913506076</v>
      </c>
      <c r="W494" s="10">
        <f t="shared" si="193"/>
        <v>11.012687376018402</v>
      </c>
      <c r="X494" s="10">
        <f t="shared" si="194"/>
        <v>0.40930795327136549</v>
      </c>
      <c r="Y494" s="10">
        <f t="shared" si="195"/>
        <v>12.023258552762503</v>
      </c>
      <c r="Z494" s="10">
        <f t="shared" si="196"/>
        <v>3.1480054928546601E-2</v>
      </c>
      <c r="AC494">
        <v>19.98</v>
      </c>
      <c r="AD494">
        <v>3083.5696129754201</v>
      </c>
      <c r="AE494">
        <v>28.48</v>
      </c>
      <c r="AF494">
        <v>1244.3897840684299</v>
      </c>
      <c r="AG494">
        <v>34.979999999999997</v>
      </c>
      <c r="AH494">
        <v>512.17625579032097</v>
      </c>
      <c r="AI494">
        <v>40.98</v>
      </c>
      <c r="AJ494">
        <v>2441.8646580431</v>
      </c>
      <c r="AK494">
        <v>45.98</v>
      </c>
      <c r="AL494">
        <v>571.75705417940503</v>
      </c>
      <c r="AM494">
        <v>50.48</v>
      </c>
      <c r="AN494">
        <v>105.776399459296</v>
      </c>
    </row>
    <row r="495" spans="1:40" x14ac:dyDescent="0.25">
      <c r="A495">
        <f t="shared" si="178"/>
        <v>19.981999999999999</v>
      </c>
      <c r="B495" s="191">
        <f t="shared" si="197"/>
        <v>5.2641162049067033E-2</v>
      </c>
      <c r="C495">
        <f t="shared" si="179"/>
        <v>28.481999999999999</v>
      </c>
      <c r="D495" s="191">
        <f t="shared" si="180"/>
        <v>7.4071887233835496E-2</v>
      </c>
      <c r="E495">
        <f t="shared" si="181"/>
        <v>34.981999999999999</v>
      </c>
      <c r="F495" s="191">
        <f t="shared" si="182"/>
        <v>2.1363110949705475E-2</v>
      </c>
      <c r="G495">
        <f t="shared" si="183"/>
        <v>40.981999999999999</v>
      </c>
      <c r="H495" s="191">
        <f t="shared" si="184"/>
        <v>0.82960530273262123</v>
      </c>
      <c r="I495">
        <f t="shared" si="185"/>
        <v>45.981999999999999</v>
      </c>
      <c r="J495" s="191">
        <f t="shared" si="186"/>
        <v>0.42362986718905987</v>
      </c>
      <c r="K495">
        <f t="shared" si="187"/>
        <v>50.481999999999999</v>
      </c>
      <c r="L495" s="191">
        <f t="shared" si="188"/>
        <v>3.1923067432035726E-2</v>
      </c>
      <c r="O495" s="10">
        <f t="shared" si="189"/>
        <v>4.891894440658243</v>
      </c>
      <c r="P495" s="10">
        <f t="shared" si="190"/>
        <v>5.2641162049067033E-2</v>
      </c>
      <c r="Q495" s="10">
        <f t="shared" si="174"/>
        <v>6.9363478185150722</v>
      </c>
      <c r="R495" s="10">
        <f t="shared" si="175"/>
        <v>7.4071887233835496E-2</v>
      </c>
      <c r="S495" s="10">
        <f t="shared" si="176"/>
        <v>8.4746016914121167</v>
      </c>
      <c r="T495" s="10">
        <f t="shared" si="177"/>
        <v>2.1363110949705475E-2</v>
      </c>
      <c r="U495" s="10">
        <f t="shared" si="191"/>
        <v>9.8704443703355071</v>
      </c>
      <c r="V495" s="10">
        <f t="shared" si="192"/>
        <v>0.82960530273262123</v>
      </c>
      <c r="W495" s="10">
        <f t="shared" si="193"/>
        <v>11.013140407019677</v>
      </c>
      <c r="X495" s="10">
        <f t="shared" si="194"/>
        <v>0.42362986718905987</v>
      </c>
      <c r="Y495" s="10">
        <f t="shared" si="195"/>
        <v>12.023703688300989</v>
      </c>
      <c r="Z495" s="10">
        <f t="shared" si="196"/>
        <v>3.1923067432035726E-2</v>
      </c>
      <c r="AC495">
        <v>19.981999999999999</v>
      </c>
      <c r="AD495">
        <v>3149.0108135093601</v>
      </c>
      <c r="AE495">
        <v>28.481999999999999</v>
      </c>
      <c r="AF495">
        <v>1272.22205716658</v>
      </c>
      <c r="AG495">
        <v>34.981999999999999</v>
      </c>
      <c r="AH495">
        <v>518.85789691947002</v>
      </c>
      <c r="AI495">
        <v>40.981999999999999</v>
      </c>
      <c r="AJ495">
        <v>2364.74226149686</v>
      </c>
      <c r="AK495">
        <v>45.981999999999999</v>
      </c>
      <c r="AL495">
        <v>591.76315287928298</v>
      </c>
      <c r="AM495">
        <v>50.481999999999999</v>
      </c>
      <c r="AN495">
        <v>107.264969528214</v>
      </c>
    </row>
    <row r="496" spans="1:40" x14ac:dyDescent="0.25">
      <c r="A496">
        <f t="shared" si="178"/>
        <v>19.984000000000002</v>
      </c>
      <c r="B496" s="191">
        <f t="shared" si="197"/>
        <v>5.3769650573853904E-2</v>
      </c>
      <c r="C496">
        <f t="shared" si="179"/>
        <v>28.484000000000002</v>
      </c>
      <c r="D496" s="191">
        <f t="shared" si="180"/>
        <v>7.5745815722980794E-2</v>
      </c>
      <c r="E496">
        <f t="shared" si="181"/>
        <v>34.984000000000002</v>
      </c>
      <c r="F496" s="191">
        <f t="shared" si="182"/>
        <v>2.1643594922155188E-2</v>
      </c>
      <c r="G496">
        <f t="shared" si="183"/>
        <v>40.984000000000002</v>
      </c>
      <c r="H496" s="191">
        <f t="shared" si="184"/>
        <v>0.80169401404552743</v>
      </c>
      <c r="I496">
        <f t="shared" si="185"/>
        <v>45.984000000000002</v>
      </c>
      <c r="J496" s="191">
        <f t="shared" si="186"/>
        <v>0.43852193537117312</v>
      </c>
      <c r="K496">
        <f t="shared" si="187"/>
        <v>50.484000000000002</v>
      </c>
      <c r="L496" s="191">
        <f t="shared" si="188"/>
        <v>3.2375392103734038E-2</v>
      </c>
      <c r="O496" s="10">
        <f t="shared" si="189"/>
        <v>4.8923790972179448</v>
      </c>
      <c r="P496" s="10">
        <f t="shared" si="190"/>
        <v>5.3769650573853904E-2</v>
      </c>
      <c r="Q496" s="10">
        <f t="shared" si="174"/>
        <v>6.9368248146874665</v>
      </c>
      <c r="R496" s="10">
        <f t="shared" si="175"/>
        <v>7.5745815722980794E-2</v>
      </c>
      <c r="S496" s="10">
        <f t="shared" si="176"/>
        <v>8.4750710568331922</v>
      </c>
      <c r="T496" s="10">
        <f t="shared" si="177"/>
        <v>2.1643594922155188E-2</v>
      </c>
      <c r="U496" s="10">
        <f t="shared" si="191"/>
        <v>9.8709053512975107</v>
      </c>
      <c r="V496" s="10">
        <f t="shared" si="192"/>
        <v>0.80169401404552743</v>
      </c>
      <c r="W496" s="10">
        <f t="shared" si="193"/>
        <v>11.013593434666154</v>
      </c>
      <c r="X496" s="10">
        <f t="shared" si="194"/>
        <v>0.43852193537117312</v>
      </c>
      <c r="Y496" s="10">
        <f t="shared" si="195"/>
        <v>12.024148820176844</v>
      </c>
      <c r="Z496" s="10">
        <f t="shared" si="196"/>
        <v>3.2375392103734038E-2</v>
      </c>
      <c r="AC496">
        <v>19.984000000000002</v>
      </c>
      <c r="AD496">
        <v>3216.5173507731602</v>
      </c>
      <c r="AE496">
        <v>28.484000000000002</v>
      </c>
      <c r="AF496">
        <v>1300.9726240218199</v>
      </c>
      <c r="AG496">
        <v>34.984000000000002</v>
      </c>
      <c r="AH496">
        <v>525.67016899012003</v>
      </c>
      <c r="AI496">
        <v>40.984000000000002</v>
      </c>
      <c r="AJ496">
        <v>2285.1827363662901</v>
      </c>
      <c r="AK496">
        <v>45.984000000000002</v>
      </c>
      <c r="AL496">
        <v>612.56569279181394</v>
      </c>
      <c r="AM496">
        <v>50.484000000000002</v>
      </c>
      <c r="AN496">
        <v>108.784829492482</v>
      </c>
    </row>
    <row r="497" spans="1:40" x14ac:dyDescent="0.25">
      <c r="A497">
        <f t="shared" si="178"/>
        <v>19.986000000000001</v>
      </c>
      <c r="B497" s="191">
        <f t="shared" si="197"/>
        <v>5.4934102743771182E-2</v>
      </c>
      <c r="C497">
        <f t="shared" si="179"/>
        <v>28.486000000000001</v>
      </c>
      <c r="D497" s="191">
        <f t="shared" si="180"/>
        <v>7.7475515056424971E-2</v>
      </c>
      <c r="E497">
        <f t="shared" si="181"/>
        <v>34.985999999999997</v>
      </c>
      <c r="F497" s="191">
        <f t="shared" si="182"/>
        <v>2.1929597446771001E-2</v>
      </c>
      <c r="G497">
        <f t="shared" si="183"/>
        <v>40.985999999999997</v>
      </c>
      <c r="H497" s="191">
        <f t="shared" si="184"/>
        <v>0.77326320911104929</v>
      </c>
      <c r="I497">
        <f t="shared" si="185"/>
        <v>45.985999999999997</v>
      </c>
      <c r="J497" s="191">
        <f t="shared" si="186"/>
        <v>0.453997051674432</v>
      </c>
      <c r="K497">
        <f t="shared" si="187"/>
        <v>50.485999999999997</v>
      </c>
      <c r="L497" s="191">
        <f t="shared" si="188"/>
        <v>3.283728868168144E-2</v>
      </c>
      <c r="O497" s="10">
        <f t="shared" si="189"/>
        <v>4.8928637522873419</v>
      </c>
      <c r="P497" s="10">
        <f t="shared" si="190"/>
        <v>5.4934102743771182E-2</v>
      </c>
      <c r="Q497" s="10">
        <f t="shared" si="174"/>
        <v>6.9373018087467822</v>
      </c>
      <c r="R497" s="10">
        <f t="shared" si="175"/>
        <v>7.7475515056424971E-2</v>
      </c>
      <c r="S497" s="10">
        <f t="shared" si="176"/>
        <v>8.4755404196726101</v>
      </c>
      <c r="T497" s="10">
        <f t="shared" si="177"/>
        <v>2.1929597446771001E-2</v>
      </c>
      <c r="U497" s="10">
        <f t="shared" si="191"/>
        <v>9.8713663292526643</v>
      </c>
      <c r="V497" s="10">
        <f t="shared" si="192"/>
        <v>0.77326320911104929</v>
      </c>
      <c r="W497" s="10">
        <f t="shared" si="193"/>
        <v>11.014046458957697</v>
      </c>
      <c r="X497" s="10">
        <f t="shared" si="194"/>
        <v>0.453997051674432</v>
      </c>
      <c r="Y497" s="10">
        <f t="shared" si="195"/>
        <v>12.024593948389933</v>
      </c>
      <c r="Z497" s="10">
        <f t="shared" si="196"/>
        <v>3.283728868168144E-2</v>
      </c>
      <c r="AC497">
        <v>19.986000000000001</v>
      </c>
      <c r="AD497">
        <v>3286.17524456103</v>
      </c>
      <c r="AE497">
        <v>28.486000000000001</v>
      </c>
      <c r="AF497">
        <v>1330.6810832828501</v>
      </c>
      <c r="AG497">
        <v>34.985999999999997</v>
      </c>
      <c r="AH497">
        <v>532.61647324258502</v>
      </c>
      <c r="AI497">
        <v>40.985999999999997</v>
      </c>
      <c r="AJ497">
        <v>2204.1423600144499</v>
      </c>
      <c r="AK497">
        <v>45.985999999999997</v>
      </c>
      <c r="AL497">
        <v>634.18268518084005</v>
      </c>
      <c r="AM497">
        <v>50.485999999999997</v>
      </c>
      <c r="AN497">
        <v>110.33685210009</v>
      </c>
    </row>
    <row r="498" spans="1:40" x14ac:dyDescent="0.25">
      <c r="A498">
        <f t="shared" si="178"/>
        <v>19.988</v>
      </c>
      <c r="B498" s="191">
        <f t="shared" si="197"/>
        <v>5.6136030444572438E-2</v>
      </c>
      <c r="C498">
        <f t="shared" si="179"/>
        <v>28.488</v>
      </c>
      <c r="D498" s="191">
        <f t="shared" si="180"/>
        <v>7.9263411957373853E-2</v>
      </c>
      <c r="E498">
        <f t="shared" si="181"/>
        <v>34.988</v>
      </c>
      <c r="F498" s="191">
        <f t="shared" si="182"/>
        <v>2.222126311476471E-2</v>
      </c>
      <c r="G498">
        <f t="shared" si="183"/>
        <v>40.988</v>
      </c>
      <c r="H498" s="191">
        <f t="shared" si="184"/>
        <v>0.74461353405697717</v>
      </c>
      <c r="I498">
        <f t="shared" si="185"/>
        <v>45.988</v>
      </c>
      <c r="J498" s="191">
        <f t="shared" si="186"/>
        <v>0.47006602234704309</v>
      </c>
      <c r="K498">
        <f t="shared" si="187"/>
        <v>50.488</v>
      </c>
      <c r="L498" s="191">
        <f t="shared" si="188"/>
        <v>3.3309025909130076E-2</v>
      </c>
      <c r="O498" s="10">
        <f t="shared" si="189"/>
        <v>4.8933484058662859</v>
      </c>
      <c r="P498" s="10">
        <f t="shared" si="190"/>
        <v>5.6136030444572438E-2</v>
      </c>
      <c r="Q498" s="10">
        <f t="shared" si="174"/>
        <v>6.9377788006928762</v>
      </c>
      <c r="R498" s="10">
        <f t="shared" si="175"/>
        <v>7.9263411957373853E-2</v>
      </c>
      <c r="S498" s="10">
        <f t="shared" si="176"/>
        <v>8.4760097799302372</v>
      </c>
      <c r="T498" s="10">
        <f t="shared" si="177"/>
        <v>2.222126311476471E-2</v>
      </c>
      <c r="U498" s="10">
        <f t="shared" si="191"/>
        <v>9.8718273042008278</v>
      </c>
      <c r="V498" s="10">
        <f t="shared" si="192"/>
        <v>0.74461353405697717</v>
      </c>
      <c r="W498" s="10">
        <f t="shared" si="193"/>
        <v>11.014499479894175</v>
      </c>
      <c r="X498" s="10">
        <f t="shared" si="194"/>
        <v>0.47006602234704309</v>
      </c>
      <c r="Y498" s="10">
        <f t="shared" si="195"/>
        <v>12.025039072940123</v>
      </c>
      <c r="Z498" s="10">
        <f t="shared" si="196"/>
        <v>3.3309025909130076E-2</v>
      </c>
      <c r="AC498">
        <v>19.988</v>
      </c>
      <c r="AD498">
        <v>3358.0749363526302</v>
      </c>
      <c r="AE498">
        <v>28.488</v>
      </c>
      <c r="AF498">
        <v>1361.3891151458199</v>
      </c>
      <c r="AG498">
        <v>34.988</v>
      </c>
      <c r="AH498">
        <v>539.70032144498896</v>
      </c>
      <c r="AI498">
        <v>40.988</v>
      </c>
      <c r="AJ498">
        <v>2122.4781069589799</v>
      </c>
      <c r="AK498">
        <v>45.988</v>
      </c>
      <c r="AL498">
        <v>656.62922515651496</v>
      </c>
      <c r="AM498">
        <v>50.488</v>
      </c>
      <c r="AN498">
        <v>111.921940357518</v>
      </c>
    </row>
    <row r="499" spans="1:40" x14ac:dyDescent="0.25">
      <c r="A499">
        <f t="shared" si="178"/>
        <v>19.989999999999998</v>
      </c>
      <c r="B499" s="191">
        <f t="shared" si="197"/>
        <v>5.7377023963839972E-2</v>
      </c>
      <c r="C499">
        <f t="shared" si="179"/>
        <v>28.49</v>
      </c>
      <c r="D499" s="191">
        <f t="shared" si="180"/>
        <v>8.111206173591394E-2</v>
      </c>
      <c r="E499">
        <f t="shared" si="181"/>
        <v>34.99</v>
      </c>
      <c r="F499" s="191">
        <f t="shared" si="182"/>
        <v>2.2518741245246426E-2</v>
      </c>
      <c r="G499">
        <f t="shared" si="183"/>
        <v>40.99</v>
      </c>
      <c r="H499" s="191">
        <f t="shared" si="184"/>
        <v>0.71600813092355931</v>
      </c>
      <c r="I499">
        <f t="shared" si="185"/>
        <v>45.99</v>
      </c>
      <c r="J499" s="191">
        <f t="shared" si="186"/>
        <v>0.4867370431218932</v>
      </c>
      <c r="K499">
        <f t="shared" si="187"/>
        <v>50.49</v>
      </c>
      <c r="L499" s="191">
        <f t="shared" si="188"/>
        <v>3.3790881906726071E-2</v>
      </c>
      <c r="O499" s="10">
        <f t="shared" si="189"/>
        <v>4.893833057954633</v>
      </c>
      <c r="P499" s="10">
        <f t="shared" si="190"/>
        <v>5.7377023963839972E-2</v>
      </c>
      <c r="Q499" s="10">
        <f t="shared" si="174"/>
        <v>6.9382557905256013</v>
      </c>
      <c r="R499" s="10">
        <f t="shared" si="175"/>
        <v>8.111206173591394E-2</v>
      </c>
      <c r="S499" s="10">
        <f t="shared" si="176"/>
        <v>8.4764791376059225</v>
      </c>
      <c r="T499" s="10">
        <f t="shared" si="177"/>
        <v>2.2518741245246426E-2</v>
      </c>
      <c r="U499" s="10">
        <f t="shared" si="191"/>
        <v>9.8722882761418607</v>
      </c>
      <c r="V499" s="10">
        <f t="shared" si="192"/>
        <v>0.71600813092355931</v>
      </c>
      <c r="W499" s="10">
        <f t="shared" si="193"/>
        <v>11.01495249747544</v>
      </c>
      <c r="X499" s="10">
        <f t="shared" si="194"/>
        <v>0.4867370431218932</v>
      </c>
      <c r="Y499" s="10">
        <f t="shared" si="195"/>
        <v>12.025484193827278</v>
      </c>
      <c r="Z499" s="10">
        <f t="shared" si="196"/>
        <v>3.3790881906726071E-2</v>
      </c>
      <c r="AC499">
        <v>19.989999999999998</v>
      </c>
      <c r="AD499">
        <v>3432.3115576495902</v>
      </c>
      <c r="AE499">
        <v>28.49</v>
      </c>
      <c r="AF499">
        <v>1393.1406083514701</v>
      </c>
      <c r="AG499">
        <v>34.99</v>
      </c>
      <c r="AH499">
        <v>546.92534019458299</v>
      </c>
      <c r="AI499">
        <v>40.99</v>
      </c>
      <c r="AJ499">
        <v>2040.9400484702801</v>
      </c>
      <c r="AK499">
        <v>45.99</v>
      </c>
      <c r="AL499">
        <v>679.91676123347099</v>
      </c>
      <c r="AM499">
        <v>50.49</v>
      </c>
      <c r="AN499">
        <v>113.541028780307</v>
      </c>
    </row>
    <row r="500" spans="1:40" x14ac:dyDescent="0.25">
      <c r="A500">
        <f t="shared" si="178"/>
        <v>19.992000000000001</v>
      </c>
      <c r="B500" s="191">
        <f t="shared" si="197"/>
        <v>5.8658756787495644E-2</v>
      </c>
      <c r="C500">
        <f t="shared" si="179"/>
        <v>28.492000000000001</v>
      </c>
      <c r="D500" s="191">
        <f t="shared" si="180"/>
        <v>8.3024156185119685E-2</v>
      </c>
      <c r="E500">
        <f t="shared" si="181"/>
        <v>34.991999999999997</v>
      </c>
      <c r="F500" s="191">
        <f t="shared" si="182"/>
        <v>2.282218607035329E-2</v>
      </c>
      <c r="G500">
        <f t="shared" si="183"/>
        <v>40.991999999999997</v>
      </c>
      <c r="H500" s="191">
        <f t="shared" si="184"/>
        <v>0.68767200438335174</v>
      </c>
      <c r="I500">
        <f t="shared" si="185"/>
        <v>45.991999999999997</v>
      </c>
      <c r="J500" s="191">
        <f t="shared" si="186"/>
        <v>0.50401510334231336</v>
      </c>
      <c r="K500">
        <f t="shared" si="187"/>
        <v>50.491999999999997</v>
      </c>
      <c r="L500" s="191">
        <f t="shared" si="188"/>
        <v>3.4283144562449616E-2</v>
      </c>
      <c r="O500" s="10">
        <f t="shared" si="189"/>
        <v>4.8943177085522338</v>
      </c>
      <c r="P500" s="10">
        <f t="shared" si="190"/>
        <v>5.8658756787495644E-2</v>
      </c>
      <c r="Q500" s="10">
        <f t="shared" si="174"/>
        <v>6.9387327782448134</v>
      </c>
      <c r="R500" s="10">
        <f t="shared" si="175"/>
        <v>8.3024156185119685E-2</v>
      </c>
      <c r="S500" s="10">
        <f t="shared" si="176"/>
        <v>8.4769484926995204</v>
      </c>
      <c r="T500" s="10">
        <f t="shared" si="177"/>
        <v>2.282218607035329E-2</v>
      </c>
      <c r="U500" s="10">
        <f t="shared" si="191"/>
        <v>9.8727492450756209</v>
      </c>
      <c r="V500" s="10">
        <f t="shared" si="192"/>
        <v>0.68767200438335174</v>
      </c>
      <c r="W500" s="10">
        <f t="shared" si="193"/>
        <v>11.01540551170136</v>
      </c>
      <c r="X500" s="10">
        <f t="shared" si="194"/>
        <v>0.50401510334231336</v>
      </c>
      <c r="Y500" s="10">
        <f t="shared" si="195"/>
        <v>12.025929311051257</v>
      </c>
      <c r="Z500" s="10">
        <f t="shared" si="196"/>
        <v>3.4283144562449616E-2</v>
      </c>
      <c r="AC500">
        <v>19.992000000000001</v>
      </c>
      <c r="AD500">
        <v>3508.9852169042902</v>
      </c>
      <c r="AE500">
        <v>28.492000000000001</v>
      </c>
      <c r="AF500">
        <v>1425.9817958047599</v>
      </c>
      <c r="AG500">
        <v>34.991999999999997</v>
      </c>
      <c r="AH500">
        <v>554.29527541407003</v>
      </c>
      <c r="AI500">
        <v>40.991999999999997</v>
      </c>
      <c r="AJ500">
        <v>1960.16954744282</v>
      </c>
      <c r="AK500">
        <v>45.991999999999997</v>
      </c>
      <c r="AL500">
        <v>704.05226296170702</v>
      </c>
      <c r="AM500">
        <v>50.491999999999997</v>
      </c>
      <c r="AN500">
        <v>115.1950847033</v>
      </c>
    </row>
    <row r="501" spans="1:40" x14ac:dyDescent="0.25">
      <c r="A501">
        <f t="shared" si="178"/>
        <v>19.994</v>
      </c>
      <c r="B501" s="191">
        <f t="shared" si="197"/>
        <v>5.9982990730967085E-2</v>
      </c>
      <c r="C501">
        <f t="shared" si="179"/>
        <v>28.494</v>
      </c>
      <c r="D501" s="191">
        <f t="shared" si="180"/>
        <v>8.5002532015230739E-2</v>
      </c>
      <c r="E501">
        <f t="shared" si="181"/>
        <v>34.994</v>
      </c>
      <c r="F501" s="191">
        <f t="shared" si="182"/>
        <v>2.3131756928812523E-2</v>
      </c>
      <c r="G501">
        <f t="shared" si="183"/>
        <v>40.994</v>
      </c>
      <c r="H501" s="191">
        <f t="shared" si="184"/>
        <v>0.65979298852635304</v>
      </c>
      <c r="I501">
        <f t="shared" si="185"/>
        <v>45.994</v>
      </c>
      <c r="J501" s="191">
        <f t="shared" si="186"/>
        <v>0.52190131294342124</v>
      </c>
      <c r="K501">
        <f t="shared" si="187"/>
        <v>50.494</v>
      </c>
      <c r="L501" s="191">
        <f t="shared" si="188"/>
        <v>3.4786111940349085E-2</v>
      </c>
      <c r="O501" s="10">
        <f t="shared" si="189"/>
        <v>4.8948023576589375</v>
      </c>
      <c r="P501" s="10">
        <f t="shared" si="190"/>
        <v>5.9982990730967085E-2</v>
      </c>
      <c r="Q501" s="10">
        <f t="shared" si="174"/>
        <v>6.9392097638503678</v>
      </c>
      <c r="R501" s="10">
        <f t="shared" si="175"/>
        <v>8.5002532015230739E-2</v>
      </c>
      <c r="S501" s="10">
        <f t="shared" si="176"/>
        <v>8.4774178452108959</v>
      </c>
      <c r="T501" s="10">
        <f t="shared" si="177"/>
        <v>2.3131756928812523E-2</v>
      </c>
      <c r="U501" s="10">
        <f t="shared" si="191"/>
        <v>9.8732102110019735</v>
      </c>
      <c r="V501" s="10">
        <f t="shared" si="192"/>
        <v>0.65979298852635304</v>
      </c>
      <c r="W501" s="10">
        <f t="shared" si="193"/>
        <v>11.015858522571795</v>
      </c>
      <c r="X501" s="10">
        <f t="shared" si="194"/>
        <v>0.52190131294342124</v>
      </c>
      <c r="Y501" s="10">
        <f t="shared" si="195"/>
        <v>12.02637442461193</v>
      </c>
      <c r="Z501" s="10">
        <f t="shared" si="196"/>
        <v>3.4786111940349085E-2</v>
      </c>
      <c r="AC501">
        <v>19.994</v>
      </c>
      <c r="AD501">
        <v>3588.2013064678299</v>
      </c>
      <c r="AE501">
        <v>28.494</v>
      </c>
      <c r="AF501">
        <v>1459.96139943612</v>
      </c>
      <c r="AG501">
        <v>34.994</v>
      </c>
      <c r="AH501">
        <v>561.81399705278</v>
      </c>
      <c r="AI501">
        <v>40.994</v>
      </c>
      <c r="AJ501">
        <v>1880.7020141606299</v>
      </c>
      <c r="AK501">
        <v>45.994</v>
      </c>
      <c r="AL501">
        <v>729.03728079541804</v>
      </c>
      <c r="AM501">
        <v>50.494</v>
      </c>
      <c r="AN501">
        <v>116.885109654033</v>
      </c>
    </row>
    <row r="502" spans="1:40" x14ac:dyDescent="0.25">
      <c r="A502">
        <f t="shared" si="178"/>
        <v>19.995999999999999</v>
      </c>
      <c r="B502" s="191">
        <f t="shared" si="197"/>
        <v>6.1351581430900116E-2</v>
      </c>
      <c r="C502">
        <f t="shared" si="179"/>
        <v>28.495999999999999</v>
      </c>
      <c r="D502" s="191">
        <f t="shared" si="180"/>
        <v>8.7050179864716221E-2</v>
      </c>
      <c r="E502">
        <f t="shared" si="181"/>
        <v>34.996000000000002</v>
      </c>
      <c r="F502" s="191">
        <f t="shared" si="182"/>
        <v>2.3447618468366613E-2</v>
      </c>
      <c r="G502">
        <f t="shared" si="183"/>
        <v>40.996000000000002</v>
      </c>
      <c r="H502" s="191">
        <f t="shared" si="184"/>
        <v>0.63252388357211942</v>
      </c>
      <c r="I502">
        <f t="shared" si="185"/>
        <v>45.996000000000002</v>
      </c>
      <c r="J502" s="191">
        <f t="shared" si="186"/>
        <v>0.54039214960921744</v>
      </c>
      <c r="K502">
        <f t="shared" si="187"/>
        <v>50.496000000000002</v>
      </c>
      <c r="L502" s="191">
        <f t="shared" si="188"/>
        <v>3.5300092709031686E-2</v>
      </c>
      <c r="O502" s="10">
        <f t="shared" si="189"/>
        <v>4.8952870052746018</v>
      </c>
      <c r="P502" s="10">
        <f t="shared" si="190"/>
        <v>6.1351581430900116E-2</v>
      </c>
      <c r="Q502" s="10">
        <f t="shared" si="174"/>
        <v>6.9396867473421153</v>
      </c>
      <c r="R502" s="10">
        <f t="shared" si="175"/>
        <v>8.7050179864716221E-2</v>
      </c>
      <c r="S502" s="10">
        <f t="shared" si="176"/>
        <v>8.4778871951399015</v>
      </c>
      <c r="T502" s="10">
        <f t="shared" si="177"/>
        <v>2.3447618468366613E-2</v>
      </c>
      <c r="U502" s="10">
        <f t="shared" si="191"/>
        <v>9.873671173920771</v>
      </c>
      <c r="V502" s="10">
        <f t="shared" si="192"/>
        <v>0.63252388357211942</v>
      </c>
      <c r="W502" s="10">
        <f t="shared" si="193"/>
        <v>11.016311530086609</v>
      </c>
      <c r="X502" s="10">
        <f t="shared" si="194"/>
        <v>0.54039214960921744</v>
      </c>
      <c r="Y502" s="10">
        <f t="shared" si="195"/>
        <v>12.026819534509164</v>
      </c>
      <c r="Z502" s="10">
        <f t="shared" si="196"/>
        <v>3.5300092709031686E-2</v>
      </c>
      <c r="AC502">
        <v>19.995999999999999</v>
      </c>
      <c r="AD502">
        <v>3670.0708311059898</v>
      </c>
      <c r="AE502">
        <v>28.495999999999999</v>
      </c>
      <c r="AF502">
        <v>1495.1307849710299</v>
      </c>
      <c r="AG502">
        <v>34.996000000000002</v>
      </c>
      <c r="AH502">
        <v>569.48550400308397</v>
      </c>
      <c r="AI502">
        <v>40.996000000000002</v>
      </c>
      <c r="AJ502">
        <v>1802.97299687245</v>
      </c>
      <c r="AK502">
        <v>45.996000000000002</v>
      </c>
      <c r="AL502">
        <v>754.866894456355</v>
      </c>
      <c r="AM502">
        <v>50.496000000000002</v>
      </c>
      <c r="AN502">
        <v>118.61214079251</v>
      </c>
    </row>
    <row r="503" spans="1:40" x14ac:dyDescent="0.25">
      <c r="A503">
        <f t="shared" si="178"/>
        <v>19.998000000000001</v>
      </c>
      <c r="B503" s="191">
        <f t="shared" si="197"/>
        <v>6.2766484225369346E-2</v>
      </c>
      <c r="C503">
        <f t="shared" si="179"/>
        <v>28.498000000000001</v>
      </c>
      <c r="D503" s="191">
        <f t="shared" si="180"/>
        <v>8.917025392965286E-2</v>
      </c>
      <c r="E503">
        <f t="shared" si="181"/>
        <v>34.997999999999998</v>
      </c>
      <c r="F503" s="191">
        <f t="shared" si="182"/>
        <v>2.3769940857543619E-2</v>
      </c>
      <c r="G503">
        <f t="shared" si="183"/>
        <v>40.997999999999998</v>
      </c>
      <c r="H503" s="191">
        <f t="shared" si="184"/>
        <v>0.60598537097375316</v>
      </c>
      <c r="I503">
        <f t="shared" si="185"/>
        <v>45.997999999999998</v>
      </c>
      <c r="J503" s="191">
        <f t="shared" si="186"/>
        <v>0.5594786256136226</v>
      </c>
      <c r="K503">
        <f t="shared" si="187"/>
        <v>50.497999999999998</v>
      </c>
      <c r="L503" s="191">
        <f t="shared" si="188"/>
        <v>3.5825406591036113E-2</v>
      </c>
      <c r="O503" s="10">
        <f t="shared" si="189"/>
        <v>4.895771651399075</v>
      </c>
      <c r="P503" s="10">
        <f t="shared" si="190"/>
        <v>6.2766484225369346E-2</v>
      </c>
      <c r="Q503" s="10">
        <f t="shared" si="174"/>
        <v>6.9401637287199147</v>
      </c>
      <c r="R503" s="10">
        <f t="shared" si="175"/>
        <v>8.917025392965286E-2</v>
      </c>
      <c r="S503" s="10">
        <f t="shared" si="176"/>
        <v>8.4783565424863951</v>
      </c>
      <c r="T503" s="10">
        <f t="shared" si="177"/>
        <v>2.3769940857543619E-2</v>
      </c>
      <c r="U503" s="10">
        <f t="shared" si="191"/>
        <v>9.8741321338318766</v>
      </c>
      <c r="V503" s="10">
        <f t="shared" si="192"/>
        <v>0.60598537097375316</v>
      </c>
      <c r="W503" s="10">
        <f t="shared" si="193"/>
        <v>11.016764534245661</v>
      </c>
      <c r="X503" s="10">
        <f t="shared" si="194"/>
        <v>0.5594786256136226</v>
      </c>
      <c r="Y503" s="10">
        <f t="shared" si="195"/>
        <v>12.027264640742812</v>
      </c>
      <c r="Z503" s="10">
        <f t="shared" si="196"/>
        <v>3.5825406591036113E-2</v>
      </c>
      <c r="AC503">
        <v>19.998000000000001</v>
      </c>
      <c r="AD503">
        <v>3754.7107597552699</v>
      </c>
      <c r="AE503">
        <v>28.498000000000001</v>
      </c>
      <c r="AF503">
        <v>1531.5441273194499</v>
      </c>
      <c r="AG503">
        <v>34.997999999999998</v>
      </c>
      <c r="AH503">
        <v>577.31392924377894</v>
      </c>
      <c r="AI503">
        <v>40.997999999999998</v>
      </c>
      <c r="AJ503">
        <v>1727.3264911281999</v>
      </c>
      <c r="AK503">
        <v>45.997999999999998</v>
      </c>
      <c r="AL503">
        <v>781.52854910470603</v>
      </c>
      <c r="AM503">
        <v>50.497999999999998</v>
      </c>
      <c r="AN503">
        <v>120.37725242114399</v>
      </c>
    </row>
    <row r="504" spans="1:40" x14ac:dyDescent="0.25">
      <c r="A504">
        <f t="shared" si="178"/>
        <v>20</v>
      </c>
      <c r="B504" s="191">
        <f t="shared" si="197"/>
        <v>6.422976045293359E-2</v>
      </c>
      <c r="C504">
        <f t="shared" si="179"/>
        <v>28.5</v>
      </c>
      <c r="D504" s="191">
        <f t="shared" si="180"/>
        <v>9.136608225561349E-2</v>
      </c>
      <c r="E504">
        <f t="shared" si="181"/>
        <v>35</v>
      </c>
      <c r="F504" s="191">
        <f t="shared" si="182"/>
        <v>2.4098900007245752E-2</v>
      </c>
      <c r="G504">
        <f t="shared" si="183"/>
        <v>41</v>
      </c>
      <c r="H504" s="191">
        <f t="shared" si="184"/>
        <v>0.58026937425251157</v>
      </c>
      <c r="I504">
        <f t="shared" si="185"/>
        <v>46</v>
      </c>
      <c r="J504" s="191">
        <f t="shared" si="186"/>
        <v>0.57914537686206158</v>
      </c>
      <c r="K504">
        <f t="shared" si="187"/>
        <v>50.5</v>
      </c>
      <c r="L504" s="191">
        <f t="shared" si="188"/>
        <v>3.6362384834208172E-2</v>
      </c>
      <c r="O504" s="10">
        <f t="shared" si="189"/>
        <v>4.8962562960322105</v>
      </c>
      <c r="P504" s="10">
        <f t="shared" si="190"/>
        <v>6.422976045293359E-2</v>
      </c>
      <c r="Q504" s="10">
        <f t="shared" si="174"/>
        <v>6.9406407079836203</v>
      </c>
      <c r="R504" s="10">
        <f t="shared" si="175"/>
        <v>9.136608225561349E-2</v>
      </c>
      <c r="S504" s="10">
        <f t="shared" si="176"/>
        <v>8.4788258872502329</v>
      </c>
      <c r="T504" s="10">
        <f t="shared" si="177"/>
        <v>2.4098900007245752E-2</v>
      </c>
      <c r="U504" s="10">
        <f t="shared" si="191"/>
        <v>9.87459309073515</v>
      </c>
      <c r="V504" s="10">
        <f t="shared" si="192"/>
        <v>0.58026937425251157</v>
      </c>
      <c r="W504" s="10">
        <f t="shared" si="193"/>
        <v>11.017217535048816</v>
      </c>
      <c r="X504" s="10">
        <f t="shared" si="194"/>
        <v>0.57914537686206158</v>
      </c>
      <c r="Y504" s="10">
        <f t="shared" si="195"/>
        <v>12.027709743312752</v>
      </c>
      <c r="Z504" s="10">
        <f t="shared" si="196"/>
        <v>3.6362384834208172E-2</v>
      </c>
      <c r="AC504">
        <v>20</v>
      </c>
      <c r="AD504">
        <v>3842.2444023343601</v>
      </c>
      <c r="AE504">
        <v>28.5</v>
      </c>
      <c r="AF504">
        <v>1569.2585873441999</v>
      </c>
      <c r="AG504">
        <v>35</v>
      </c>
      <c r="AH504">
        <v>585.30354522193397</v>
      </c>
      <c r="AI504">
        <v>41</v>
      </c>
      <c r="AJ504">
        <v>1654.02451964498</v>
      </c>
      <c r="AK504">
        <v>46</v>
      </c>
      <c r="AL504">
        <v>809.00078283291703</v>
      </c>
      <c r="AM504">
        <v>50.5</v>
      </c>
      <c r="AN504">
        <v>122.18155756863</v>
      </c>
    </row>
    <row r="505" spans="1:40" x14ac:dyDescent="0.25">
      <c r="A505">
        <f t="shared" si="178"/>
        <v>20.001999999999999</v>
      </c>
      <c r="B505" s="191">
        <f t="shared" si="197"/>
        <v>6.5743584203401748E-2</v>
      </c>
      <c r="C505">
        <f t="shared" si="179"/>
        <v>28.501999999999999</v>
      </c>
      <c r="D505" s="191">
        <f t="shared" si="180"/>
        <v>9.3641177739441431E-2</v>
      </c>
      <c r="E505">
        <f t="shared" si="181"/>
        <v>35.001999999999903</v>
      </c>
      <c r="F505" s="191">
        <f t="shared" si="182"/>
        <v>2.4434677802687318E-2</v>
      </c>
      <c r="G505">
        <f t="shared" si="183"/>
        <v>41.002000000000002</v>
      </c>
      <c r="H505" s="191">
        <f t="shared" si="184"/>
        <v>0.55544259960055997</v>
      </c>
      <c r="I505">
        <f t="shared" si="185"/>
        <v>46.002000000000002</v>
      </c>
      <c r="J505" s="191">
        <f t="shared" si="186"/>
        <v>0.5993696806353741</v>
      </c>
      <c r="K505">
        <f t="shared" si="187"/>
        <v>50.502000000000002</v>
      </c>
      <c r="L505" s="191">
        <f t="shared" si="188"/>
        <v>3.6911370706317483E-2</v>
      </c>
      <c r="O505" s="10">
        <f t="shared" si="189"/>
        <v>4.8967409391738617</v>
      </c>
      <c r="P505" s="10">
        <f t="shared" si="190"/>
        <v>6.5743584203401748E-2</v>
      </c>
      <c r="Q505" s="10">
        <f t="shared" si="174"/>
        <v>6.9411176851330838</v>
      </c>
      <c r="R505" s="10">
        <f t="shared" si="175"/>
        <v>9.3641177739441431E-2</v>
      </c>
      <c r="S505" s="10">
        <f t="shared" si="176"/>
        <v>8.4792952294312496</v>
      </c>
      <c r="T505" s="10">
        <f t="shared" si="177"/>
        <v>2.4434677802687318E-2</v>
      </c>
      <c r="U505" s="10">
        <f t="shared" si="191"/>
        <v>9.8750540446304509</v>
      </c>
      <c r="V505" s="10">
        <f t="shared" si="192"/>
        <v>0.55544259960055997</v>
      </c>
      <c r="W505" s="10">
        <f t="shared" si="193"/>
        <v>11.017670532495934</v>
      </c>
      <c r="X505" s="10">
        <f t="shared" si="194"/>
        <v>0.5993696806353741</v>
      </c>
      <c r="Y505" s="10">
        <f t="shared" si="195"/>
        <v>12.028154842218839</v>
      </c>
      <c r="Z505" s="10">
        <f t="shared" si="196"/>
        <v>3.6911370706317483E-2</v>
      </c>
      <c r="AC505">
        <v>20.001999999999999</v>
      </c>
      <c r="AD505">
        <v>3932.8018135770699</v>
      </c>
      <c r="AE505">
        <v>28.501999999999999</v>
      </c>
      <c r="AF505">
        <v>1608.3345008219901</v>
      </c>
      <c r="AG505">
        <v>35.001999999999903</v>
      </c>
      <c r="AH505">
        <v>593.45876948609805</v>
      </c>
      <c r="AI505">
        <v>41.002000000000002</v>
      </c>
      <c r="AJ505">
        <v>1583.25722459184</v>
      </c>
      <c r="AK505">
        <v>46.002000000000002</v>
      </c>
      <c r="AL505">
        <v>837.25185456470001</v>
      </c>
      <c r="AM505">
        <v>50.502000000000002</v>
      </c>
      <c r="AN505">
        <v>124.026209651911</v>
      </c>
    </row>
    <row r="506" spans="1:40" x14ac:dyDescent="0.25">
      <c r="A506">
        <f t="shared" si="178"/>
        <v>20.004000000000001</v>
      </c>
      <c r="B506" s="191">
        <f t="shared" si="197"/>
        <v>6.7310249555853019E-2</v>
      </c>
      <c r="C506">
        <f t="shared" si="179"/>
        <v>28.504000000000001</v>
      </c>
      <c r="D506" s="191">
        <f t="shared" si="180"/>
        <v>9.5999249891158642E-2</v>
      </c>
      <c r="E506">
        <f t="shared" si="181"/>
        <v>35.003999999999998</v>
      </c>
      <c r="F506" s="191">
        <f t="shared" si="182"/>
        <v>2.4777462346220167E-2</v>
      </c>
      <c r="G506">
        <f t="shared" si="183"/>
        <v>41.003999999999998</v>
      </c>
      <c r="H506" s="191">
        <f t="shared" si="184"/>
        <v>0.53155005596985805</v>
      </c>
      <c r="I506">
        <f t="shared" si="185"/>
        <v>46.003999999999998</v>
      </c>
      <c r="J506" s="191">
        <f t="shared" si="186"/>
        <v>0.62012041362417192</v>
      </c>
      <c r="K506">
        <f t="shared" si="187"/>
        <v>50.503999999999998</v>
      </c>
      <c r="L506" s="191">
        <f t="shared" si="188"/>
        <v>3.7472720014188651E-2</v>
      </c>
      <c r="O506" s="10">
        <f t="shared" si="189"/>
        <v>4.8972255808238812</v>
      </c>
      <c r="P506" s="10">
        <f t="shared" si="190"/>
        <v>6.7310249555853019E-2</v>
      </c>
      <c r="Q506" s="10">
        <f t="shared" si="174"/>
        <v>6.9415946601681631</v>
      </c>
      <c r="R506" s="10">
        <f t="shared" si="175"/>
        <v>9.5999249891158642E-2</v>
      </c>
      <c r="S506" s="10">
        <f t="shared" si="176"/>
        <v>8.4797645690293724</v>
      </c>
      <c r="T506" s="10">
        <f t="shared" si="177"/>
        <v>2.4777462346220167E-2</v>
      </c>
      <c r="U506" s="10">
        <f t="shared" si="191"/>
        <v>9.8755149955176371</v>
      </c>
      <c r="V506" s="10">
        <f t="shared" si="192"/>
        <v>0.53155005596985805</v>
      </c>
      <c r="W506" s="10">
        <f t="shared" si="193"/>
        <v>11.018123526586876</v>
      </c>
      <c r="X506" s="10">
        <f t="shared" si="194"/>
        <v>0.62012041362417192</v>
      </c>
      <c r="Y506" s="10">
        <f t="shared" si="195"/>
        <v>12.028599937460941</v>
      </c>
      <c r="Z506" s="10">
        <f t="shared" si="196"/>
        <v>3.7472720014188651E-2</v>
      </c>
      <c r="AC506">
        <v>20.004000000000001</v>
      </c>
      <c r="AD506">
        <v>4026.5202260129699</v>
      </c>
      <c r="AE506">
        <v>28.504000000000001</v>
      </c>
      <c r="AF506">
        <v>1648.8355804601299</v>
      </c>
      <c r="AG506">
        <v>35.003999999999998</v>
      </c>
      <c r="AH506">
        <v>601.78417058393802</v>
      </c>
      <c r="AI506">
        <v>41.003999999999998</v>
      </c>
      <c r="AJ506">
        <v>1515.15290140095</v>
      </c>
      <c r="AK506">
        <v>46.003999999999998</v>
      </c>
      <c r="AL506">
        <v>866.23828854653004</v>
      </c>
      <c r="AM506">
        <v>50.503999999999998</v>
      </c>
      <c r="AN506">
        <v>125.912404220515</v>
      </c>
    </row>
    <row r="507" spans="1:40" x14ac:dyDescent="0.25">
      <c r="A507">
        <f t="shared" si="178"/>
        <v>20.006</v>
      </c>
      <c r="B507" s="191">
        <f t="shared" si="197"/>
        <v>6.8932178342478917E-2</v>
      </c>
      <c r="C507">
        <f t="shared" si="179"/>
        <v>28.506</v>
      </c>
      <c r="D507" s="191">
        <f t="shared" si="180"/>
        <v>9.8444217409626958E-2</v>
      </c>
      <c r="E507">
        <f t="shared" si="181"/>
        <v>35.006</v>
      </c>
      <c r="F507" s="191">
        <f t="shared" si="182"/>
        <v>2.5127448211634273E-2</v>
      </c>
      <c r="G507">
        <f t="shared" si="183"/>
        <v>41.006</v>
      </c>
      <c r="H507" s="191">
        <f t="shared" si="184"/>
        <v>0.50861841351342407</v>
      </c>
      <c r="I507">
        <f t="shared" si="185"/>
        <v>46.006</v>
      </c>
      <c r="J507" s="191">
        <f t="shared" si="186"/>
        <v>0.64135696813341392</v>
      </c>
      <c r="K507">
        <f t="shared" si="187"/>
        <v>50.506</v>
      </c>
      <c r="L507" s="191">
        <f t="shared" si="188"/>
        <v>3.8046801648729534E-2</v>
      </c>
      <c r="O507" s="10">
        <f t="shared" si="189"/>
        <v>4.8977102209821179</v>
      </c>
      <c r="P507" s="10">
        <f t="shared" si="190"/>
        <v>6.8932178342478917E-2</v>
      </c>
      <c r="Q507" s="10">
        <f t="shared" si="174"/>
        <v>6.9420716330887116</v>
      </c>
      <c r="R507" s="10">
        <f t="shared" si="175"/>
        <v>9.8444217409626958E-2</v>
      </c>
      <c r="S507" s="10">
        <f t="shared" si="176"/>
        <v>8.4802339060443881</v>
      </c>
      <c r="T507" s="10">
        <f t="shared" si="177"/>
        <v>2.5127448211634273E-2</v>
      </c>
      <c r="U507" s="10">
        <f t="shared" si="191"/>
        <v>9.8759759433965719</v>
      </c>
      <c r="V507" s="10">
        <f t="shared" si="192"/>
        <v>0.50861841351342407</v>
      </c>
      <c r="W507" s="10">
        <f t="shared" si="193"/>
        <v>11.01857651732151</v>
      </c>
      <c r="X507" s="10">
        <f t="shared" si="194"/>
        <v>0.64135696813341392</v>
      </c>
      <c r="Y507" s="10">
        <f t="shared" si="195"/>
        <v>12.029045029038921</v>
      </c>
      <c r="Z507" s="10">
        <f t="shared" si="196"/>
        <v>3.8046801648729534E-2</v>
      </c>
      <c r="AC507">
        <v>20.006</v>
      </c>
      <c r="AD507">
        <v>4123.5445144028499</v>
      </c>
      <c r="AE507">
        <v>28.506</v>
      </c>
      <c r="AF507">
        <v>1690.82913188986</v>
      </c>
      <c r="AG507">
        <v>35.006</v>
      </c>
      <c r="AH507">
        <v>610.28447423857995</v>
      </c>
      <c r="AI507">
        <v>41.006</v>
      </c>
      <c r="AJ507">
        <v>1449.7875718115099</v>
      </c>
      <c r="AK507">
        <v>46.006</v>
      </c>
      <c r="AL507">
        <v>895.90336040765396</v>
      </c>
      <c r="AM507">
        <v>50.506</v>
      </c>
      <c r="AN507">
        <v>127.841380787909</v>
      </c>
    </row>
    <row r="508" spans="1:40" x14ac:dyDescent="0.25">
      <c r="A508">
        <f t="shared" si="178"/>
        <v>20.007999999999999</v>
      </c>
      <c r="B508" s="191">
        <f t="shared" si="197"/>
        <v>7.0611928480036598E-2</v>
      </c>
      <c r="C508">
        <f t="shared" si="179"/>
        <v>28.507999999999999</v>
      </c>
      <c r="D508" s="191">
        <f t="shared" si="180"/>
        <v>0.10098022162885618</v>
      </c>
      <c r="E508">
        <f t="shared" si="181"/>
        <v>35.008000000000003</v>
      </c>
      <c r="F508" s="191">
        <f t="shared" si="182"/>
        <v>2.5484836710556989E-2</v>
      </c>
      <c r="G508">
        <f t="shared" si="183"/>
        <v>41.008000000000003</v>
      </c>
      <c r="H508" s="191">
        <f t="shared" si="184"/>
        <v>0.48665910908100812</v>
      </c>
      <c r="I508">
        <f t="shared" si="185"/>
        <v>46.008000000000003</v>
      </c>
      <c r="J508" s="191">
        <f t="shared" si="186"/>
        <v>0.66302815186757902</v>
      </c>
      <c r="K508">
        <f t="shared" si="187"/>
        <v>50.508000000000003</v>
      </c>
      <c r="L508" s="191">
        <f t="shared" si="188"/>
        <v>3.8633998157323164E-2</v>
      </c>
      <c r="O508" s="10">
        <f t="shared" si="189"/>
        <v>4.898194859648429</v>
      </c>
      <c r="P508" s="10">
        <f t="shared" si="190"/>
        <v>7.0611928480036598E-2</v>
      </c>
      <c r="Q508" s="10">
        <f t="shared" si="174"/>
        <v>6.9425486038945836</v>
      </c>
      <c r="R508" s="10">
        <f t="shared" si="175"/>
        <v>0.10098022162885618</v>
      </c>
      <c r="S508" s="10">
        <f t="shared" si="176"/>
        <v>8.480703240476176</v>
      </c>
      <c r="T508" s="10">
        <f t="shared" si="177"/>
        <v>2.5484836710556989E-2</v>
      </c>
      <c r="U508" s="10">
        <f t="shared" si="191"/>
        <v>9.8764368882671114</v>
      </c>
      <c r="V508" s="10">
        <f t="shared" si="192"/>
        <v>0.48665910908100812</v>
      </c>
      <c r="W508" s="10">
        <f t="shared" si="193"/>
        <v>11.01902950469969</v>
      </c>
      <c r="X508" s="10">
        <f t="shared" si="194"/>
        <v>0.66302815186757902</v>
      </c>
      <c r="Y508" s="10">
        <f t="shared" si="195"/>
        <v>12.029490116952646</v>
      </c>
      <c r="Z508" s="10">
        <f t="shared" si="196"/>
        <v>3.8633998157323164E-2</v>
      </c>
      <c r="AC508">
        <v>20.007999999999999</v>
      </c>
      <c r="AD508">
        <v>4224.0276941288703</v>
      </c>
      <c r="AE508">
        <v>28.507999999999999</v>
      </c>
      <c r="AF508">
        <v>1734.38628461348</v>
      </c>
      <c r="AG508">
        <v>35.008000000000003</v>
      </c>
      <c r="AH508">
        <v>618.96456981879805</v>
      </c>
      <c r="AI508">
        <v>41.008000000000003</v>
      </c>
      <c r="AJ508">
        <v>1387.1938359067799</v>
      </c>
      <c r="AK508">
        <v>46.008000000000003</v>
      </c>
      <c r="AL508">
        <v>926.17556028404397</v>
      </c>
      <c r="AM508">
        <v>50.508000000000003</v>
      </c>
      <c r="AN508">
        <v>129.81442475479801</v>
      </c>
    </row>
    <row r="509" spans="1:40" x14ac:dyDescent="0.25">
      <c r="A509">
        <f t="shared" si="178"/>
        <v>20.010000000000002</v>
      </c>
      <c r="B509" s="191">
        <f t="shared" si="197"/>
        <v>7.2352202914105504E-2</v>
      </c>
      <c r="C509">
        <f t="shared" si="179"/>
        <v>28.51</v>
      </c>
      <c r="D509" s="191">
        <f t="shared" si="180"/>
        <v>0.10361164089506215</v>
      </c>
      <c r="E509">
        <f t="shared" si="181"/>
        <v>35.01</v>
      </c>
      <c r="F509" s="191">
        <f t="shared" si="182"/>
        <v>2.5849836171592536E-2</v>
      </c>
      <c r="G509">
        <f t="shared" si="183"/>
        <v>41.01</v>
      </c>
      <c r="H509" s="191">
        <f t="shared" si="184"/>
        <v>0.46567114718252683</v>
      </c>
      <c r="I509">
        <f t="shared" si="185"/>
        <v>46.01</v>
      </c>
      <c r="J509" s="191">
        <f t="shared" si="186"/>
        <v>0.68507110541641725</v>
      </c>
      <c r="K509">
        <f t="shared" si="187"/>
        <v>50.51</v>
      </c>
      <c r="L509" s="191">
        <f t="shared" si="188"/>
        <v>3.923470634511575E-2</v>
      </c>
      <c r="O509" s="10">
        <f t="shared" si="189"/>
        <v>4.8986794968226643</v>
      </c>
      <c r="P509" s="10">
        <f t="shared" si="190"/>
        <v>7.2352202914105504E-2</v>
      </c>
      <c r="Q509" s="10">
        <f t="shared" si="174"/>
        <v>6.9430255725856362</v>
      </c>
      <c r="R509" s="10">
        <f t="shared" si="175"/>
        <v>0.10361164089506215</v>
      </c>
      <c r="S509" s="10">
        <f t="shared" si="176"/>
        <v>8.4811725723245921</v>
      </c>
      <c r="T509" s="10">
        <f t="shared" si="177"/>
        <v>2.5849836171592536E-2</v>
      </c>
      <c r="U509" s="10">
        <f t="shared" si="191"/>
        <v>9.8768978301291135</v>
      </c>
      <c r="V509" s="10">
        <f t="shared" si="192"/>
        <v>0.46567114718252683</v>
      </c>
      <c r="W509" s="10">
        <f t="shared" si="193"/>
        <v>11.019482488721282</v>
      </c>
      <c r="X509" s="10">
        <f t="shared" si="194"/>
        <v>0.68507110541641725</v>
      </c>
      <c r="Y509" s="10">
        <f t="shared" si="195"/>
        <v>12.029935201201978</v>
      </c>
      <c r="Z509" s="10">
        <f t="shared" si="196"/>
        <v>3.923470634511575E-2</v>
      </c>
      <c r="AC509">
        <v>20.010000000000002</v>
      </c>
      <c r="AD509">
        <v>4328.1314562427997</v>
      </c>
      <c r="AE509">
        <v>28.51</v>
      </c>
      <c r="AF509">
        <v>1779.5822389375801</v>
      </c>
      <c r="AG509">
        <v>35.01</v>
      </c>
      <c r="AH509">
        <v>627.829517118632</v>
      </c>
      <c r="AI509">
        <v>41.01</v>
      </c>
      <c r="AJ509">
        <v>1327.3688560994599</v>
      </c>
      <c r="AK509">
        <v>46.01</v>
      </c>
      <c r="AL509">
        <v>956.96708066806502</v>
      </c>
      <c r="AM509">
        <v>50.51</v>
      </c>
      <c r="AN509">
        <v>131.83286942951801</v>
      </c>
    </row>
    <row r="510" spans="1:40" x14ac:dyDescent="0.25">
      <c r="A510">
        <f t="shared" si="178"/>
        <v>20.012</v>
      </c>
      <c r="B510" s="191">
        <f t="shared" si="197"/>
        <v>7.4155859225165557E-2</v>
      </c>
      <c r="C510">
        <f t="shared" si="179"/>
        <v>28.512</v>
      </c>
      <c r="D510" s="191">
        <f t="shared" si="180"/>
        <v>0.1063431059381741</v>
      </c>
      <c r="E510">
        <f t="shared" si="181"/>
        <v>35.012</v>
      </c>
      <c r="F510" s="191">
        <f t="shared" si="182"/>
        <v>2.6222662232910265E-2</v>
      </c>
      <c r="G510">
        <f t="shared" si="183"/>
        <v>41.012</v>
      </c>
      <c r="H510" s="191">
        <f t="shared" si="184"/>
        <v>0.44564357487642053</v>
      </c>
      <c r="I510">
        <f t="shared" si="185"/>
        <v>46.012</v>
      </c>
      <c r="J510" s="191">
        <f t="shared" si="186"/>
        <v>0.70741028125529337</v>
      </c>
      <c r="K510">
        <f t="shared" si="187"/>
        <v>50.512</v>
      </c>
      <c r="L510" s="191">
        <f t="shared" si="188"/>
        <v>3.984933790686624E-2</v>
      </c>
      <c r="O510" s="10">
        <f t="shared" si="189"/>
        <v>4.8991641325046755</v>
      </c>
      <c r="P510" s="10">
        <f t="shared" si="190"/>
        <v>7.4155859225165557E-2</v>
      </c>
      <c r="Q510" s="10">
        <f t="shared" si="174"/>
        <v>6.9435025391617202</v>
      </c>
      <c r="R510" s="10">
        <f t="shared" si="175"/>
        <v>0.1063431059381741</v>
      </c>
      <c r="S510" s="10">
        <f t="shared" si="176"/>
        <v>8.4816419015894979</v>
      </c>
      <c r="T510" s="10">
        <f t="shared" si="177"/>
        <v>2.6222662232910265E-2</v>
      </c>
      <c r="U510" s="10">
        <f t="shared" si="191"/>
        <v>9.8773587689824431</v>
      </c>
      <c r="V510" s="10">
        <f t="shared" si="192"/>
        <v>0.44564357487642053</v>
      </c>
      <c r="W510" s="10">
        <f t="shared" si="193"/>
        <v>11.01993546938615</v>
      </c>
      <c r="X510" s="10">
        <f t="shared" si="194"/>
        <v>0.70741028125529337</v>
      </c>
      <c r="Y510" s="10">
        <f t="shared" si="195"/>
        <v>12.030380281786782</v>
      </c>
      <c r="Z510" s="10">
        <f t="shared" si="196"/>
        <v>3.984933790686624E-2</v>
      </c>
      <c r="AC510">
        <v>20.012</v>
      </c>
      <c r="AD510">
        <v>4436.0267421046201</v>
      </c>
      <c r="AE510">
        <v>28.512</v>
      </c>
      <c r="AF510">
        <v>1826.49652998644</v>
      </c>
      <c r="AG510">
        <v>35.012</v>
      </c>
      <c r="AH510">
        <v>636.88455346364299</v>
      </c>
      <c r="AI510">
        <v>41.012</v>
      </c>
      <c r="AJ510">
        <v>1270.2814116587899</v>
      </c>
      <c r="AK510">
        <v>46.012</v>
      </c>
      <c r="AL510">
        <v>988.17239018708995</v>
      </c>
      <c r="AM510">
        <v>50.512</v>
      </c>
      <c r="AN510">
        <v>133.898098151119</v>
      </c>
    </row>
    <row r="511" spans="1:40" x14ac:dyDescent="0.25">
      <c r="A511">
        <f t="shared" si="178"/>
        <v>20.013999999999999</v>
      </c>
      <c r="B511" s="191">
        <f t="shared" si="197"/>
        <v>7.6025919949588544E-2</v>
      </c>
      <c r="C511">
        <f t="shared" si="179"/>
        <v>28.513999999999999</v>
      </c>
      <c r="D511" s="191">
        <f t="shared" si="180"/>
        <v>0.1091795163045733</v>
      </c>
      <c r="E511">
        <f t="shared" si="181"/>
        <v>35.014000000000003</v>
      </c>
      <c r="F511" s="191">
        <f t="shared" si="182"/>
        <v>2.6603538148995576E-2</v>
      </c>
      <c r="G511">
        <f t="shared" si="183"/>
        <v>41.014000000000003</v>
      </c>
      <c r="H511" s="191">
        <f t="shared" si="184"/>
        <v>0.42655763059292023</v>
      </c>
      <c r="I511">
        <f t="shared" si="185"/>
        <v>46.014000000000003</v>
      </c>
      <c r="J511" s="191">
        <f t="shared" si="186"/>
        <v>0.729956538362734</v>
      </c>
      <c r="K511">
        <f t="shared" si="187"/>
        <v>50.514000000000003</v>
      </c>
      <c r="L511" s="191">
        <f t="shared" si="188"/>
        <v>4.0478320091071635E-2</v>
      </c>
      <c r="O511" s="10">
        <f t="shared" si="189"/>
        <v>4.8996487666943169</v>
      </c>
      <c r="P511" s="10">
        <f t="shared" si="190"/>
        <v>7.6025919949588544E-2</v>
      </c>
      <c r="Q511" s="10">
        <f t="shared" si="174"/>
        <v>6.9439795036226926</v>
      </c>
      <c r="R511" s="10">
        <f t="shared" si="175"/>
        <v>0.1091795163045733</v>
      </c>
      <c r="S511" s="10">
        <f t="shared" si="176"/>
        <v>8.4821112282707496</v>
      </c>
      <c r="T511" s="10">
        <f t="shared" si="177"/>
        <v>2.6603538148995576E-2</v>
      </c>
      <c r="U511" s="10">
        <f t="shared" si="191"/>
        <v>9.8778197048269583</v>
      </c>
      <c r="V511" s="10">
        <f t="shared" si="192"/>
        <v>0.42655763059292023</v>
      </c>
      <c r="W511" s="10">
        <f t="shared" si="193"/>
        <v>11.020388446694152</v>
      </c>
      <c r="X511" s="10">
        <f t="shared" si="194"/>
        <v>0.729956538362734</v>
      </c>
      <c r="Y511" s="10">
        <f t="shared" si="195"/>
        <v>12.030825358706924</v>
      </c>
      <c r="Z511" s="10">
        <f t="shared" si="196"/>
        <v>4.0478320091071635E-2</v>
      </c>
      <c r="AC511">
        <v>20.013999999999999</v>
      </c>
      <c r="AD511">
        <v>4547.8943607874699</v>
      </c>
      <c r="AE511">
        <v>28.513999999999999</v>
      </c>
      <c r="AF511">
        <v>1875.2133099426101</v>
      </c>
      <c r="AG511">
        <v>35.014000000000003</v>
      </c>
      <c r="AH511">
        <v>646.13510116114605</v>
      </c>
      <c r="AI511">
        <v>41.014000000000003</v>
      </c>
      <c r="AJ511">
        <v>1215.87802380784</v>
      </c>
      <c r="AK511">
        <v>46.014000000000003</v>
      </c>
      <c r="AL511">
        <v>1019.66696888631</v>
      </c>
      <c r="AM511">
        <v>50.514000000000003</v>
      </c>
      <c r="AN511">
        <v>136.01154652089801</v>
      </c>
    </row>
    <row r="512" spans="1:40" x14ac:dyDescent="0.25">
      <c r="A512">
        <f t="shared" si="178"/>
        <v>20.015999999999998</v>
      </c>
      <c r="B512" s="191">
        <f t="shared" si="197"/>
        <v>7.7965583672915825E-2</v>
      </c>
      <c r="C512">
        <f t="shared" si="179"/>
        <v>28.515999999999998</v>
      </c>
      <c r="D512" s="191">
        <f t="shared" si="180"/>
        <v>0.11212605792110128</v>
      </c>
      <c r="E512">
        <f t="shared" si="181"/>
        <v>35.015999999999998</v>
      </c>
      <c r="F512" s="191">
        <f t="shared" si="182"/>
        <v>2.6992695112370717E-2</v>
      </c>
      <c r="G512">
        <f t="shared" si="183"/>
        <v>41.015999999999998</v>
      </c>
      <c r="H512" s="191">
        <f t="shared" si="184"/>
        <v>0.40838858142201695</v>
      </c>
      <c r="I512">
        <f t="shared" si="185"/>
        <v>46.015999999999998</v>
      </c>
      <c r="J512" s="191">
        <f t="shared" si="186"/>
        <v>0.75260641683724594</v>
      </c>
      <c r="K512">
        <f t="shared" si="187"/>
        <v>50.515999999999998</v>
      </c>
      <c r="L512" s="191">
        <f t="shared" si="188"/>
        <v>4.1122096398285457E-2</v>
      </c>
      <c r="O512" s="10">
        <f t="shared" si="189"/>
        <v>4.9001333993914393</v>
      </c>
      <c r="P512" s="10">
        <f t="shared" si="190"/>
        <v>7.7965583672915825E-2</v>
      </c>
      <c r="Q512" s="10">
        <f t="shared" si="174"/>
        <v>6.9444564659684085</v>
      </c>
      <c r="R512" s="10">
        <f t="shared" si="175"/>
        <v>0.11212605792110128</v>
      </c>
      <c r="S512" s="10">
        <f t="shared" si="176"/>
        <v>8.4825805523681996</v>
      </c>
      <c r="T512" s="10">
        <f t="shared" si="177"/>
        <v>2.6992695112370717E-2</v>
      </c>
      <c r="U512" s="10">
        <f t="shared" si="191"/>
        <v>9.878280637662515</v>
      </c>
      <c r="V512" s="10">
        <f t="shared" si="192"/>
        <v>0.40838858142201695</v>
      </c>
      <c r="W512" s="10">
        <f t="shared" si="193"/>
        <v>11.02084142064515</v>
      </c>
      <c r="X512" s="10">
        <f t="shared" si="194"/>
        <v>0.75260641683724594</v>
      </c>
      <c r="Y512" s="10">
        <f t="shared" si="195"/>
        <v>12.031270431962264</v>
      </c>
      <c r="Z512" s="10">
        <f t="shared" si="196"/>
        <v>4.1122096398285457E-2</v>
      </c>
      <c r="AC512">
        <v>20.015999999999998</v>
      </c>
      <c r="AD512">
        <v>4663.9256526809904</v>
      </c>
      <c r="AE512">
        <v>28.515999999999998</v>
      </c>
      <c r="AF512">
        <v>1925.8216497176199</v>
      </c>
      <c r="AG512">
        <v>35.015999999999998</v>
      </c>
      <c r="AH512">
        <v>655.58677531402395</v>
      </c>
      <c r="AI512">
        <v>41.015999999999998</v>
      </c>
      <c r="AJ512">
        <v>1164.08819280733</v>
      </c>
      <c r="AK512">
        <v>46.015999999999998</v>
      </c>
      <c r="AL512">
        <v>1051.30629495023</v>
      </c>
      <c r="AM512">
        <v>50.515999999999998</v>
      </c>
      <c r="AN512">
        <v>138.17470474882501</v>
      </c>
    </row>
    <row r="513" spans="1:40" x14ac:dyDescent="0.25">
      <c r="A513">
        <f t="shared" si="178"/>
        <v>20.018000000000001</v>
      </c>
      <c r="B513" s="191">
        <f t="shared" si="197"/>
        <v>7.997823695762199E-2</v>
      </c>
      <c r="C513">
        <f t="shared" si="179"/>
        <v>28.518000000000001</v>
      </c>
      <c r="D513" s="191">
        <f t="shared" si="180"/>
        <v>0.11518822186352599</v>
      </c>
      <c r="E513">
        <f t="shared" si="181"/>
        <v>35.018000000000001</v>
      </c>
      <c r="F513" s="191">
        <f t="shared" si="182"/>
        <v>2.7390372591101976E-2</v>
      </c>
      <c r="G513">
        <f t="shared" si="183"/>
        <v>41.018000000000001</v>
      </c>
      <c r="H513" s="191">
        <f t="shared" si="184"/>
        <v>0.39110727239210186</v>
      </c>
      <c r="I513">
        <f t="shared" si="185"/>
        <v>46.018000000000001</v>
      </c>
      <c r="J513" s="191">
        <f t="shared" si="186"/>
        <v>0.77524166627334212</v>
      </c>
      <c r="K513">
        <f t="shared" si="187"/>
        <v>50.518000000000001</v>
      </c>
      <c r="L513" s="191">
        <f t="shared" si="188"/>
        <v>4.1781127315530082E-2</v>
      </c>
      <c r="O513" s="10">
        <f t="shared" si="189"/>
        <v>4.9006180305958962</v>
      </c>
      <c r="P513" s="10">
        <f t="shared" si="190"/>
        <v>7.997823695762199E-2</v>
      </c>
      <c r="Q513" s="10">
        <f t="shared" si="174"/>
        <v>6.9449334261987223</v>
      </c>
      <c r="R513" s="10">
        <f t="shared" si="175"/>
        <v>0.11518822186352599</v>
      </c>
      <c r="S513" s="10">
        <f t="shared" si="176"/>
        <v>8.4830498738817095</v>
      </c>
      <c r="T513" s="10">
        <f t="shared" si="177"/>
        <v>2.7390372591101976E-2</v>
      </c>
      <c r="U513" s="10">
        <f t="shared" si="191"/>
        <v>9.8787415674889765</v>
      </c>
      <c r="V513" s="10">
        <f t="shared" si="192"/>
        <v>0.39110727239210186</v>
      </c>
      <c r="W513" s="10">
        <f t="shared" si="193"/>
        <v>11.02129439123901</v>
      </c>
      <c r="X513" s="10">
        <f t="shared" si="194"/>
        <v>0.77524166627334212</v>
      </c>
      <c r="Y513" s="10">
        <f t="shared" si="195"/>
        <v>12.031715501552672</v>
      </c>
      <c r="Z513" s="10">
        <f t="shared" si="196"/>
        <v>4.1781127315530082E-2</v>
      </c>
      <c r="AC513">
        <v>20.018000000000001</v>
      </c>
      <c r="AD513">
        <v>4784.3232030138897</v>
      </c>
      <c r="AE513">
        <v>28.518000000000001</v>
      </c>
      <c r="AF513">
        <v>1978.41586130986</v>
      </c>
      <c r="AG513">
        <v>35.018000000000001</v>
      </c>
      <c r="AH513">
        <v>665.24539201795403</v>
      </c>
      <c r="AI513">
        <v>41.018000000000001</v>
      </c>
      <c r="AJ513">
        <v>1114.8288140853999</v>
      </c>
      <c r="AK513">
        <v>46.018000000000001</v>
      </c>
      <c r="AL513">
        <v>1082.92518589716</v>
      </c>
      <c r="AM513">
        <v>50.518000000000001</v>
      </c>
      <c r="AN513">
        <v>140.389120121248</v>
      </c>
    </row>
    <row r="514" spans="1:40" x14ac:dyDescent="0.25">
      <c r="A514">
        <f t="shared" si="178"/>
        <v>20.02</v>
      </c>
      <c r="B514" s="191">
        <f t="shared" si="197"/>
        <v>8.2067467172533951E-2</v>
      </c>
      <c r="C514">
        <f t="shared" si="179"/>
        <v>28.52</v>
      </c>
      <c r="D514" s="191">
        <f t="shared" si="180"/>
        <v>0.1183718244049312</v>
      </c>
      <c r="E514">
        <f t="shared" si="181"/>
        <v>35.020000000000003</v>
      </c>
      <c r="F514" s="191">
        <f t="shared" si="182"/>
        <v>2.7796818682961816E-2</v>
      </c>
      <c r="G514">
        <f t="shared" si="183"/>
        <v>41.02</v>
      </c>
      <c r="H514" s="191">
        <f t="shared" si="184"/>
        <v>0.37468141608866368</v>
      </c>
      <c r="I514">
        <f t="shared" si="185"/>
        <v>46.02</v>
      </c>
      <c r="J514" s="191">
        <f t="shared" si="186"/>
        <v>0.79772910899723393</v>
      </c>
      <c r="K514">
        <f t="shared" si="187"/>
        <v>50.52</v>
      </c>
      <c r="L514" s="191">
        <f t="shared" si="188"/>
        <v>4.2455891089007519E-2</v>
      </c>
      <c r="O514" s="10">
        <f t="shared" si="189"/>
        <v>4.9011026603075392</v>
      </c>
      <c r="P514" s="10">
        <f t="shared" si="190"/>
        <v>8.2067467172533951E-2</v>
      </c>
      <c r="Q514" s="10">
        <f t="shared" si="174"/>
        <v>6.9454103843134884</v>
      </c>
      <c r="R514" s="10">
        <f t="shared" si="175"/>
        <v>0.1183718244049312</v>
      </c>
      <c r="S514" s="10">
        <f t="shared" si="176"/>
        <v>8.4835191928111335</v>
      </c>
      <c r="T514" s="10">
        <f t="shared" si="177"/>
        <v>2.7796818682961816E-2</v>
      </c>
      <c r="U514" s="10">
        <f t="shared" si="191"/>
        <v>9.8792024943062007</v>
      </c>
      <c r="V514" s="10">
        <f t="shared" si="192"/>
        <v>0.37468141608866368</v>
      </c>
      <c r="W514" s="10">
        <f t="shared" si="193"/>
        <v>11.021747358475592</v>
      </c>
      <c r="X514" s="10">
        <f t="shared" si="194"/>
        <v>0.79772910899723393</v>
      </c>
      <c r="Y514" s="10">
        <f t="shared" si="195"/>
        <v>12.032160567478011</v>
      </c>
      <c r="Z514" s="10">
        <f t="shared" si="196"/>
        <v>4.2455891089007519E-2</v>
      </c>
      <c r="AC514">
        <v>20.02</v>
      </c>
      <c r="AD514">
        <v>4909.3016093138103</v>
      </c>
      <c r="AE514">
        <v>28.52</v>
      </c>
      <c r="AF514">
        <v>2033.0958421457899</v>
      </c>
      <c r="AG514">
        <v>35.020000000000003</v>
      </c>
      <c r="AH514">
        <v>675.116976963144</v>
      </c>
      <c r="AI514">
        <v>41.02</v>
      </c>
      <c r="AJ514">
        <v>1068.0078542216299</v>
      </c>
      <c r="AK514">
        <v>46.02</v>
      </c>
      <c r="AL514">
        <v>1114.3376075348999</v>
      </c>
      <c r="AM514">
        <v>50.52</v>
      </c>
      <c r="AN514">
        <v>142.656399597285</v>
      </c>
    </row>
    <row r="515" spans="1:40" x14ac:dyDescent="0.25">
      <c r="A515">
        <f t="shared" si="178"/>
        <v>20.021999999999998</v>
      </c>
      <c r="B515" s="191">
        <f t="shared" si="197"/>
        <v>8.4237076296599281E-2</v>
      </c>
      <c r="C515">
        <f t="shared" si="179"/>
        <v>28.521999999999998</v>
      </c>
      <c r="D515" s="191">
        <f t="shared" si="180"/>
        <v>0.12168302842205098</v>
      </c>
      <c r="E515">
        <f t="shared" si="181"/>
        <v>35.021999999999998</v>
      </c>
      <c r="F515" s="191">
        <f t="shared" si="182"/>
        <v>2.82122904872057E-2</v>
      </c>
      <c r="G515">
        <f t="shared" si="183"/>
        <v>41.021999999999998</v>
      </c>
      <c r="H515" s="191">
        <f t="shared" si="184"/>
        <v>0.3590766528035565</v>
      </c>
      <c r="I515">
        <f t="shared" si="185"/>
        <v>46.021999999999998</v>
      </c>
      <c r="J515" s="191">
        <f t="shared" si="186"/>
        <v>0.81992092312577169</v>
      </c>
      <c r="K515">
        <f t="shared" si="187"/>
        <v>50.521999999999998</v>
      </c>
      <c r="L515" s="191">
        <f t="shared" si="188"/>
        <v>4.3146884537234725E-2</v>
      </c>
      <c r="O515" s="10">
        <f t="shared" si="189"/>
        <v>4.9015872885262208</v>
      </c>
      <c r="P515" s="10">
        <f t="shared" si="190"/>
        <v>8.4237076296599281E-2</v>
      </c>
      <c r="Q515" s="10">
        <f t="shared" si="174"/>
        <v>6.9458873403125603</v>
      </c>
      <c r="R515" s="10">
        <f t="shared" si="175"/>
        <v>0.12168302842205098</v>
      </c>
      <c r="S515" s="10">
        <f t="shared" si="176"/>
        <v>8.4839885091563279</v>
      </c>
      <c r="T515" s="10">
        <f t="shared" si="177"/>
        <v>2.82122904872057E-2</v>
      </c>
      <c r="U515" s="10">
        <f t="shared" si="191"/>
        <v>9.8796634181140472</v>
      </c>
      <c r="V515" s="10">
        <f t="shared" si="192"/>
        <v>0.3590766528035565</v>
      </c>
      <c r="W515" s="10">
        <f t="shared" si="193"/>
        <v>11.022200322354756</v>
      </c>
      <c r="X515" s="10">
        <f t="shared" si="194"/>
        <v>0.81992092312577169</v>
      </c>
      <c r="Y515" s="10">
        <f t="shared" si="195"/>
        <v>12.032605629738141</v>
      </c>
      <c r="Z515" s="10">
        <f t="shared" si="196"/>
        <v>4.3146884537234725E-2</v>
      </c>
      <c r="AC515">
        <v>20.021999999999998</v>
      </c>
      <c r="AD515">
        <v>5039.0883071530798</v>
      </c>
      <c r="AE515">
        <v>28.521999999999998</v>
      </c>
      <c r="AF515">
        <v>2089.9674427445402</v>
      </c>
      <c r="AG515">
        <v>35.021999999999998</v>
      </c>
      <c r="AH515">
        <v>685.20777446388399</v>
      </c>
      <c r="AI515">
        <v>41.021999999999998</v>
      </c>
      <c r="AJ515">
        <v>1023.52737284163</v>
      </c>
      <c r="AK515">
        <v>46.021999999999998</v>
      </c>
      <c r="AL515">
        <v>1145.33706936216</v>
      </c>
      <c r="AM515">
        <v>50.521999999999998</v>
      </c>
      <c r="AN515">
        <v>144.97821254104699</v>
      </c>
    </row>
    <row r="516" spans="1:40" x14ac:dyDescent="0.25">
      <c r="A516">
        <f t="shared" si="178"/>
        <v>20.024000000000001</v>
      </c>
      <c r="B516" s="191">
        <f t="shared" si="197"/>
        <v>8.6491095775343113E-2</v>
      </c>
      <c r="C516">
        <f t="shared" si="179"/>
        <v>28.524000000000001</v>
      </c>
      <c r="D516" s="191">
        <f t="shared" si="180"/>
        <v>0.12512836623868717</v>
      </c>
      <c r="E516">
        <f t="shared" si="181"/>
        <v>35.024000000000001</v>
      </c>
      <c r="F516" s="191">
        <f t="shared" si="182"/>
        <v>2.8637054494946079E-2</v>
      </c>
      <c r="G516">
        <f t="shared" si="183"/>
        <v>41.024000000000001</v>
      </c>
      <c r="H516" s="191">
        <f t="shared" si="184"/>
        <v>0.3442574111830759</v>
      </c>
      <c r="I516">
        <f t="shared" si="185"/>
        <v>46.024000000000001</v>
      </c>
      <c r="J516" s="191">
        <f t="shared" si="186"/>
        <v>0.84165542923603676</v>
      </c>
      <c r="K516">
        <f t="shared" si="187"/>
        <v>50.524000000000001</v>
      </c>
      <c r="L516" s="191">
        <f t="shared" si="188"/>
        <v>4.3854623907094603E-2</v>
      </c>
      <c r="O516" s="10">
        <f t="shared" si="189"/>
        <v>4.9020719152517946</v>
      </c>
      <c r="P516" s="10">
        <f t="shared" si="190"/>
        <v>8.6491095775343113E-2</v>
      </c>
      <c r="Q516" s="10">
        <f t="shared" ref="Q516:Q579" si="198">2*SIN(RADIANS(C516/2))/0.070931</f>
        <v>6.9463642941957948</v>
      </c>
      <c r="R516" s="10">
        <f t="shared" ref="R516:R579" si="199">D516</f>
        <v>0.12512836623868717</v>
      </c>
      <c r="S516" s="10">
        <f t="shared" ref="S516:S579" si="200">2*SIN(RADIANS(E516/2))/0.070931</f>
        <v>8.4844578229171539</v>
      </c>
      <c r="T516" s="10">
        <f t="shared" ref="T516:T579" si="201">F516</f>
        <v>2.8637054494946079E-2</v>
      </c>
      <c r="U516" s="10">
        <f t="shared" si="191"/>
        <v>9.8801243389123776</v>
      </c>
      <c r="V516" s="10">
        <f t="shared" si="192"/>
        <v>0.3442574111830759</v>
      </c>
      <c r="W516" s="10">
        <f t="shared" si="193"/>
        <v>11.022653282876366</v>
      </c>
      <c r="X516" s="10">
        <f t="shared" si="194"/>
        <v>0.84165542923603676</v>
      </c>
      <c r="Y516" s="10">
        <f t="shared" si="195"/>
        <v>12.033050688332931</v>
      </c>
      <c r="Z516" s="10">
        <f t="shared" si="196"/>
        <v>4.3854623907094603E-2</v>
      </c>
      <c r="AC516">
        <v>20.024000000000001</v>
      </c>
      <c r="AD516">
        <v>5173.9244588666197</v>
      </c>
      <c r="AE516">
        <v>28.524000000000001</v>
      </c>
      <c r="AF516">
        <v>2149.1428590651399</v>
      </c>
      <c r="AG516">
        <v>35.024000000000001</v>
      </c>
      <c r="AH516">
        <v>695.52425693978</v>
      </c>
      <c r="AI516">
        <v>41.024000000000001</v>
      </c>
      <c r="AJ516">
        <v>981.28597584494503</v>
      </c>
      <c r="AK516">
        <v>46.024000000000001</v>
      </c>
      <c r="AL516">
        <v>1175.6977234572701</v>
      </c>
      <c r="AM516">
        <v>50.524000000000001</v>
      </c>
      <c r="AN516">
        <v>147.356293598062</v>
      </c>
    </row>
    <row r="517" spans="1:40" x14ac:dyDescent="0.25">
      <c r="A517">
        <f t="shared" ref="A517:A580" si="202">AC517</f>
        <v>20.026</v>
      </c>
      <c r="B517" s="191">
        <f t="shared" si="197"/>
        <v>8.8833802514725918E-2</v>
      </c>
      <c r="C517">
        <f t="shared" ref="C517:C580" si="203">AE517</f>
        <v>28.526</v>
      </c>
      <c r="D517" s="191">
        <f t="shared" ref="D517:D580" si="204">AF517/$AR$3</f>
        <v>0.12871476398609874</v>
      </c>
      <c r="E517">
        <f t="shared" ref="E517:E580" si="205">AG517</f>
        <v>35.026000000000003</v>
      </c>
      <c r="F517" s="191">
        <f t="shared" ref="F517:F580" si="206">AH517/$AS$3</f>
        <v>2.9071386999164284E-2</v>
      </c>
      <c r="G517">
        <f t="shared" ref="G517:G580" si="207">AI517</f>
        <v>41.026000000000003</v>
      </c>
      <c r="H517" s="191">
        <f t="shared" ref="H517:H580" si="208">AJ517/$AT$3</f>
        <v>0.33018759781361862</v>
      </c>
      <c r="I517">
        <f t="shared" ref="I517:I580" si="209">AK517</f>
        <v>46.026000000000003</v>
      </c>
      <c r="J517" s="191">
        <f t="shared" ref="J517:J580" si="210">AL517/$AU$3</f>
        <v>0.86275845655318795</v>
      </c>
      <c r="K517">
        <f t="shared" ref="K517:K580" si="211">AM517</f>
        <v>50.526000000000003</v>
      </c>
      <c r="L517" s="191">
        <f t="shared" ref="L517:L580" si="212">AN517/$AV$3</f>
        <v>4.4579645775267233E-2</v>
      </c>
      <c r="O517" s="10">
        <f t="shared" ref="O517:O580" si="213">2*SIN(RADIANS(A517/2))/0.070931</f>
        <v>4.9025565404841105</v>
      </c>
      <c r="P517" s="10">
        <f t="shared" ref="P517:P580" si="214">B517</f>
        <v>8.8833802514725918E-2</v>
      </c>
      <c r="Q517" s="10">
        <f t="shared" si="198"/>
        <v>6.9468412459630464</v>
      </c>
      <c r="R517" s="10">
        <f t="shared" si="199"/>
        <v>0.12871476398609874</v>
      </c>
      <c r="S517" s="10">
        <f t="shared" si="200"/>
        <v>8.4849271340934678</v>
      </c>
      <c r="T517" s="10">
        <f t="shared" si="201"/>
        <v>2.9071386999164284E-2</v>
      </c>
      <c r="U517" s="10">
        <f t="shared" ref="U517:U580" si="215">2*SIN(RADIANS(G517/2))/0.070931</f>
        <v>9.8805852567010497</v>
      </c>
      <c r="V517" s="10">
        <f t="shared" ref="V517:V580" si="216">H517</f>
        <v>0.33018759781361862</v>
      </c>
      <c r="W517" s="10">
        <f t="shared" ref="W517:W580" si="217">2*SIN(RADIANS(I517/2))/0.070931</f>
        <v>11.023106240040285</v>
      </c>
      <c r="X517" s="10">
        <f t="shared" ref="X517:X580" si="218">J517</f>
        <v>0.86275845655318795</v>
      </c>
      <c r="Y517" s="10">
        <f t="shared" ref="Y517:Y580" si="219">2*SIN(RADIANS(K517/2))/0.070931</f>
        <v>12.033495743262245</v>
      </c>
      <c r="Z517" s="10">
        <f t="shared" ref="Z517:Z580" si="220">L517</f>
        <v>4.4579645775267233E-2</v>
      </c>
      <c r="AC517">
        <v>20.026</v>
      </c>
      <c r="AD517">
        <v>5314.0659103095304</v>
      </c>
      <c r="AE517">
        <v>28.526</v>
      </c>
      <c r="AF517">
        <v>2210.7410509084998</v>
      </c>
      <c r="AG517">
        <v>35.026000000000003</v>
      </c>
      <c r="AH517">
        <v>706.07313487394299</v>
      </c>
      <c r="AI517">
        <v>41.026000000000003</v>
      </c>
      <c r="AJ517">
        <v>941.18078102936602</v>
      </c>
      <c r="AK517">
        <v>46.026000000000003</v>
      </c>
      <c r="AL517">
        <v>1205.1762728885401</v>
      </c>
      <c r="AM517">
        <v>50.526000000000003</v>
      </c>
      <c r="AN517">
        <v>149.79244572418199</v>
      </c>
    </row>
    <row r="518" spans="1:40" x14ac:dyDescent="0.25">
      <c r="A518">
        <f t="shared" si="202"/>
        <v>20.027999999999999</v>
      </c>
      <c r="B518" s="191">
        <f t="shared" ref="B518:B581" si="221">AD518/$AQ$3</f>
        <v>9.1269736103457663E-2</v>
      </c>
      <c r="C518">
        <f t="shared" si="203"/>
        <v>28.527999999999999</v>
      </c>
      <c r="D518" s="191">
        <f t="shared" si="204"/>
        <v>0.1324495675595998</v>
      </c>
      <c r="E518">
        <f t="shared" si="205"/>
        <v>35.027999999999999</v>
      </c>
      <c r="F518" s="191">
        <f t="shared" si="206"/>
        <v>2.9515574525522042E-2</v>
      </c>
      <c r="G518">
        <f t="shared" si="207"/>
        <v>41.027999999999999</v>
      </c>
      <c r="H518" s="191">
        <f t="shared" si="208"/>
        <v>0.31683114187379241</v>
      </c>
      <c r="I518">
        <f t="shared" si="209"/>
        <v>46.027999999999999</v>
      </c>
      <c r="J518" s="191">
        <f t="shared" si="210"/>
        <v>0.88304534854599925</v>
      </c>
      <c r="K518">
        <f t="shared" si="211"/>
        <v>50.527999999999999</v>
      </c>
      <c r="L518" s="191">
        <f t="shared" si="212"/>
        <v>4.5322507997760893E-2</v>
      </c>
      <c r="O518" s="10">
        <f t="shared" si="213"/>
        <v>4.9030411642230236</v>
      </c>
      <c r="P518" s="10">
        <f t="shared" si="214"/>
        <v>9.1269736103457663E-2</v>
      </c>
      <c r="Q518" s="10">
        <f t="shared" si="198"/>
        <v>6.9473181956141676</v>
      </c>
      <c r="R518" s="10">
        <f t="shared" si="199"/>
        <v>0.1324495675595998</v>
      </c>
      <c r="S518" s="10">
        <f t="shared" si="200"/>
        <v>8.4853964426851203</v>
      </c>
      <c r="T518" s="10">
        <f t="shared" si="201"/>
        <v>2.9515574525522042E-2</v>
      </c>
      <c r="U518" s="10">
        <f t="shared" si="215"/>
        <v>9.8810461714799214</v>
      </c>
      <c r="V518" s="10">
        <f t="shared" si="216"/>
        <v>0.31683114187379241</v>
      </c>
      <c r="W518" s="10">
        <f t="shared" si="217"/>
        <v>11.023559193846372</v>
      </c>
      <c r="X518" s="10">
        <f t="shared" si="218"/>
        <v>0.88304534854599925</v>
      </c>
      <c r="Y518" s="10">
        <f t="shared" si="219"/>
        <v>12.033940794525945</v>
      </c>
      <c r="Z518" s="10">
        <f t="shared" si="220"/>
        <v>4.5322507997760893E-2</v>
      </c>
      <c r="AC518">
        <v>20.027999999999999</v>
      </c>
      <c r="AD518">
        <v>5459.7842211013203</v>
      </c>
      <c r="AE518">
        <v>28.527999999999999</v>
      </c>
      <c r="AF518">
        <v>2274.88818773509</v>
      </c>
      <c r="AG518">
        <v>35.027999999999999</v>
      </c>
      <c r="AH518">
        <v>716.86136727635096</v>
      </c>
      <c r="AI518">
        <v>41.027999999999999</v>
      </c>
      <c r="AJ518">
        <v>903.10897059048398</v>
      </c>
      <c r="AK518">
        <v>46.027999999999999</v>
      </c>
      <c r="AL518">
        <v>1233.5147733050601</v>
      </c>
      <c r="AM518">
        <v>50.527999999999999</v>
      </c>
      <c r="AN518">
        <v>152.28854337611</v>
      </c>
    </row>
    <row r="519" spans="1:40" x14ac:dyDescent="0.25">
      <c r="A519">
        <f t="shared" si="202"/>
        <v>20.03</v>
      </c>
      <c r="B519" s="191">
        <f t="shared" si="221"/>
        <v>9.3803717361883088E-2</v>
      </c>
      <c r="C519">
        <f t="shared" si="203"/>
        <v>28.53</v>
      </c>
      <c r="D519" s="191">
        <f t="shared" si="204"/>
        <v>0.13634057024809287</v>
      </c>
      <c r="E519">
        <f t="shared" si="205"/>
        <v>35.03</v>
      </c>
      <c r="F519" s="191">
        <f t="shared" si="206"/>
        <v>2.9969914285122207E-2</v>
      </c>
      <c r="G519">
        <f t="shared" si="207"/>
        <v>41.03</v>
      </c>
      <c r="H519" s="191">
        <f t="shared" si="208"/>
        <v>0.30415241829160378</v>
      </c>
      <c r="I519">
        <f t="shared" si="209"/>
        <v>46.03</v>
      </c>
      <c r="J519" s="191">
        <f t="shared" si="210"/>
        <v>0.90232364265151566</v>
      </c>
      <c r="K519">
        <f t="shared" si="211"/>
        <v>50.53</v>
      </c>
      <c r="L519" s="191">
        <f t="shared" si="212"/>
        <v>4.608379071048746E-2</v>
      </c>
      <c r="O519" s="10">
        <f t="shared" si="213"/>
        <v>4.9035257864683839</v>
      </c>
      <c r="P519" s="10">
        <f t="shared" si="214"/>
        <v>9.3803717361883088E-2</v>
      </c>
      <c r="Q519" s="10">
        <f t="shared" si="198"/>
        <v>6.9477951431490164</v>
      </c>
      <c r="R519" s="10">
        <f t="shared" si="199"/>
        <v>0.13634057024809287</v>
      </c>
      <c r="S519" s="10">
        <f t="shared" si="200"/>
        <v>8.4858657486919764</v>
      </c>
      <c r="T519" s="10">
        <f t="shared" si="201"/>
        <v>2.9969914285122207E-2</v>
      </c>
      <c r="U519" s="10">
        <f t="shared" si="215"/>
        <v>9.8815070832488576</v>
      </c>
      <c r="V519" s="10">
        <f t="shared" si="216"/>
        <v>0.30415241829160378</v>
      </c>
      <c r="W519" s="10">
        <f t="shared" si="217"/>
        <v>11.024012144294494</v>
      </c>
      <c r="X519" s="10">
        <f t="shared" si="218"/>
        <v>0.90232364265151566</v>
      </c>
      <c r="Y519" s="10">
        <f t="shared" si="219"/>
        <v>12.034385842123898</v>
      </c>
      <c r="Z519" s="10">
        <f t="shared" si="220"/>
        <v>4.608379071048746E-2</v>
      </c>
      <c r="AC519">
        <v>20.03</v>
      </c>
      <c r="AD519">
        <v>5611.3677742260397</v>
      </c>
      <c r="AE519">
        <v>28.53</v>
      </c>
      <c r="AF519">
        <v>2341.7181232161201</v>
      </c>
      <c r="AG519">
        <v>35.03</v>
      </c>
      <c r="AH519">
        <v>727.89617268030304</v>
      </c>
      <c r="AI519">
        <v>41.03</v>
      </c>
      <c r="AJ519">
        <v>866.96899730694599</v>
      </c>
      <c r="AK519">
        <v>46.03</v>
      </c>
      <c r="AL519">
        <v>1260.4443762098599</v>
      </c>
      <c r="AM519">
        <v>50.53</v>
      </c>
      <c r="AN519">
        <v>154.84653587344201</v>
      </c>
    </row>
    <row r="520" spans="1:40" x14ac:dyDescent="0.25">
      <c r="A520">
        <f t="shared" si="202"/>
        <v>20.032</v>
      </c>
      <c r="B520" s="191">
        <f t="shared" si="221"/>
        <v>9.6440868322682768E-2</v>
      </c>
      <c r="C520">
        <f t="shared" si="203"/>
        <v>28.532</v>
      </c>
      <c r="D520" s="191">
        <f t="shared" si="204"/>
        <v>0.14039604210932372</v>
      </c>
      <c r="E520">
        <f t="shared" si="205"/>
        <v>35.031999999999996</v>
      </c>
      <c r="F520" s="191">
        <f t="shared" si="206"/>
        <v>3.0434714650529174E-2</v>
      </c>
      <c r="G520">
        <f t="shared" si="207"/>
        <v>41.031999999999996</v>
      </c>
      <c r="H520" s="191">
        <f t="shared" si="208"/>
        <v>0.29211657004660613</v>
      </c>
      <c r="I520">
        <f t="shared" si="209"/>
        <v>46.031999999999996</v>
      </c>
      <c r="J520" s="191">
        <f t="shared" si="210"/>
        <v>0.9203964243097893</v>
      </c>
      <c r="K520">
        <f t="shared" si="211"/>
        <v>50.531999999999996</v>
      </c>
      <c r="L520" s="191">
        <f t="shared" si="212"/>
        <v>4.6864097383836401E-2</v>
      </c>
      <c r="O520" s="10">
        <f t="shared" si="213"/>
        <v>4.9040104072200448</v>
      </c>
      <c r="P520" s="10">
        <f t="shared" si="214"/>
        <v>9.6440868322682768E-2</v>
      </c>
      <c r="Q520" s="10">
        <f t="shared" si="198"/>
        <v>6.9482720885674443</v>
      </c>
      <c r="R520" s="10">
        <f t="shared" si="199"/>
        <v>0.14039604210932372</v>
      </c>
      <c r="S520" s="10">
        <f t="shared" si="200"/>
        <v>8.4863350521138887</v>
      </c>
      <c r="T520" s="10">
        <f t="shared" si="201"/>
        <v>3.0434714650529174E-2</v>
      </c>
      <c r="U520" s="10">
        <f t="shared" si="215"/>
        <v>9.8819679920077128</v>
      </c>
      <c r="V520" s="10">
        <f t="shared" si="216"/>
        <v>0.29211657004660613</v>
      </c>
      <c r="W520" s="10">
        <f t="shared" si="217"/>
        <v>11.024465091384506</v>
      </c>
      <c r="X520" s="10">
        <f t="shared" si="218"/>
        <v>0.9203964243097893</v>
      </c>
      <c r="Y520" s="10">
        <f t="shared" si="219"/>
        <v>12.034830886055968</v>
      </c>
      <c r="Z520" s="10">
        <f t="shared" si="220"/>
        <v>4.6864097383836401E-2</v>
      </c>
      <c r="AC520">
        <v>20.032</v>
      </c>
      <c r="AD520">
        <v>5769.1229712840804</v>
      </c>
      <c r="AE520">
        <v>28.532</v>
      </c>
      <c r="AF520">
        <v>2411.3728997683702</v>
      </c>
      <c r="AG520">
        <v>35.031999999999996</v>
      </c>
      <c r="AH520">
        <v>739.18504070379595</v>
      </c>
      <c r="AI520">
        <v>41.031999999999996</v>
      </c>
      <c r="AJ520">
        <v>832.66150324421596</v>
      </c>
      <c r="AK520">
        <v>46.031999999999996</v>
      </c>
      <c r="AL520">
        <v>1285.6900141682099</v>
      </c>
      <c r="AM520">
        <v>50.531999999999996</v>
      </c>
      <c r="AN520">
        <v>157.46845094215001</v>
      </c>
    </row>
    <row r="521" spans="1:40" x14ac:dyDescent="0.25">
      <c r="A521">
        <f t="shared" si="202"/>
        <v>20.033999999999999</v>
      </c>
      <c r="B521" s="191">
        <f t="shared" si="221"/>
        <v>9.9186633756291026E-2</v>
      </c>
      <c r="C521">
        <f t="shared" si="203"/>
        <v>28.533999999999999</v>
      </c>
      <c r="D521" s="191">
        <f t="shared" si="204"/>
        <v>0.14462476115639683</v>
      </c>
      <c r="E521">
        <f t="shared" si="205"/>
        <v>35.033999999999999</v>
      </c>
      <c r="F521" s="191">
        <f t="shared" si="206"/>
        <v>3.0910295656388437E-2</v>
      </c>
      <c r="G521">
        <f t="shared" si="207"/>
        <v>41.033999999999999</v>
      </c>
      <c r="H521" s="191">
        <f t="shared" si="208"/>
        <v>0.28068974751407155</v>
      </c>
      <c r="I521">
        <f t="shared" si="209"/>
        <v>46.033999999999999</v>
      </c>
      <c r="J521" s="191">
        <f t="shared" si="210"/>
        <v>0.93706631248154237</v>
      </c>
      <c r="K521">
        <f t="shared" si="211"/>
        <v>50.533999999999999</v>
      </c>
      <c r="L521" s="191">
        <f t="shared" si="212"/>
        <v>4.7664055934645726E-2</v>
      </c>
      <c r="O521" s="10">
        <f t="shared" si="213"/>
        <v>4.9044950264778597</v>
      </c>
      <c r="P521" s="10">
        <f t="shared" si="214"/>
        <v>9.9186633756291026E-2</v>
      </c>
      <c r="Q521" s="10">
        <f t="shared" si="198"/>
        <v>6.9487490318693075</v>
      </c>
      <c r="R521" s="10">
        <f t="shared" si="199"/>
        <v>0.14462476115639683</v>
      </c>
      <c r="S521" s="10">
        <f t="shared" si="200"/>
        <v>8.4868043529507187</v>
      </c>
      <c r="T521" s="10">
        <f t="shared" si="201"/>
        <v>3.0910295656388437E-2</v>
      </c>
      <c r="U521" s="10">
        <f t="shared" si="215"/>
        <v>9.8824288977563484</v>
      </c>
      <c r="V521" s="10">
        <f t="shared" si="216"/>
        <v>0.28068974751407155</v>
      </c>
      <c r="W521" s="10">
        <f t="shared" si="217"/>
        <v>11.024918035116277</v>
      </c>
      <c r="X521" s="10">
        <f t="shared" si="218"/>
        <v>0.93706631248154237</v>
      </c>
      <c r="Y521" s="10">
        <f t="shared" si="219"/>
        <v>12.035275926322017</v>
      </c>
      <c r="Z521" s="10">
        <f t="shared" si="220"/>
        <v>4.7664055934645726E-2</v>
      </c>
      <c r="AC521">
        <v>20.033999999999999</v>
      </c>
      <c r="AD521">
        <v>5933.3755201494196</v>
      </c>
      <c r="AE521">
        <v>28.533999999999999</v>
      </c>
      <c r="AF521">
        <v>2484.0032841983402</v>
      </c>
      <c r="AG521">
        <v>35.033999999999999</v>
      </c>
      <c r="AH521">
        <v>750.735744208352</v>
      </c>
      <c r="AI521">
        <v>41.033999999999999</v>
      </c>
      <c r="AJ521">
        <v>800.090001991387</v>
      </c>
      <c r="AK521">
        <v>46.033999999999999</v>
      </c>
      <c r="AL521">
        <v>1308.9759681263599</v>
      </c>
      <c r="AM521">
        <v>50.533999999999999</v>
      </c>
      <c r="AN521">
        <v>160.156398450925</v>
      </c>
    </row>
    <row r="522" spans="1:40" x14ac:dyDescent="0.25">
      <c r="A522">
        <f t="shared" si="202"/>
        <v>20.036000000000001</v>
      </c>
      <c r="B522" s="191">
        <f t="shared" si="221"/>
        <v>0.10204680436147831</v>
      </c>
      <c r="C522">
        <f t="shared" si="203"/>
        <v>28.536000000000001</v>
      </c>
      <c r="D522" s="191">
        <f t="shared" si="204"/>
        <v>0.14903604641090415</v>
      </c>
      <c r="E522">
        <f t="shared" si="205"/>
        <v>35.036000000000001</v>
      </c>
      <c r="F522" s="191">
        <f t="shared" si="206"/>
        <v>3.139698952607186E-2</v>
      </c>
      <c r="G522">
        <f t="shared" si="207"/>
        <v>41.036000000000001</v>
      </c>
      <c r="H522" s="191">
        <f t="shared" si="208"/>
        <v>0.26983928018549247</v>
      </c>
      <c r="I522">
        <f t="shared" si="209"/>
        <v>46.036000000000001</v>
      </c>
      <c r="J522" s="191">
        <f t="shared" si="210"/>
        <v>0.95213998455784654</v>
      </c>
      <c r="K522">
        <f t="shared" si="211"/>
        <v>50.536000000000001</v>
      </c>
      <c r="L522" s="191">
        <f t="shared" si="212"/>
        <v>4.8484319898957282E-2</v>
      </c>
      <c r="O522" s="10">
        <f t="shared" si="213"/>
        <v>4.9049796442416795</v>
      </c>
      <c r="P522" s="10">
        <f t="shared" si="214"/>
        <v>0.10204680436147831</v>
      </c>
      <c r="Q522" s="10">
        <f t="shared" si="198"/>
        <v>6.9492259730544621</v>
      </c>
      <c r="R522" s="10">
        <f t="shared" si="199"/>
        <v>0.14903604641090415</v>
      </c>
      <c r="S522" s="10">
        <f t="shared" si="200"/>
        <v>8.487273651202317</v>
      </c>
      <c r="T522" s="10">
        <f t="shared" si="201"/>
        <v>3.139698952607186E-2</v>
      </c>
      <c r="U522" s="10">
        <f t="shared" si="215"/>
        <v>9.882889800494624</v>
      </c>
      <c r="V522" s="10">
        <f t="shared" si="216"/>
        <v>0.26983928018549247</v>
      </c>
      <c r="W522" s="10">
        <f t="shared" si="217"/>
        <v>11.025370975489665</v>
      </c>
      <c r="X522" s="10">
        <f t="shared" si="218"/>
        <v>0.95213998455784654</v>
      </c>
      <c r="Y522" s="10">
        <f t="shared" si="219"/>
        <v>12.035720962921912</v>
      </c>
      <c r="Z522" s="10">
        <f t="shared" si="220"/>
        <v>4.8484319898957282E-2</v>
      </c>
      <c r="AC522">
        <v>20.036000000000001</v>
      </c>
      <c r="AD522">
        <v>6104.4718222375304</v>
      </c>
      <c r="AE522">
        <v>28.536000000000001</v>
      </c>
      <c r="AF522">
        <v>2559.7693354064199</v>
      </c>
      <c r="AG522">
        <v>35.036000000000001</v>
      </c>
      <c r="AH522">
        <v>762.55635208995</v>
      </c>
      <c r="AI522">
        <v>41.036000000000001</v>
      </c>
      <c r="AJ522">
        <v>769.16136814060803</v>
      </c>
      <c r="AK522">
        <v>46.036000000000001</v>
      </c>
      <c r="AL522">
        <v>1330.0321882001001</v>
      </c>
      <c r="AM522">
        <v>50.536000000000001</v>
      </c>
      <c r="AN522">
        <v>162.912574351762</v>
      </c>
    </row>
    <row r="523" spans="1:40" x14ac:dyDescent="0.25">
      <c r="A523">
        <f t="shared" si="202"/>
        <v>20.038</v>
      </c>
      <c r="B523" s="191">
        <f t="shared" si="221"/>
        <v>0.10502754174975155</v>
      </c>
      <c r="C523">
        <f t="shared" si="203"/>
        <v>28.538</v>
      </c>
      <c r="D523" s="191">
        <f t="shared" si="204"/>
        <v>0.15363979286409418</v>
      </c>
      <c r="E523">
        <f t="shared" si="205"/>
        <v>35.037999999999997</v>
      </c>
      <c r="F523" s="191">
        <f t="shared" si="206"/>
        <v>3.1895141225916974E-2</v>
      </c>
      <c r="G523">
        <f t="shared" si="207"/>
        <v>41.037999999999997</v>
      </c>
      <c r="H523" s="191">
        <f t="shared" si="208"/>
        <v>0.25953379376081331</v>
      </c>
      <c r="I523">
        <f t="shared" si="209"/>
        <v>46.037999999999997</v>
      </c>
      <c r="J523" s="191">
        <f t="shared" si="210"/>
        <v>0.9654330967508592</v>
      </c>
      <c r="K523">
        <f t="shared" si="211"/>
        <v>50.537999999999997</v>
      </c>
      <c r="L523" s="191">
        <f t="shared" si="212"/>
        <v>4.9325569669356265E-2</v>
      </c>
      <c r="O523" s="10">
        <f t="shared" si="213"/>
        <v>4.9054642605113568</v>
      </c>
      <c r="P523" s="10">
        <f t="shared" si="214"/>
        <v>0.10502754174975155</v>
      </c>
      <c r="Q523" s="10">
        <f t="shared" si="198"/>
        <v>6.9497029121227607</v>
      </c>
      <c r="R523" s="10">
        <f t="shared" si="199"/>
        <v>0.15363979286409418</v>
      </c>
      <c r="S523" s="10">
        <f t="shared" si="200"/>
        <v>8.4877429468685435</v>
      </c>
      <c r="T523" s="10">
        <f t="shared" si="201"/>
        <v>3.1895141225916974E-2</v>
      </c>
      <c r="U523" s="10">
        <f t="shared" si="215"/>
        <v>9.8833507002223975</v>
      </c>
      <c r="V523" s="10">
        <f t="shared" si="216"/>
        <v>0.25953379376081331</v>
      </c>
      <c r="W523" s="10">
        <f t="shared" si="217"/>
        <v>11.025823912504531</v>
      </c>
      <c r="X523" s="10">
        <f t="shared" si="218"/>
        <v>0.9654330967508592</v>
      </c>
      <c r="Y523" s="10">
        <f t="shared" si="219"/>
        <v>12.036165995855519</v>
      </c>
      <c r="Z523" s="10">
        <f t="shared" si="220"/>
        <v>4.9325569669356265E-2</v>
      </c>
      <c r="AC523">
        <v>20.038</v>
      </c>
      <c r="AD523">
        <v>6282.7804670800397</v>
      </c>
      <c r="AE523">
        <v>28.538</v>
      </c>
      <c r="AF523">
        <v>2638.8410048626201</v>
      </c>
      <c r="AG523">
        <v>35.037999999999997</v>
      </c>
      <c r="AH523">
        <v>774.65524274014604</v>
      </c>
      <c r="AI523">
        <v>41.037999999999997</v>
      </c>
      <c r="AJ523">
        <v>739.78617105176397</v>
      </c>
      <c r="AK523">
        <v>46.037999999999997</v>
      </c>
      <c r="AL523">
        <v>1348.60116690576</v>
      </c>
      <c r="AM523">
        <v>50.537999999999997</v>
      </c>
      <c r="AN523">
        <v>165.739264837555</v>
      </c>
    </row>
    <row r="524" spans="1:40" x14ac:dyDescent="0.25">
      <c r="A524">
        <f t="shared" si="202"/>
        <v>20.04</v>
      </c>
      <c r="B524" s="191">
        <f t="shared" si="221"/>
        <v>0.10813540535969761</v>
      </c>
      <c r="C524">
        <f t="shared" si="203"/>
        <v>28.54</v>
      </c>
      <c r="D524" s="191">
        <f t="shared" si="204"/>
        <v>0.15844650836702198</v>
      </c>
      <c r="E524">
        <f t="shared" si="205"/>
        <v>35.04</v>
      </c>
      <c r="F524" s="191">
        <f t="shared" si="206"/>
        <v>3.2405109048670465E-2</v>
      </c>
      <c r="G524">
        <f t="shared" si="207"/>
        <v>41.04</v>
      </c>
      <c r="H524" s="191">
        <f t="shared" si="208"/>
        <v>0.24974328352977579</v>
      </c>
      <c r="I524">
        <f t="shared" si="209"/>
        <v>46.04</v>
      </c>
      <c r="J524" s="191">
        <f t="shared" si="210"/>
        <v>0.97677540662730589</v>
      </c>
      <c r="K524">
        <f t="shared" si="211"/>
        <v>50.54</v>
      </c>
      <c r="L524" s="191">
        <f t="shared" si="212"/>
        <v>5.0188513800825771E-2</v>
      </c>
      <c r="O524" s="10">
        <f t="shared" si="213"/>
        <v>4.9059488752867439</v>
      </c>
      <c r="P524" s="10">
        <f t="shared" si="214"/>
        <v>0.10813540535969761</v>
      </c>
      <c r="Q524" s="10">
        <f t="shared" si="198"/>
        <v>6.9501798490740576</v>
      </c>
      <c r="R524" s="10">
        <f t="shared" si="199"/>
        <v>0.15844650836702198</v>
      </c>
      <c r="S524" s="10">
        <f t="shared" si="200"/>
        <v>8.4882122399492594</v>
      </c>
      <c r="T524" s="10">
        <f t="shared" si="201"/>
        <v>3.2405109048670465E-2</v>
      </c>
      <c r="U524" s="10">
        <f t="shared" si="215"/>
        <v>9.8838115969395322</v>
      </c>
      <c r="V524" s="10">
        <f t="shared" si="216"/>
        <v>0.24974328352977579</v>
      </c>
      <c r="W524" s="10">
        <f t="shared" si="217"/>
        <v>11.026276846160741</v>
      </c>
      <c r="X524" s="10">
        <f t="shared" si="218"/>
        <v>0.97677540662730589</v>
      </c>
      <c r="Y524" s="10">
        <f t="shared" si="219"/>
        <v>12.036611025122697</v>
      </c>
      <c r="Z524" s="10">
        <f t="shared" si="220"/>
        <v>5.0188513800825771E-2</v>
      </c>
      <c r="AC524">
        <v>20.04</v>
      </c>
      <c r="AD524">
        <v>6468.6938423491902</v>
      </c>
      <c r="AE524">
        <v>28.54</v>
      </c>
      <c r="AF524">
        <v>2721.39877021352</v>
      </c>
      <c r="AG524">
        <v>35.04</v>
      </c>
      <c r="AH524">
        <v>787.04111821649497</v>
      </c>
      <c r="AI524">
        <v>41.04</v>
      </c>
      <c r="AJ524">
        <v>711.87888402178498</v>
      </c>
      <c r="AK524">
        <v>46.04</v>
      </c>
      <c r="AL524">
        <v>1364.44509476183</v>
      </c>
      <c r="AM524">
        <v>50.54</v>
      </c>
      <c r="AN524">
        <v>168.63885072990999</v>
      </c>
    </row>
    <row r="525" spans="1:40" x14ac:dyDescent="0.25">
      <c r="A525">
        <f t="shared" si="202"/>
        <v>20.042000000000002</v>
      </c>
      <c r="B525" s="191">
        <f t="shared" si="221"/>
        <v>0.11137738144562978</v>
      </c>
      <c r="C525">
        <f t="shared" si="203"/>
        <v>28.542000000000002</v>
      </c>
      <c r="D525" s="191">
        <f t="shared" si="204"/>
        <v>0.16346735244569538</v>
      </c>
      <c r="E525">
        <f t="shared" si="205"/>
        <v>35.042000000000002</v>
      </c>
      <c r="F525" s="191">
        <f t="shared" si="206"/>
        <v>3.2927265227903298E-2</v>
      </c>
      <c r="G525">
        <f t="shared" si="207"/>
        <v>41.042000000000002</v>
      </c>
      <c r="H525" s="191">
        <f t="shared" si="208"/>
        <v>0.24043915313774958</v>
      </c>
      <c r="I525">
        <f t="shared" si="209"/>
        <v>46.042000000000002</v>
      </c>
      <c r="J525" s="191">
        <f t="shared" si="210"/>
        <v>0.98601586324643364</v>
      </c>
      <c r="K525">
        <f t="shared" si="211"/>
        <v>50.542000000000002</v>
      </c>
      <c r="L525" s="191">
        <f t="shared" si="212"/>
        <v>5.1073890389385063E-2</v>
      </c>
      <c r="O525" s="10">
        <f t="shared" si="213"/>
        <v>4.9064334885676946</v>
      </c>
      <c r="P525" s="10">
        <f t="shared" si="214"/>
        <v>0.11137738144562978</v>
      </c>
      <c r="Q525" s="10">
        <f t="shared" si="198"/>
        <v>6.9506567839082098</v>
      </c>
      <c r="R525" s="10">
        <f t="shared" si="199"/>
        <v>0.16346735244569538</v>
      </c>
      <c r="S525" s="10">
        <f t="shared" si="200"/>
        <v>8.4886815304443157</v>
      </c>
      <c r="T525" s="10">
        <f t="shared" si="201"/>
        <v>3.2927265227903298E-2</v>
      </c>
      <c r="U525" s="10">
        <f t="shared" si="215"/>
        <v>9.8842724906458876</v>
      </c>
      <c r="V525" s="10">
        <f t="shared" si="216"/>
        <v>0.24043915313774958</v>
      </c>
      <c r="W525" s="10">
        <f t="shared" si="217"/>
        <v>11.026729776458156</v>
      </c>
      <c r="X525" s="10">
        <f t="shared" si="218"/>
        <v>0.98601586324643364</v>
      </c>
      <c r="Y525" s="10">
        <f t="shared" si="219"/>
        <v>12.037056050723317</v>
      </c>
      <c r="Z525" s="10">
        <f t="shared" si="220"/>
        <v>5.1073890389385063E-2</v>
      </c>
      <c r="AC525">
        <v>20.042000000000002</v>
      </c>
      <c r="AD525">
        <v>6662.6298679677602</v>
      </c>
      <c r="AE525">
        <v>28.542000000000002</v>
      </c>
      <c r="AF525">
        <v>2807.634301952</v>
      </c>
      <c r="AG525">
        <v>35.042000000000002</v>
      </c>
      <c r="AH525">
        <v>799.72301916519496</v>
      </c>
      <c r="AI525">
        <v>41.042000000000002</v>
      </c>
      <c r="AJ525">
        <v>685.35799478442095</v>
      </c>
      <c r="AK525">
        <v>46.042000000000002</v>
      </c>
      <c r="AL525">
        <v>1377.3529706376801</v>
      </c>
      <c r="AM525">
        <v>50.542000000000002</v>
      </c>
      <c r="AN525">
        <v>171.613812111519</v>
      </c>
    </row>
    <row r="526" spans="1:40" x14ac:dyDescent="0.25">
      <c r="A526">
        <f t="shared" si="202"/>
        <v>20.044</v>
      </c>
      <c r="B526" s="191">
        <f t="shared" si="221"/>
        <v>0.11476091429170018</v>
      </c>
      <c r="C526">
        <f t="shared" si="203"/>
        <v>28.544</v>
      </c>
      <c r="D526" s="191">
        <f t="shared" si="204"/>
        <v>0.16871417700231991</v>
      </c>
      <c r="E526">
        <f t="shared" si="205"/>
        <v>35.043999999999997</v>
      </c>
      <c r="F526" s="191">
        <f t="shared" si="206"/>
        <v>3.3461996585229657E-2</v>
      </c>
      <c r="G526">
        <f t="shared" si="207"/>
        <v>41.043999999999997</v>
      </c>
      <c r="H526" s="191">
        <f t="shared" si="208"/>
        <v>0.23159422625990989</v>
      </c>
      <c r="I526">
        <f t="shared" si="209"/>
        <v>46.043999999999997</v>
      </c>
      <c r="J526" s="191">
        <f t="shared" si="210"/>
        <v>0.99302740334350503</v>
      </c>
      <c r="K526">
        <f t="shared" si="211"/>
        <v>50.543999999999997</v>
      </c>
      <c r="L526" s="191">
        <f t="shared" si="212"/>
        <v>5.1982468527989843E-2</v>
      </c>
      <c r="O526" s="10">
        <f t="shared" si="213"/>
        <v>4.9069181003540585</v>
      </c>
      <c r="P526" s="10">
        <f t="shared" si="214"/>
        <v>0.11476091429170018</v>
      </c>
      <c r="Q526" s="10">
        <f t="shared" si="198"/>
        <v>6.9511337166250717</v>
      </c>
      <c r="R526" s="10">
        <f t="shared" si="199"/>
        <v>0.16871417700231991</v>
      </c>
      <c r="S526" s="10">
        <f t="shared" si="200"/>
        <v>8.4891508183535702</v>
      </c>
      <c r="T526" s="10">
        <f t="shared" si="201"/>
        <v>3.3461996585229657E-2</v>
      </c>
      <c r="U526" s="10">
        <f t="shared" si="215"/>
        <v>9.8847333813413183</v>
      </c>
      <c r="V526" s="10">
        <f t="shared" si="216"/>
        <v>0.23159422625990989</v>
      </c>
      <c r="W526" s="10">
        <f t="shared" si="217"/>
        <v>11.027182703396635</v>
      </c>
      <c r="X526" s="10">
        <f t="shared" si="218"/>
        <v>0.99302740334350503</v>
      </c>
      <c r="Y526" s="10">
        <f t="shared" si="219"/>
        <v>12.037501072657237</v>
      </c>
      <c r="Z526" s="10">
        <f t="shared" si="220"/>
        <v>5.1982468527989843E-2</v>
      </c>
      <c r="AC526">
        <v>20.044</v>
      </c>
      <c r="AD526">
        <v>6865.0338633470501</v>
      </c>
      <c r="AE526">
        <v>28.544</v>
      </c>
      <c r="AF526">
        <v>2897.7511624816698</v>
      </c>
      <c r="AG526">
        <v>35.043999999999997</v>
      </c>
      <c r="AH526">
        <v>812.71034054045901</v>
      </c>
      <c r="AI526">
        <v>41.043999999999997</v>
      </c>
      <c r="AJ526">
        <v>660.14603878681305</v>
      </c>
      <c r="AK526">
        <v>46.043999999999997</v>
      </c>
      <c r="AL526">
        <v>1387.1473014810499</v>
      </c>
      <c r="AM526">
        <v>50.543999999999997</v>
      </c>
      <c r="AN526">
        <v>174.66673321814301</v>
      </c>
    </row>
    <row r="527" spans="1:40" x14ac:dyDescent="0.25">
      <c r="A527">
        <f t="shared" si="202"/>
        <v>20.045999999999999</v>
      </c>
      <c r="B527" s="191">
        <f t="shared" si="221"/>
        <v>0.11829393980970446</v>
      </c>
      <c r="C527">
        <f t="shared" si="203"/>
        <v>28.545999999999999</v>
      </c>
      <c r="D527" s="191">
        <f t="shared" si="204"/>
        <v>0.1741995688203988</v>
      </c>
      <c r="E527">
        <f t="shared" si="205"/>
        <v>35.045999999999999</v>
      </c>
      <c r="F527" s="191">
        <f t="shared" si="206"/>
        <v>3.400970521235102E-2</v>
      </c>
      <c r="G527">
        <f t="shared" si="207"/>
        <v>41.045999999999999</v>
      </c>
      <c r="H527" s="191">
        <f t="shared" si="208"/>
        <v>0.22318273736289712</v>
      </c>
      <c r="I527">
        <f t="shared" si="209"/>
        <v>46.045999999999999</v>
      </c>
      <c r="J527" s="191">
        <f t="shared" si="210"/>
        <v>0.99771118433402617</v>
      </c>
      <c r="K527">
        <f t="shared" si="211"/>
        <v>50.545999999999999</v>
      </c>
      <c r="L527" s="191">
        <f t="shared" si="212"/>
        <v>5.2915049844614773E-2</v>
      </c>
      <c r="O527" s="10">
        <f t="shared" si="213"/>
        <v>4.9074027106456919</v>
      </c>
      <c r="P527" s="10">
        <f t="shared" si="214"/>
        <v>0.11829393980970446</v>
      </c>
      <c r="Q527" s="10">
        <f t="shared" si="198"/>
        <v>6.9516106472244958</v>
      </c>
      <c r="R527" s="10">
        <f t="shared" si="199"/>
        <v>0.1741995688203988</v>
      </c>
      <c r="S527" s="10">
        <f t="shared" si="200"/>
        <v>8.4896201036768844</v>
      </c>
      <c r="T527" s="10">
        <f t="shared" si="201"/>
        <v>3.400970521235102E-2</v>
      </c>
      <c r="U527" s="10">
        <f t="shared" si="215"/>
        <v>9.8851942690256891</v>
      </c>
      <c r="V527" s="10">
        <f t="shared" si="216"/>
        <v>0.22318273736289712</v>
      </c>
      <c r="W527" s="10">
        <f t="shared" si="217"/>
        <v>11.027635626976044</v>
      </c>
      <c r="X527" s="10">
        <f t="shared" si="218"/>
        <v>0.99771118433402617</v>
      </c>
      <c r="Y527" s="10">
        <f t="shared" si="219"/>
        <v>12.037946090924326</v>
      </c>
      <c r="Z527" s="10">
        <f t="shared" si="220"/>
        <v>5.2915049844614773E-2</v>
      </c>
      <c r="AC527">
        <v>20.045999999999999</v>
      </c>
      <c r="AD527">
        <v>7076.38055721809</v>
      </c>
      <c r="AE527">
        <v>28.545999999999999</v>
      </c>
      <c r="AF527">
        <v>2991.96553616342</v>
      </c>
      <c r="AG527">
        <v>35.045999999999999</v>
      </c>
      <c r="AH527">
        <v>826.01284816970303</v>
      </c>
      <c r="AI527">
        <v>41.045999999999999</v>
      </c>
      <c r="AJ527">
        <v>636.16957285613603</v>
      </c>
      <c r="AK527">
        <v>46.045999999999999</v>
      </c>
      <c r="AL527">
        <v>1393.6900153476099</v>
      </c>
      <c r="AM527">
        <v>50.545999999999999</v>
      </c>
      <c r="AN527">
        <v>177.800307606736</v>
      </c>
    </row>
    <row r="528" spans="1:40" x14ac:dyDescent="0.25">
      <c r="A528">
        <f t="shared" si="202"/>
        <v>20.047999999999998</v>
      </c>
      <c r="B528" s="191">
        <f t="shared" si="221"/>
        <v>0.12198492168394803</v>
      </c>
      <c r="C528">
        <f t="shared" si="203"/>
        <v>28.547999999999998</v>
      </c>
      <c r="D528" s="191">
        <f t="shared" si="204"/>
        <v>0.17993689373544852</v>
      </c>
      <c r="E528">
        <f t="shared" si="205"/>
        <v>35.048000000000002</v>
      </c>
      <c r="F528" s="191">
        <f t="shared" si="206"/>
        <v>3.4570809190029493E-2</v>
      </c>
      <c r="G528">
        <f t="shared" si="207"/>
        <v>41.048000000000002</v>
      </c>
      <c r="H528" s="191">
        <f t="shared" si="208"/>
        <v>0.21518030659836962</v>
      </c>
      <c r="I528">
        <f t="shared" si="209"/>
        <v>46.048000000000002</v>
      </c>
      <c r="J528" s="191">
        <f t="shared" si="210"/>
        <v>1</v>
      </c>
      <c r="K528">
        <f t="shared" si="211"/>
        <v>50.548000000000002</v>
      </c>
      <c r="L528" s="191">
        <f t="shared" si="212"/>
        <v>5.3872470127557519E-2</v>
      </c>
      <c r="O528" s="10">
        <f t="shared" si="213"/>
        <v>4.9078873194424428</v>
      </c>
      <c r="P528" s="10">
        <f t="shared" si="214"/>
        <v>0.12198492168394803</v>
      </c>
      <c r="Q528" s="10">
        <f t="shared" si="198"/>
        <v>6.9520875757063383</v>
      </c>
      <c r="R528" s="10">
        <f t="shared" si="199"/>
        <v>0.17993689373544852</v>
      </c>
      <c r="S528" s="10">
        <f t="shared" si="200"/>
        <v>8.4900893864141107</v>
      </c>
      <c r="T528" s="10">
        <f t="shared" si="201"/>
        <v>3.4570809190029493E-2</v>
      </c>
      <c r="U528" s="10">
        <f t="shared" si="215"/>
        <v>9.8856551536988562</v>
      </c>
      <c r="V528" s="10">
        <f t="shared" si="216"/>
        <v>0.21518030659836962</v>
      </c>
      <c r="W528" s="10">
        <f t="shared" si="217"/>
        <v>11.028088547196242</v>
      </c>
      <c r="X528" s="10">
        <f t="shared" si="218"/>
        <v>1</v>
      </c>
      <c r="Y528" s="10">
        <f t="shared" si="219"/>
        <v>12.038391105524447</v>
      </c>
      <c r="Z528" s="10">
        <f t="shared" si="220"/>
        <v>5.3872470127557519E-2</v>
      </c>
      <c r="AC528">
        <v>20.047999999999998</v>
      </c>
      <c r="AD528">
        <v>7297.1762498288699</v>
      </c>
      <c r="AE528">
        <v>28.547999999999998</v>
      </c>
      <c r="AF528">
        <v>3090.5069879697598</v>
      </c>
      <c r="AG528">
        <v>35.048000000000002</v>
      </c>
      <c r="AH528">
        <v>839.640696215655</v>
      </c>
      <c r="AI528">
        <v>41.048000000000002</v>
      </c>
      <c r="AJ528">
        <v>613.35910363511198</v>
      </c>
      <c r="AK528">
        <v>46.048000000000002</v>
      </c>
      <c r="AL528">
        <v>1396.88723272948</v>
      </c>
      <c r="AM528">
        <v>50.548000000000002</v>
      </c>
      <c r="AN528">
        <v>181.01734361664299</v>
      </c>
    </row>
    <row r="529" spans="1:40" x14ac:dyDescent="0.25">
      <c r="A529">
        <f t="shared" si="202"/>
        <v>20.05</v>
      </c>
      <c r="B529" s="191">
        <f t="shared" si="221"/>
        <v>0.12584289023065387</v>
      </c>
      <c r="C529">
        <f t="shared" si="203"/>
        <v>28.55</v>
      </c>
      <c r="D529" s="191">
        <f t="shared" si="204"/>
        <v>0.18594034226199849</v>
      </c>
      <c r="E529">
        <f t="shared" si="205"/>
        <v>35.049999999999997</v>
      </c>
      <c r="F529" s="191">
        <f t="shared" si="206"/>
        <v>3.514574334623459E-2</v>
      </c>
      <c r="G529">
        <f t="shared" si="207"/>
        <v>41.05</v>
      </c>
      <c r="H529" s="191">
        <f t="shared" si="208"/>
        <v>0.20756390291568094</v>
      </c>
      <c r="I529">
        <f t="shared" si="209"/>
        <v>46.05</v>
      </c>
      <c r="J529" s="191">
        <f t="shared" si="210"/>
        <v>0.99986066337215374</v>
      </c>
      <c r="K529">
        <f t="shared" si="211"/>
        <v>50.55</v>
      </c>
      <c r="L529" s="191">
        <f t="shared" si="212"/>
        <v>5.4855601043632733E-2</v>
      </c>
      <c r="O529" s="10">
        <f t="shared" si="213"/>
        <v>4.9083719267441674</v>
      </c>
      <c r="P529" s="10">
        <f t="shared" si="214"/>
        <v>0.12584289023065387</v>
      </c>
      <c r="Q529" s="10">
        <f t="shared" si="198"/>
        <v>6.9525645020704543</v>
      </c>
      <c r="R529" s="10">
        <f t="shared" si="199"/>
        <v>0.18594034226199849</v>
      </c>
      <c r="S529" s="10">
        <f t="shared" si="200"/>
        <v>8.4905586665651072</v>
      </c>
      <c r="T529" s="10">
        <f t="shared" si="201"/>
        <v>3.514574334623459E-2</v>
      </c>
      <c r="U529" s="10">
        <f t="shared" si="215"/>
        <v>9.8861160353606792</v>
      </c>
      <c r="V529" s="10">
        <f t="shared" si="216"/>
        <v>0.20756390291568094</v>
      </c>
      <c r="W529" s="10">
        <f t="shared" si="217"/>
        <v>11.02854146405709</v>
      </c>
      <c r="X529" s="10">
        <f t="shared" si="218"/>
        <v>0.99986066337215374</v>
      </c>
      <c r="Y529" s="10">
        <f t="shared" si="219"/>
        <v>12.038836116457462</v>
      </c>
      <c r="Z529" s="10">
        <f t="shared" si="220"/>
        <v>5.4855601043632733E-2</v>
      </c>
      <c r="AC529">
        <v>20.05</v>
      </c>
      <c r="AD529">
        <v>7527.9611375262903</v>
      </c>
      <c r="AE529">
        <v>28.55</v>
      </c>
      <c r="AF529">
        <v>3193.6192471515701</v>
      </c>
      <c r="AG529">
        <v>35.049999999999997</v>
      </c>
      <c r="AH529">
        <v>853.604445589894</v>
      </c>
      <c r="AI529">
        <v>41.05</v>
      </c>
      <c r="AJ529">
        <v>591.64898243681603</v>
      </c>
      <c r="AK529">
        <v>46.05</v>
      </c>
      <c r="AL529">
        <v>1396.69259517299</v>
      </c>
      <c r="AM529">
        <v>50.55</v>
      </c>
      <c r="AN529">
        <v>184.32077014291801</v>
      </c>
    </row>
    <row r="530" spans="1:40" x14ac:dyDescent="0.25">
      <c r="A530">
        <f t="shared" si="202"/>
        <v>20.052</v>
      </c>
      <c r="B530" s="191">
        <f t="shared" si="221"/>
        <v>0.129877484140793</v>
      </c>
      <c r="C530">
        <f t="shared" si="203"/>
        <v>28.552</v>
      </c>
      <c r="D530" s="191">
        <f t="shared" si="204"/>
        <v>0.19222497637923919</v>
      </c>
      <c r="E530">
        <f t="shared" si="205"/>
        <v>35.052</v>
      </c>
      <c r="F530" s="191">
        <f t="shared" si="206"/>
        <v>3.573496005592984E-2</v>
      </c>
      <c r="G530">
        <f t="shared" si="207"/>
        <v>41.052</v>
      </c>
      <c r="H530" s="191">
        <f t="shared" si="208"/>
        <v>0.20031179868760252</v>
      </c>
      <c r="I530">
        <f t="shared" si="209"/>
        <v>46.052</v>
      </c>
      <c r="J530" s="191">
        <f t="shared" si="210"/>
        <v>0.99729520128115323</v>
      </c>
      <c r="K530">
        <f t="shared" si="211"/>
        <v>50.552</v>
      </c>
      <c r="L530" s="191">
        <f t="shared" si="212"/>
        <v>5.5865351955000531E-2</v>
      </c>
      <c r="O530" s="10">
        <f t="shared" si="213"/>
        <v>4.9088565325507156</v>
      </c>
      <c r="P530" s="10">
        <f t="shared" si="214"/>
        <v>0.129877484140793</v>
      </c>
      <c r="Q530" s="10">
        <f t="shared" si="198"/>
        <v>6.9530414263166973</v>
      </c>
      <c r="R530" s="10">
        <f t="shared" si="199"/>
        <v>0.19222497637923919</v>
      </c>
      <c r="S530" s="10">
        <f t="shared" si="200"/>
        <v>8.4910279441297334</v>
      </c>
      <c r="T530" s="10">
        <f t="shared" si="201"/>
        <v>3.573496005592984E-2</v>
      </c>
      <c r="U530" s="10">
        <f t="shared" si="215"/>
        <v>9.8865769140110231</v>
      </c>
      <c r="V530" s="10">
        <f t="shared" si="216"/>
        <v>0.20031179868760252</v>
      </c>
      <c r="W530" s="10">
        <f t="shared" si="217"/>
        <v>11.028994377558455</v>
      </c>
      <c r="X530" s="10">
        <f t="shared" si="218"/>
        <v>0.99729520128115323</v>
      </c>
      <c r="Y530" s="10">
        <f t="shared" si="219"/>
        <v>12.03928112372324</v>
      </c>
      <c r="Z530" s="10">
        <f t="shared" si="220"/>
        <v>5.5865351955000531E-2</v>
      </c>
      <c r="AC530">
        <v>20.052</v>
      </c>
      <c r="AD530">
        <v>7769.3118098253699</v>
      </c>
      <c r="AE530">
        <v>28.552</v>
      </c>
      <c r="AF530">
        <v>3301.5610108052301</v>
      </c>
      <c r="AG530">
        <v>35.052</v>
      </c>
      <c r="AH530">
        <v>867.91508337771597</v>
      </c>
      <c r="AI530">
        <v>41.052</v>
      </c>
      <c r="AJ530">
        <v>570.97727590790498</v>
      </c>
      <c r="AK530">
        <v>46.052</v>
      </c>
      <c r="AL530">
        <v>1393.1089339320199</v>
      </c>
      <c r="AM530">
        <v>50.552</v>
      </c>
      <c r="AN530">
        <v>187.713642741065</v>
      </c>
    </row>
    <row r="531" spans="1:40" x14ac:dyDescent="0.25">
      <c r="A531">
        <f t="shared" si="202"/>
        <v>20.053999999999998</v>
      </c>
      <c r="B531" s="191">
        <f t="shared" si="221"/>
        <v>0.13409899527381799</v>
      </c>
      <c r="C531">
        <f t="shared" si="203"/>
        <v>28.553999999999998</v>
      </c>
      <c r="D531" s="191">
        <f t="shared" si="204"/>
        <v>0.19880677706631389</v>
      </c>
      <c r="E531">
        <f t="shared" si="205"/>
        <v>35.054000000000002</v>
      </c>
      <c r="F531" s="191">
        <f t="shared" si="206"/>
        <v>3.6338930085024063E-2</v>
      </c>
      <c r="G531">
        <f t="shared" si="207"/>
        <v>41.054000000000002</v>
      </c>
      <c r="H531" s="191">
        <f t="shared" si="208"/>
        <v>0.19340351848097639</v>
      </c>
      <c r="I531">
        <f t="shared" si="209"/>
        <v>46.054000000000002</v>
      </c>
      <c r="J531" s="191">
        <f t="shared" si="210"/>
        <v>0.99234078106576695</v>
      </c>
      <c r="K531">
        <f t="shared" si="211"/>
        <v>50.554000000000002</v>
      </c>
      <c r="L531" s="191">
        <f t="shared" si="212"/>
        <v>5.6902671841005087E-2</v>
      </c>
      <c r="O531" s="10">
        <f t="shared" si="213"/>
        <v>4.90934113686194</v>
      </c>
      <c r="P531" s="10">
        <f t="shared" si="214"/>
        <v>0.13409899527381799</v>
      </c>
      <c r="Q531" s="10">
        <f t="shared" si="198"/>
        <v>6.9535183484449234</v>
      </c>
      <c r="R531" s="10">
        <f t="shared" si="199"/>
        <v>0.19880677706631389</v>
      </c>
      <c r="S531" s="10">
        <f t="shared" si="200"/>
        <v>8.4914972191078437</v>
      </c>
      <c r="T531" s="10">
        <f t="shared" si="201"/>
        <v>3.6338930085024063E-2</v>
      </c>
      <c r="U531" s="10">
        <f t="shared" si="215"/>
        <v>9.8870377896497406</v>
      </c>
      <c r="V531" s="10">
        <f t="shared" si="216"/>
        <v>0.19340351848097639</v>
      </c>
      <c r="W531" s="10">
        <f t="shared" si="217"/>
        <v>11.029447287700195</v>
      </c>
      <c r="X531" s="10">
        <f t="shared" si="218"/>
        <v>0.99234078106576695</v>
      </c>
      <c r="Y531" s="10">
        <f t="shared" si="219"/>
        <v>12.039726127321643</v>
      </c>
      <c r="Z531" s="10">
        <f t="shared" si="220"/>
        <v>5.6902671841005087E-2</v>
      </c>
      <c r="AC531">
        <v>20.053999999999998</v>
      </c>
      <c r="AD531">
        <v>8021.84392898442</v>
      </c>
      <c r="AE531">
        <v>28.553999999999998</v>
      </c>
      <c r="AF531">
        <v>3414.6067603152501</v>
      </c>
      <c r="AG531">
        <v>35.054000000000002</v>
      </c>
      <c r="AH531">
        <v>882.58404333565397</v>
      </c>
      <c r="AI531">
        <v>41.054000000000002</v>
      </c>
      <c r="AJ531">
        <v>551.28562000230602</v>
      </c>
      <c r="AK531">
        <v>46.054000000000002</v>
      </c>
      <c r="AL531">
        <v>1386.18816758757</v>
      </c>
      <c r="AM531">
        <v>50.554000000000002</v>
      </c>
      <c r="AN531">
        <v>191.19915008462399</v>
      </c>
    </row>
    <row r="532" spans="1:40" x14ac:dyDescent="0.25">
      <c r="A532">
        <f t="shared" si="202"/>
        <v>20.056000000000001</v>
      </c>
      <c r="B532" s="191">
        <f t="shared" si="221"/>
        <v>0.13851841666366158</v>
      </c>
      <c r="C532">
        <f t="shared" si="203"/>
        <v>28.556000000000001</v>
      </c>
      <c r="D532" s="191">
        <f t="shared" si="204"/>
        <v>0.20570269204110297</v>
      </c>
      <c r="E532">
        <f t="shared" si="205"/>
        <v>35.055999999999997</v>
      </c>
      <c r="F532" s="191">
        <f t="shared" si="206"/>
        <v>3.6958143481298486E-2</v>
      </c>
      <c r="G532">
        <f t="shared" si="207"/>
        <v>41.055999999999997</v>
      </c>
      <c r="H532" s="191">
        <f t="shared" si="208"/>
        <v>0.18681978406090494</v>
      </c>
      <c r="I532">
        <f t="shared" si="209"/>
        <v>46.055999999999997</v>
      </c>
      <c r="J532" s="191">
        <f t="shared" si="210"/>
        <v>0.9850683743451828</v>
      </c>
      <c r="K532">
        <f t="shared" si="211"/>
        <v>50.555999999999997</v>
      </c>
      <c r="L532" s="191">
        <f t="shared" si="212"/>
        <v>5.7968551331781602E-2</v>
      </c>
      <c r="O532" s="10">
        <f t="shared" si="213"/>
        <v>4.9098257396776948</v>
      </c>
      <c r="P532" s="10">
        <f t="shared" si="214"/>
        <v>0.13851841666366158</v>
      </c>
      <c r="Q532" s="10">
        <f t="shared" si="198"/>
        <v>6.9539952684549871</v>
      </c>
      <c r="R532" s="10">
        <f t="shared" si="199"/>
        <v>0.20570269204110297</v>
      </c>
      <c r="S532" s="10">
        <f t="shared" si="200"/>
        <v>8.4919664914992961</v>
      </c>
      <c r="T532" s="10">
        <f t="shared" si="201"/>
        <v>3.6958143481298486E-2</v>
      </c>
      <c r="U532" s="10">
        <f t="shared" si="215"/>
        <v>9.8874986622766947</v>
      </c>
      <c r="V532" s="10">
        <f t="shared" si="216"/>
        <v>0.18681978406090494</v>
      </c>
      <c r="W532" s="10">
        <f t="shared" si="217"/>
        <v>11.029900194482172</v>
      </c>
      <c r="X532" s="10">
        <f t="shared" si="218"/>
        <v>0.9850683743451828</v>
      </c>
      <c r="Y532" s="10">
        <f t="shared" si="219"/>
        <v>12.040171127252535</v>
      </c>
      <c r="Z532" s="10">
        <f t="shared" si="220"/>
        <v>5.7968551331781602E-2</v>
      </c>
      <c r="AC532">
        <v>20.056000000000001</v>
      </c>
      <c r="AD532">
        <v>8286.2151017389297</v>
      </c>
      <c r="AE532">
        <v>28.556000000000001</v>
      </c>
      <c r="AF532">
        <v>3533.0475812919899</v>
      </c>
      <c r="AG532">
        <v>35.055999999999997</v>
      </c>
      <c r="AH532">
        <v>897.62322752992702</v>
      </c>
      <c r="AI532">
        <v>41.055999999999997</v>
      </c>
      <c r="AJ532">
        <v>532.51906321881802</v>
      </c>
      <c r="AK532">
        <v>46.055999999999997</v>
      </c>
      <c r="AL532">
        <v>1376.0294354883699</v>
      </c>
      <c r="AM532">
        <v>50.555999999999997</v>
      </c>
      <c r="AN532">
        <v>194.78062079831099</v>
      </c>
    </row>
    <row r="533" spans="1:40" x14ac:dyDescent="0.25">
      <c r="A533">
        <f t="shared" si="202"/>
        <v>20.058</v>
      </c>
      <c r="B533" s="191">
        <f t="shared" si="221"/>
        <v>0.14314749388740369</v>
      </c>
      <c r="C533">
        <f t="shared" si="203"/>
        <v>28.558</v>
      </c>
      <c r="D533" s="191">
        <f t="shared" si="204"/>
        <v>0.21293068298684548</v>
      </c>
      <c r="E533">
        <f t="shared" si="205"/>
        <v>35.058</v>
      </c>
      <c r="F533" s="191">
        <f t="shared" si="206"/>
        <v>3.759311051524427E-2</v>
      </c>
      <c r="G533">
        <f t="shared" si="207"/>
        <v>41.058</v>
      </c>
      <c r="H533" s="191">
        <f t="shared" si="208"/>
        <v>0.18054245727172966</v>
      </c>
      <c r="I533">
        <f t="shared" si="209"/>
        <v>46.058</v>
      </c>
      <c r="J533" s="191">
        <f t="shared" si="210"/>
        <v>0.9755802466616601</v>
      </c>
      <c r="K533">
        <f t="shared" si="211"/>
        <v>50.558</v>
      </c>
      <c r="L533" s="191">
        <f t="shared" si="212"/>
        <v>5.9064024860711488E-2</v>
      </c>
      <c r="O533" s="10">
        <f t="shared" si="213"/>
        <v>4.9103103409978308</v>
      </c>
      <c r="P533" s="10">
        <f t="shared" si="214"/>
        <v>0.14314749388740369</v>
      </c>
      <c r="Q533" s="10">
        <f t="shared" si="198"/>
        <v>6.9544721863467416</v>
      </c>
      <c r="R533" s="10">
        <f t="shared" si="199"/>
        <v>0.21293068298684548</v>
      </c>
      <c r="S533" s="10">
        <f t="shared" si="200"/>
        <v>8.4924357613039465</v>
      </c>
      <c r="T533" s="10">
        <f t="shared" si="201"/>
        <v>3.759311051524427E-2</v>
      </c>
      <c r="U533" s="10">
        <f t="shared" si="215"/>
        <v>9.8879595318917453</v>
      </c>
      <c r="V533" s="10">
        <f t="shared" si="216"/>
        <v>0.18054245727172966</v>
      </c>
      <c r="W533" s="10">
        <f t="shared" si="217"/>
        <v>11.030353097904253</v>
      </c>
      <c r="X533" s="10">
        <f t="shared" si="218"/>
        <v>0.9755802466616601</v>
      </c>
      <c r="Y533" s="10">
        <f t="shared" si="219"/>
        <v>12.040616123515782</v>
      </c>
      <c r="Z533" s="10">
        <f t="shared" si="220"/>
        <v>5.9064024860711488E-2</v>
      </c>
      <c r="AC533">
        <v>20.058</v>
      </c>
      <c r="AD533">
        <v>8563.1279521913293</v>
      </c>
      <c r="AE533">
        <v>28.558</v>
      </c>
      <c r="AF533">
        <v>3657.1919747127299</v>
      </c>
      <c r="AG533">
        <v>35.058</v>
      </c>
      <c r="AH533">
        <v>913.04502918708897</v>
      </c>
      <c r="AI533">
        <v>41.058</v>
      </c>
      <c r="AJ533">
        <v>514.62590378662298</v>
      </c>
      <c r="AK533">
        <v>46.058</v>
      </c>
      <c r="AL533">
        <v>1362.77559106475</v>
      </c>
      <c r="AM533">
        <v>50.558</v>
      </c>
      <c r="AN533">
        <v>198.46153069050101</v>
      </c>
    </row>
    <row r="534" spans="1:40" x14ac:dyDescent="0.25">
      <c r="A534">
        <f t="shared" si="202"/>
        <v>20.059999999999999</v>
      </c>
      <c r="B534" s="191">
        <f t="shared" si="221"/>
        <v>0.14799877992763766</v>
      </c>
      <c r="C534">
        <f t="shared" si="203"/>
        <v>28.56</v>
      </c>
      <c r="D534" s="191">
        <f t="shared" si="204"/>
        <v>0.22050977134174829</v>
      </c>
      <c r="E534">
        <f t="shared" si="205"/>
        <v>35.06</v>
      </c>
      <c r="F534" s="191">
        <f t="shared" si="206"/>
        <v>3.8244362673948734E-2</v>
      </c>
      <c r="G534">
        <f t="shared" si="207"/>
        <v>41.06</v>
      </c>
      <c r="H534" s="191">
        <f t="shared" si="208"/>
        <v>0.17455448207212196</v>
      </c>
      <c r="I534">
        <f t="shared" si="209"/>
        <v>46.06</v>
      </c>
      <c r="J534" s="191">
        <f t="shared" si="210"/>
        <v>0.9640064363236277</v>
      </c>
      <c r="K534">
        <f t="shared" si="211"/>
        <v>50.56</v>
      </c>
      <c r="L534" s="191">
        <f t="shared" si="212"/>
        <v>6.0190172943599671E-2</v>
      </c>
      <c r="O534" s="10">
        <f t="shared" si="213"/>
        <v>4.9107949408221998</v>
      </c>
      <c r="P534" s="10">
        <f t="shared" si="214"/>
        <v>0.14799877992763766</v>
      </c>
      <c r="Q534" s="10">
        <f t="shared" si="198"/>
        <v>6.9549491021200431</v>
      </c>
      <c r="R534" s="10">
        <f t="shared" si="199"/>
        <v>0.22050977134174829</v>
      </c>
      <c r="S534" s="10">
        <f t="shared" si="200"/>
        <v>8.4929050285216565</v>
      </c>
      <c r="T534" s="10">
        <f t="shared" si="201"/>
        <v>3.8244362673948734E-2</v>
      </c>
      <c r="U534" s="10">
        <f t="shared" si="215"/>
        <v>9.8884203984947501</v>
      </c>
      <c r="V534" s="10">
        <f t="shared" si="216"/>
        <v>0.17455448207212196</v>
      </c>
      <c r="W534" s="10">
        <f t="shared" si="217"/>
        <v>11.030805997966295</v>
      </c>
      <c r="X534" s="10">
        <f t="shared" si="218"/>
        <v>0.9640064363236277</v>
      </c>
      <c r="Y534" s="10">
        <f t="shared" si="219"/>
        <v>12.041061116111248</v>
      </c>
      <c r="Z534" s="10">
        <f t="shared" si="220"/>
        <v>6.0190172943599671E-2</v>
      </c>
      <c r="AC534">
        <v>20.059999999999999</v>
      </c>
      <c r="AD534">
        <v>8853.3334036949309</v>
      </c>
      <c r="AE534">
        <v>28.56</v>
      </c>
      <c r="AF534">
        <v>3787.36664338132</v>
      </c>
      <c r="AG534">
        <v>35.06</v>
      </c>
      <c r="AH534">
        <v>928.86235683310395</v>
      </c>
      <c r="AI534">
        <v>41.06</v>
      </c>
      <c r="AJ534">
        <v>497.55752443964201</v>
      </c>
      <c r="AK534">
        <v>46.06</v>
      </c>
      <c r="AL534">
        <v>1346.6082831695201</v>
      </c>
      <c r="AM534">
        <v>50.56</v>
      </c>
      <c r="AN534">
        <v>202.24551041151099</v>
      </c>
    </row>
    <row r="535" spans="1:40" x14ac:dyDescent="0.25">
      <c r="A535">
        <f t="shared" si="202"/>
        <v>20.062000000000001</v>
      </c>
      <c r="B535" s="191">
        <f t="shared" si="221"/>
        <v>0.15308569363209348</v>
      </c>
      <c r="C535">
        <f t="shared" si="203"/>
        <v>28.562000000000001</v>
      </c>
      <c r="D535" s="191">
        <f t="shared" si="204"/>
        <v>0.22846008147345076</v>
      </c>
      <c r="E535">
        <f t="shared" si="205"/>
        <v>35.061999999999998</v>
      </c>
      <c r="F535" s="191">
        <f t="shared" si="206"/>
        <v>3.8912453711450655E-2</v>
      </c>
      <c r="G535">
        <f t="shared" si="207"/>
        <v>41.061999999999998</v>
      </c>
      <c r="H535" s="191">
        <f t="shared" si="208"/>
        <v>0.16883982670821124</v>
      </c>
      <c r="I535">
        <f t="shared" si="209"/>
        <v>46.061999999999998</v>
      </c>
      <c r="J535" s="191">
        <f t="shared" si="210"/>
        <v>0.95050044351559293</v>
      </c>
      <c r="K535">
        <f t="shared" si="211"/>
        <v>50.561999999999998</v>
      </c>
      <c r="L535" s="191">
        <f t="shared" si="212"/>
        <v>6.134812459260295E-2</v>
      </c>
      <c r="O535" s="10">
        <f t="shared" si="213"/>
        <v>4.9112795391506561</v>
      </c>
      <c r="P535" s="10">
        <f t="shared" si="214"/>
        <v>0.15308569363209348</v>
      </c>
      <c r="Q535" s="10">
        <f t="shared" si="198"/>
        <v>6.955426015774747</v>
      </c>
      <c r="R535" s="10">
        <f t="shared" si="199"/>
        <v>0.22846008147345076</v>
      </c>
      <c r="S535" s="10">
        <f t="shared" si="200"/>
        <v>8.4933742931522751</v>
      </c>
      <c r="T535" s="10">
        <f t="shared" si="201"/>
        <v>3.8912453711450655E-2</v>
      </c>
      <c r="U535" s="10">
        <f t="shared" si="215"/>
        <v>9.8888812620855688</v>
      </c>
      <c r="V535" s="10">
        <f t="shared" si="216"/>
        <v>0.16883982670821124</v>
      </c>
      <c r="W535" s="10">
        <f t="shared" si="217"/>
        <v>11.031258894668159</v>
      </c>
      <c r="X535" s="10">
        <f t="shared" si="218"/>
        <v>0.95050044351559293</v>
      </c>
      <c r="Y535" s="10">
        <f t="shared" si="219"/>
        <v>12.041506105038795</v>
      </c>
      <c r="Z535" s="10">
        <f t="shared" si="220"/>
        <v>6.134812459260295E-2</v>
      </c>
      <c r="AC535">
        <v>20.062000000000001</v>
      </c>
      <c r="AD535">
        <v>9157.6341759269199</v>
      </c>
      <c r="AE535">
        <v>28.562000000000001</v>
      </c>
      <c r="AF535">
        <v>3923.9172334714099</v>
      </c>
      <c r="AG535">
        <v>35.061999999999998</v>
      </c>
      <c r="AH535">
        <v>945.08865980391602</v>
      </c>
      <c r="AI535">
        <v>41.061999999999998</v>
      </c>
      <c r="AJ535">
        <v>481.26822758435799</v>
      </c>
      <c r="AK535">
        <v>46.061999999999998</v>
      </c>
      <c r="AL535">
        <v>1327.74193425064</v>
      </c>
      <c r="AM535">
        <v>50.561999999999998</v>
      </c>
      <c r="AN535">
        <v>206.13635356466099</v>
      </c>
    </row>
    <row r="536" spans="1:40" x14ac:dyDescent="0.25">
      <c r="A536">
        <f t="shared" si="202"/>
        <v>20.064</v>
      </c>
      <c r="B536" s="191">
        <f t="shared" si="221"/>
        <v>0.1584225818328463</v>
      </c>
      <c r="C536">
        <f t="shared" si="203"/>
        <v>28.564</v>
      </c>
      <c r="D536" s="191">
        <f t="shared" si="204"/>
        <v>0.23680287974823003</v>
      </c>
      <c r="E536">
        <f t="shared" si="205"/>
        <v>35.064</v>
      </c>
      <c r="F536" s="191">
        <f t="shared" si="206"/>
        <v>3.959796075916585E-2</v>
      </c>
      <c r="G536">
        <f t="shared" si="207"/>
        <v>41.063999999999901</v>
      </c>
      <c r="H536" s="191">
        <f t="shared" si="208"/>
        <v>0.16338342676740264</v>
      </c>
      <c r="I536">
        <f t="shared" si="209"/>
        <v>46.063999999999901</v>
      </c>
      <c r="J536" s="191">
        <f t="shared" si="210"/>
        <v>0.93523438674511072</v>
      </c>
      <c r="K536">
        <f t="shared" si="211"/>
        <v>50.563999999999901</v>
      </c>
      <c r="L536" s="191">
        <f t="shared" si="212"/>
        <v>6.2539059873890537E-2</v>
      </c>
      <c r="O536" s="10">
        <f t="shared" si="213"/>
        <v>4.9117641359830522</v>
      </c>
      <c r="P536" s="10">
        <f t="shared" si="214"/>
        <v>0.1584225818328463</v>
      </c>
      <c r="Q536" s="10">
        <f t="shared" si="198"/>
        <v>6.9559029273107056</v>
      </c>
      <c r="R536" s="10">
        <f t="shared" si="199"/>
        <v>0.23680287974823003</v>
      </c>
      <c r="S536" s="10">
        <f t="shared" si="200"/>
        <v>8.4938435551956672</v>
      </c>
      <c r="T536" s="10">
        <f t="shared" si="201"/>
        <v>3.959796075916585E-2</v>
      </c>
      <c r="U536" s="10">
        <f t="shared" si="215"/>
        <v>9.8893421226640417</v>
      </c>
      <c r="V536" s="10">
        <f t="shared" si="216"/>
        <v>0.16338342676740264</v>
      </c>
      <c r="W536" s="10">
        <f t="shared" si="217"/>
        <v>11.031711788009689</v>
      </c>
      <c r="X536" s="10">
        <f t="shared" si="218"/>
        <v>0.93523438674511072</v>
      </c>
      <c r="Y536" s="10">
        <f t="shared" si="219"/>
        <v>12.041951090298271</v>
      </c>
      <c r="Z536" s="10">
        <f t="shared" si="220"/>
        <v>6.2539059873890537E-2</v>
      </c>
      <c r="AC536">
        <v>20.064</v>
      </c>
      <c r="AD536">
        <v>9476.8885008788693</v>
      </c>
      <c r="AE536">
        <v>28.564</v>
      </c>
      <c r="AF536">
        <v>4067.20900555977</v>
      </c>
      <c r="AG536">
        <v>35.064</v>
      </c>
      <c r="AH536">
        <v>961.73795521498005</v>
      </c>
      <c r="AI536">
        <v>41.063999999999901</v>
      </c>
      <c r="AJ536">
        <v>465.71507297799502</v>
      </c>
      <c r="AK536">
        <v>46.063999999999901</v>
      </c>
      <c r="AL536">
        <v>1306.4169744538301</v>
      </c>
      <c r="AM536">
        <v>50.563999999999901</v>
      </c>
      <c r="AN536">
        <v>210.13802530029099</v>
      </c>
    </row>
    <row r="537" spans="1:40" x14ac:dyDescent="0.25">
      <c r="A537">
        <f t="shared" si="202"/>
        <v>20.065999999999999</v>
      </c>
      <c r="B537" s="191">
        <f t="shared" si="221"/>
        <v>0.16402478513209073</v>
      </c>
      <c r="C537">
        <f t="shared" si="203"/>
        <v>28.565999999999999</v>
      </c>
      <c r="D537" s="191">
        <f t="shared" si="204"/>
        <v>0.24556060763065782</v>
      </c>
      <c r="E537">
        <f t="shared" si="205"/>
        <v>35.066000000000003</v>
      </c>
      <c r="F537" s="191">
        <f t="shared" si="206"/>
        <v>4.0301485500236649E-2</v>
      </c>
      <c r="G537">
        <f t="shared" si="207"/>
        <v>41.066000000000003</v>
      </c>
      <c r="H537" s="191">
        <f t="shared" si="208"/>
        <v>0.15817112966508803</v>
      </c>
      <c r="I537">
        <f t="shared" si="209"/>
        <v>46.066000000000003</v>
      </c>
      <c r="J537" s="191">
        <f t="shared" si="210"/>
        <v>0.91839389608552879</v>
      </c>
      <c r="K537">
        <f t="shared" si="211"/>
        <v>50.566000000000003</v>
      </c>
      <c r="L537" s="191">
        <f t="shared" si="212"/>
        <v>6.3764212618338992E-2</v>
      </c>
      <c r="O537" s="10">
        <f t="shared" si="213"/>
        <v>4.9122487313192371</v>
      </c>
      <c r="P537" s="10">
        <f t="shared" si="214"/>
        <v>0.16402478513209073</v>
      </c>
      <c r="Q537" s="10">
        <f t="shared" si="198"/>
        <v>6.9563798367277752</v>
      </c>
      <c r="R537" s="10">
        <f t="shared" si="199"/>
        <v>0.24556060763065782</v>
      </c>
      <c r="S537" s="10">
        <f t="shared" si="200"/>
        <v>8.4943128146516873</v>
      </c>
      <c r="T537" s="10">
        <f t="shared" si="201"/>
        <v>4.0301485500236649E-2</v>
      </c>
      <c r="U537" s="10">
        <f t="shared" si="215"/>
        <v>9.8898029802300922</v>
      </c>
      <c r="V537" s="10">
        <f t="shared" si="216"/>
        <v>0.15817112966508803</v>
      </c>
      <c r="W537" s="10">
        <f t="shared" si="217"/>
        <v>11.032164677990812</v>
      </c>
      <c r="X537" s="10">
        <f t="shared" si="218"/>
        <v>0.91839389608552879</v>
      </c>
      <c r="Y537" s="10">
        <f t="shared" si="219"/>
        <v>12.0423960718896</v>
      </c>
      <c r="Z537" s="10">
        <f t="shared" si="220"/>
        <v>6.3764212618338992E-2</v>
      </c>
      <c r="AC537">
        <v>20.065999999999999</v>
      </c>
      <c r="AD537">
        <v>9812.0140581823907</v>
      </c>
      <c r="AE537">
        <v>28.565999999999999</v>
      </c>
      <c r="AF537">
        <v>4217.6274031296098</v>
      </c>
      <c r="AG537">
        <v>35.066000000000003</v>
      </c>
      <c r="AH537">
        <v>978.82485648334796</v>
      </c>
      <c r="AI537">
        <v>41.066000000000003</v>
      </c>
      <c r="AJ537">
        <v>450.85771949107601</v>
      </c>
      <c r="AK537">
        <v>46.066000000000003</v>
      </c>
      <c r="AL537">
        <v>1282.8927080585599</v>
      </c>
      <c r="AM537">
        <v>50.566000000000003</v>
      </c>
      <c r="AN537">
        <v>214.25467142399</v>
      </c>
    </row>
    <row r="538" spans="1:40" x14ac:dyDescent="0.25">
      <c r="A538">
        <f t="shared" si="202"/>
        <v>20.068000000000001</v>
      </c>
      <c r="B538" s="191">
        <f t="shared" si="221"/>
        <v>0.16990870728507856</v>
      </c>
      <c r="C538">
        <f t="shared" si="203"/>
        <v>28.568000000000001</v>
      </c>
      <c r="D538" s="191">
        <f t="shared" si="204"/>
        <v>0.25475690649542337</v>
      </c>
      <c r="E538">
        <f t="shared" si="205"/>
        <v>35.067999999999998</v>
      </c>
      <c r="F538" s="191">
        <f t="shared" si="206"/>
        <v>4.1023655412003548E-2</v>
      </c>
      <c r="G538">
        <f t="shared" si="207"/>
        <v>41.067999999999998</v>
      </c>
      <c r="H538" s="191">
        <f t="shared" si="208"/>
        <v>0.15318964096193208</v>
      </c>
      <c r="I538">
        <f t="shared" si="209"/>
        <v>46.067999999999998</v>
      </c>
      <c r="J538" s="191">
        <f t="shared" si="210"/>
        <v>0.90017300257414179</v>
      </c>
      <c r="K538">
        <f t="shared" si="211"/>
        <v>50.567999999999998</v>
      </c>
      <c r="L538" s="191">
        <f t="shared" si="212"/>
        <v>6.5024873295352559E-2</v>
      </c>
      <c r="O538" s="10">
        <f t="shared" si="213"/>
        <v>4.912733325159067</v>
      </c>
      <c r="P538" s="10">
        <f t="shared" si="214"/>
        <v>0.16990870728507856</v>
      </c>
      <c r="Q538" s="10">
        <f t="shared" si="198"/>
        <v>6.9568567440258118</v>
      </c>
      <c r="R538" s="10">
        <f t="shared" si="199"/>
        <v>0.25475690649542337</v>
      </c>
      <c r="S538" s="10">
        <f t="shared" si="200"/>
        <v>8.4947820715201878</v>
      </c>
      <c r="T538" s="10">
        <f t="shared" si="201"/>
        <v>4.1023655412003548E-2</v>
      </c>
      <c r="U538" s="10">
        <f t="shared" si="215"/>
        <v>9.8902638347835143</v>
      </c>
      <c r="V538" s="10">
        <f t="shared" si="216"/>
        <v>0.15318964096193208</v>
      </c>
      <c r="W538" s="10">
        <f t="shared" si="217"/>
        <v>11.032617564611321</v>
      </c>
      <c r="X538" s="10">
        <f t="shared" si="218"/>
        <v>0.90017300257414179</v>
      </c>
      <c r="Y538" s="10">
        <f t="shared" si="219"/>
        <v>12.042841049812582</v>
      </c>
      <c r="Z538" s="10">
        <f t="shared" si="220"/>
        <v>6.5024873295352559E-2</v>
      </c>
      <c r="AC538">
        <v>20.068000000000001</v>
      </c>
      <c r="AD538">
        <v>10163.992125618201</v>
      </c>
      <c r="AE538">
        <v>28.568000000000001</v>
      </c>
      <c r="AF538">
        <v>4375.57847872616</v>
      </c>
      <c r="AG538">
        <v>35.067999999999998</v>
      </c>
      <c r="AH538">
        <v>996.36460350427797</v>
      </c>
      <c r="AI538">
        <v>41.067999999999998</v>
      </c>
      <c r="AJ538">
        <v>436.65827208793098</v>
      </c>
      <c r="AK538">
        <v>46.067999999999998</v>
      </c>
      <c r="AL538">
        <v>1257.44017454358</v>
      </c>
      <c r="AM538">
        <v>50.567999999999998</v>
      </c>
      <c r="AN538">
        <v>218.490628052944</v>
      </c>
    </row>
    <row r="539" spans="1:40" x14ac:dyDescent="0.25">
      <c r="A539">
        <f t="shared" si="202"/>
        <v>20.07</v>
      </c>
      <c r="B539" s="191">
        <f t="shared" si="221"/>
        <v>0.17609188801033848</v>
      </c>
      <c r="C539">
        <f t="shared" si="203"/>
        <v>28.57</v>
      </c>
      <c r="D539" s="191">
        <f t="shared" si="204"/>
        <v>0.26441663128894261</v>
      </c>
      <c r="E539">
        <f t="shared" si="205"/>
        <v>35.07</v>
      </c>
      <c r="F539" s="191">
        <f t="shared" si="206"/>
        <v>4.176512508101228E-2</v>
      </c>
      <c r="G539">
        <f t="shared" si="207"/>
        <v>41.07</v>
      </c>
      <c r="H539" s="191">
        <f t="shared" si="208"/>
        <v>0.1484264727870937</v>
      </c>
      <c r="I539">
        <f t="shared" si="209"/>
        <v>46.07</v>
      </c>
      <c r="J539" s="191">
        <f t="shared" si="210"/>
        <v>0.88076925419469831</v>
      </c>
      <c r="K539">
        <f t="shared" si="211"/>
        <v>50.57</v>
      </c>
      <c r="L539" s="191">
        <f t="shared" si="212"/>
        <v>6.6322392060668284E-2</v>
      </c>
      <c r="O539" s="10">
        <f t="shared" si="213"/>
        <v>4.9132179175023918</v>
      </c>
      <c r="P539" s="10">
        <f t="shared" si="214"/>
        <v>0.17609188801033848</v>
      </c>
      <c r="Q539" s="10">
        <f t="shared" si="198"/>
        <v>6.9573336492046671</v>
      </c>
      <c r="R539" s="10">
        <f t="shared" si="199"/>
        <v>0.26441663128894261</v>
      </c>
      <c r="S539" s="10">
        <f t="shared" si="200"/>
        <v>8.495251325801032</v>
      </c>
      <c r="T539" s="10">
        <f t="shared" si="201"/>
        <v>4.176512508101228E-2</v>
      </c>
      <c r="U539" s="10">
        <f t="shared" si="215"/>
        <v>9.8907246863241891</v>
      </c>
      <c r="V539" s="10">
        <f t="shared" si="216"/>
        <v>0.1484264727870937</v>
      </c>
      <c r="W539" s="10">
        <f t="shared" si="217"/>
        <v>11.033070447871106</v>
      </c>
      <c r="X539" s="10">
        <f t="shared" si="218"/>
        <v>0.88076925419469831</v>
      </c>
      <c r="Y539" s="10">
        <f t="shared" si="219"/>
        <v>12.043286024067109</v>
      </c>
      <c r="Z539" s="10">
        <f t="shared" si="220"/>
        <v>6.6322392060668284E-2</v>
      </c>
      <c r="AC539">
        <v>20.07</v>
      </c>
      <c r="AD539">
        <v>10533.8719346463</v>
      </c>
      <c r="AE539">
        <v>28.57</v>
      </c>
      <c r="AF539">
        <v>4541.48912860171</v>
      </c>
      <c r="AG539">
        <v>35.07</v>
      </c>
      <c r="AH539">
        <v>1014.37309458955</v>
      </c>
      <c r="AI539">
        <v>41.07</v>
      </c>
      <c r="AJ539">
        <v>423.08113481005199</v>
      </c>
      <c r="AK539">
        <v>46.07</v>
      </c>
      <c r="AL539">
        <v>1230.3353261652401</v>
      </c>
      <c r="AM539">
        <v>50.57</v>
      </c>
      <c r="AN539">
        <v>222.85043185689199</v>
      </c>
    </row>
    <row r="540" spans="1:40" x14ac:dyDescent="0.25">
      <c r="A540">
        <f t="shared" si="202"/>
        <v>20.071999999999999</v>
      </c>
      <c r="B540" s="191">
        <f t="shared" si="221"/>
        <v>0.18259307892465662</v>
      </c>
      <c r="C540">
        <f t="shared" si="203"/>
        <v>28.571999999999999</v>
      </c>
      <c r="D540" s="191">
        <f t="shared" si="204"/>
        <v>0.27456584952986418</v>
      </c>
      <c r="E540">
        <f t="shared" si="205"/>
        <v>35.072000000000003</v>
      </c>
      <c r="F540" s="191">
        <f t="shared" si="206"/>
        <v>4.2526577595357877E-2</v>
      </c>
      <c r="G540">
        <f t="shared" si="207"/>
        <v>41.072000000000003</v>
      </c>
      <c r="H540" s="191">
        <f t="shared" si="208"/>
        <v>0.14386989454709448</v>
      </c>
      <c r="I540">
        <f t="shared" si="209"/>
        <v>46.072000000000003</v>
      </c>
      <c r="J540" s="191">
        <f t="shared" si="210"/>
        <v>0.86037924642478991</v>
      </c>
      <c r="K540">
        <f t="shared" si="211"/>
        <v>50.572000000000003</v>
      </c>
      <c r="L540" s="191">
        <f t="shared" si="212"/>
        <v>6.7658181989578209E-2</v>
      </c>
      <c r="O540" s="10">
        <f t="shared" si="213"/>
        <v>4.9137025083490649</v>
      </c>
      <c r="P540" s="10">
        <f t="shared" si="214"/>
        <v>0.18259307892465662</v>
      </c>
      <c r="Q540" s="10">
        <f t="shared" si="198"/>
        <v>6.9578105522641973</v>
      </c>
      <c r="R540" s="10">
        <f t="shared" si="199"/>
        <v>0.27456584952986418</v>
      </c>
      <c r="S540" s="10">
        <f t="shared" si="200"/>
        <v>8.4957205774940743</v>
      </c>
      <c r="T540" s="10">
        <f t="shared" si="201"/>
        <v>4.2526577595357877E-2</v>
      </c>
      <c r="U540" s="10">
        <f t="shared" si="215"/>
        <v>9.8911855348519779</v>
      </c>
      <c r="V540" s="10">
        <f t="shared" si="216"/>
        <v>0.14386989454709448</v>
      </c>
      <c r="W540" s="10">
        <f t="shared" si="217"/>
        <v>11.033523327770025</v>
      </c>
      <c r="X540" s="10">
        <f t="shared" si="218"/>
        <v>0.86037924642478991</v>
      </c>
      <c r="Y540" s="10">
        <f t="shared" si="219"/>
        <v>12.043730994653039</v>
      </c>
      <c r="Z540" s="10">
        <f t="shared" si="220"/>
        <v>6.7658181989578209E-2</v>
      </c>
      <c r="AC540">
        <v>20.071999999999999</v>
      </c>
      <c r="AD540">
        <v>10922.775212860301</v>
      </c>
      <c r="AE540">
        <v>28.571999999999999</v>
      </c>
      <c r="AF540">
        <v>4715.8070755487897</v>
      </c>
      <c r="AG540">
        <v>35.072000000000003</v>
      </c>
      <c r="AH540">
        <v>1032.8669202841099</v>
      </c>
      <c r="AI540">
        <v>41.072000000000003</v>
      </c>
      <c r="AJ540">
        <v>410.092870274554</v>
      </c>
      <c r="AK540">
        <v>46.072000000000003</v>
      </c>
      <c r="AL540">
        <v>1201.8527846362001</v>
      </c>
      <c r="AM540">
        <v>50.572000000000003</v>
      </c>
      <c r="AN540">
        <v>227.338830922103</v>
      </c>
    </row>
    <row r="541" spans="1:40" x14ac:dyDescent="0.25">
      <c r="A541">
        <f t="shared" si="202"/>
        <v>20.074000000000002</v>
      </c>
      <c r="B541" s="191">
        <f t="shared" si="221"/>
        <v>0.18943232212883612</v>
      </c>
      <c r="C541">
        <f t="shared" si="203"/>
        <v>28.574000000000002</v>
      </c>
      <c r="D541" s="191">
        <f t="shared" si="204"/>
        <v>0.2852318213663948</v>
      </c>
      <c r="E541">
        <f t="shared" si="205"/>
        <v>35.073999999999998</v>
      </c>
      <c r="F541" s="191">
        <f t="shared" si="206"/>
        <v>4.3308726019455131E-2</v>
      </c>
      <c r="G541">
        <f t="shared" si="207"/>
        <v>41.073999999999998</v>
      </c>
      <c r="H541" s="191">
        <f t="shared" si="208"/>
        <v>0.13950888602384415</v>
      </c>
      <c r="I541">
        <f t="shared" si="209"/>
        <v>46.073999999999998</v>
      </c>
      <c r="J541" s="191">
        <f t="shared" si="210"/>
        <v>0.83919470534309692</v>
      </c>
      <c r="K541">
        <f t="shared" si="211"/>
        <v>50.573999999999998</v>
      </c>
      <c r="L541" s="191">
        <f t="shared" si="212"/>
        <v>6.9033722507943776E-2</v>
      </c>
      <c r="O541" s="10">
        <f t="shared" si="213"/>
        <v>4.9141870976989397</v>
      </c>
      <c r="P541" s="10">
        <f t="shared" si="214"/>
        <v>0.18943232212883612</v>
      </c>
      <c r="Q541" s="10">
        <f t="shared" si="198"/>
        <v>6.9582874532042585</v>
      </c>
      <c r="R541" s="10">
        <f t="shared" si="199"/>
        <v>0.2852318213663948</v>
      </c>
      <c r="S541" s="10">
        <f t="shared" si="200"/>
        <v>8.4961898265991707</v>
      </c>
      <c r="T541" s="10">
        <f t="shared" si="201"/>
        <v>4.3308726019455131E-2</v>
      </c>
      <c r="U541" s="10">
        <f t="shared" si="215"/>
        <v>9.8916463803667387</v>
      </c>
      <c r="V541" s="10">
        <f t="shared" si="216"/>
        <v>0.13950888602384415</v>
      </c>
      <c r="W541" s="10">
        <f t="shared" si="217"/>
        <v>11.033976204307937</v>
      </c>
      <c r="X541" s="10">
        <f t="shared" si="218"/>
        <v>0.83919470534309692</v>
      </c>
      <c r="Y541" s="10">
        <f t="shared" si="219"/>
        <v>12.044175961570238</v>
      </c>
      <c r="Z541" s="10">
        <f t="shared" si="220"/>
        <v>6.9033722507943776E-2</v>
      </c>
      <c r="AC541">
        <v>20.074000000000002</v>
      </c>
      <c r="AD541">
        <v>11331.900885012201</v>
      </c>
      <c r="AE541">
        <v>28.574000000000002</v>
      </c>
      <c r="AF541">
        <v>4899.0005263746698</v>
      </c>
      <c r="AG541">
        <v>35.073999999999998</v>
      </c>
      <c r="AH541">
        <v>1051.86339918465</v>
      </c>
      <c r="AI541">
        <v>41.073999999999998</v>
      </c>
      <c r="AJ541">
        <v>397.66206598279098</v>
      </c>
      <c r="AK541">
        <v>46.073999999999998</v>
      </c>
      <c r="AL541">
        <v>1172.26036966795</v>
      </c>
      <c r="AM541">
        <v>50.573999999999998</v>
      </c>
      <c r="AN541">
        <v>231.96079627995701</v>
      </c>
    </row>
    <row r="542" spans="1:40" x14ac:dyDescent="0.25">
      <c r="A542">
        <f t="shared" si="202"/>
        <v>20.076000000000001</v>
      </c>
      <c r="B542" s="191">
        <f t="shared" si="221"/>
        <v>0.19663103074877492</v>
      </c>
      <c r="C542">
        <f t="shared" si="203"/>
        <v>28.576000000000001</v>
      </c>
      <c r="D542" s="191">
        <f t="shared" si="204"/>
        <v>0.29644295550105743</v>
      </c>
      <c r="E542">
        <f t="shared" si="205"/>
        <v>35.076000000000001</v>
      </c>
      <c r="F542" s="191">
        <f t="shared" si="206"/>
        <v>4.4112314956745065E-2</v>
      </c>
      <c r="G542">
        <f t="shared" si="207"/>
        <v>41.076000000000001</v>
      </c>
      <c r="H542" s="191">
        <f t="shared" si="208"/>
        <v>0.13533309290701154</v>
      </c>
      <c r="I542">
        <f t="shared" si="209"/>
        <v>46.076000000000001</v>
      </c>
      <c r="J542" s="191">
        <f t="shared" si="210"/>
        <v>0.81739920953119105</v>
      </c>
      <c r="K542">
        <f t="shared" si="211"/>
        <v>50.576000000000001</v>
      </c>
      <c r="L542" s="191">
        <f t="shared" si="212"/>
        <v>7.045056303420455E-2</v>
      </c>
      <c r="O542" s="10">
        <f t="shared" si="213"/>
        <v>4.9146716855518662</v>
      </c>
      <c r="P542" s="10">
        <f t="shared" si="214"/>
        <v>0.19663103074877492</v>
      </c>
      <c r="Q542" s="10">
        <f t="shared" si="198"/>
        <v>6.9587643520247031</v>
      </c>
      <c r="R542" s="10">
        <f t="shared" si="199"/>
        <v>0.29644295550105743</v>
      </c>
      <c r="S542" s="10">
        <f t="shared" si="200"/>
        <v>8.4966590731161844</v>
      </c>
      <c r="T542" s="10">
        <f t="shared" si="201"/>
        <v>4.4112314956745065E-2</v>
      </c>
      <c r="U542" s="10">
        <f t="shared" si="215"/>
        <v>9.8921072228683329</v>
      </c>
      <c r="V542" s="10">
        <f t="shared" si="216"/>
        <v>0.13533309290701154</v>
      </c>
      <c r="W542" s="10">
        <f t="shared" si="217"/>
        <v>11.034429077484711</v>
      </c>
      <c r="X542" s="10">
        <f t="shared" si="218"/>
        <v>0.81739920953119105</v>
      </c>
      <c r="Y542" s="10">
        <f t="shared" si="219"/>
        <v>12.044620924818574</v>
      </c>
      <c r="Z542" s="10">
        <f t="shared" si="220"/>
        <v>7.045056303420455E-2</v>
      </c>
      <c r="AC542">
        <v>20.076000000000001</v>
      </c>
      <c r="AD542">
        <v>11762.5298910049</v>
      </c>
      <c r="AE542">
        <v>28.576000000000001</v>
      </c>
      <c r="AF542">
        <v>5091.55741488683</v>
      </c>
      <c r="AG542">
        <v>35.076000000000001</v>
      </c>
      <c r="AH542">
        <v>1071.3806158939401</v>
      </c>
      <c r="AI542">
        <v>41.076000000000001</v>
      </c>
      <c r="AJ542">
        <v>385.759207567933</v>
      </c>
      <c r="AK542">
        <v>46.076000000000001</v>
      </c>
      <c r="AL542">
        <v>1141.8145198372899</v>
      </c>
      <c r="AM542">
        <v>50.576000000000001</v>
      </c>
      <c r="AN542">
        <v>236.721534144489</v>
      </c>
    </row>
    <row r="543" spans="1:40" x14ac:dyDescent="0.25">
      <c r="A543">
        <f t="shared" si="202"/>
        <v>20.077999999999999</v>
      </c>
      <c r="B543" s="191">
        <f t="shared" si="221"/>
        <v>0.20421207045492329</v>
      </c>
      <c r="C543">
        <f t="shared" si="203"/>
        <v>28.577999999999999</v>
      </c>
      <c r="D543" s="191">
        <f t="shared" si="204"/>
        <v>0.30822873473215501</v>
      </c>
      <c r="E543">
        <f t="shared" si="205"/>
        <v>35.078000000000003</v>
      </c>
      <c r="F543" s="191">
        <f t="shared" si="206"/>
        <v>4.4938122206246219E-2</v>
      </c>
      <c r="G543">
        <f t="shared" si="207"/>
        <v>41.078000000000003</v>
      </c>
      <c r="H543" s="191">
        <f t="shared" si="208"/>
        <v>0.13133278476090046</v>
      </c>
      <c r="I543">
        <f t="shared" si="209"/>
        <v>46.078000000000003</v>
      </c>
      <c r="J543" s="191">
        <f t="shared" si="210"/>
        <v>0.79516558830169959</v>
      </c>
      <c r="K543">
        <f t="shared" si="211"/>
        <v>50.578000000000003</v>
      </c>
      <c r="L543" s="191">
        <f t="shared" si="212"/>
        <v>7.1910326846521169E-2</v>
      </c>
      <c r="O543" s="10">
        <f t="shared" si="213"/>
        <v>4.9151562719076987</v>
      </c>
      <c r="P543" s="10">
        <f t="shared" si="214"/>
        <v>0.20421207045492329</v>
      </c>
      <c r="Q543" s="10">
        <f t="shared" si="198"/>
        <v>6.9592412487253865</v>
      </c>
      <c r="R543" s="10">
        <f t="shared" si="199"/>
        <v>0.30822873473215501</v>
      </c>
      <c r="S543" s="10">
        <f t="shared" si="200"/>
        <v>8.4971283170449645</v>
      </c>
      <c r="T543" s="10">
        <f t="shared" si="201"/>
        <v>4.4938122206246219E-2</v>
      </c>
      <c r="U543" s="10">
        <f t="shared" si="215"/>
        <v>9.8925680623566183</v>
      </c>
      <c r="V543" s="10">
        <f t="shared" si="216"/>
        <v>0.13133278476090046</v>
      </c>
      <c r="W543" s="10">
        <f t="shared" si="217"/>
        <v>11.034881947300205</v>
      </c>
      <c r="X543" s="10">
        <f t="shared" si="218"/>
        <v>0.79516558830169959</v>
      </c>
      <c r="Y543" s="10">
        <f t="shared" si="219"/>
        <v>12.045065884397907</v>
      </c>
      <c r="Z543" s="10">
        <f t="shared" si="220"/>
        <v>7.1910326846521169E-2</v>
      </c>
      <c r="AC543">
        <v>20.077999999999999</v>
      </c>
      <c r="AD543">
        <v>12216.030062411701</v>
      </c>
      <c r="AE543">
        <v>28.577999999999999</v>
      </c>
      <c r="AF543">
        <v>5293.9841230300099</v>
      </c>
      <c r="AG543">
        <v>35.078000000000003</v>
      </c>
      <c r="AH543">
        <v>1091.43746125442</v>
      </c>
      <c r="AI543">
        <v>41.078000000000003</v>
      </c>
      <c r="AJ543">
        <v>374.35655898196097</v>
      </c>
      <c r="AK543">
        <v>46.078000000000003</v>
      </c>
      <c r="AL543">
        <v>1110.7566582044701</v>
      </c>
      <c r="AM543">
        <v>50.578000000000003</v>
      </c>
      <c r="AN543">
        <v>241.62649890640901</v>
      </c>
    </row>
    <row r="544" spans="1:40" x14ac:dyDescent="0.25">
      <c r="A544">
        <f t="shared" si="202"/>
        <v>20.079999999999998</v>
      </c>
      <c r="B544" s="191">
        <f t="shared" si="221"/>
        <v>0.21219984062486247</v>
      </c>
      <c r="C544">
        <f t="shared" si="203"/>
        <v>28.58</v>
      </c>
      <c r="D544" s="191">
        <f t="shared" si="204"/>
        <v>0.32061960363078978</v>
      </c>
      <c r="E544">
        <f t="shared" si="205"/>
        <v>35.08</v>
      </c>
      <c r="F544" s="191">
        <f t="shared" si="206"/>
        <v>4.5786960519254953E-2</v>
      </c>
      <c r="G544">
        <f t="shared" si="207"/>
        <v>41.08</v>
      </c>
      <c r="H544" s="191">
        <f t="shared" si="208"/>
        <v>0.12749881539232172</v>
      </c>
      <c r="I544">
        <f t="shared" si="209"/>
        <v>46.08</v>
      </c>
      <c r="J544" s="191">
        <f t="shared" si="210"/>
        <v>0.77265399165585213</v>
      </c>
      <c r="K544">
        <f t="shared" si="211"/>
        <v>50.58</v>
      </c>
      <c r="L544" s="191">
        <f t="shared" si="212"/>
        <v>7.3414715190116539E-2</v>
      </c>
      <c r="O544" s="10">
        <f t="shared" si="213"/>
        <v>4.9156408567662879</v>
      </c>
      <c r="P544" s="10">
        <f t="shared" si="214"/>
        <v>0.21219984062486247</v>
      </c>
      <c r="Q544" s="10">
        <f t="shared" si="198"/>
        <v>6.9597181433061648</v>
      </c>
      <c r="R544" s="10">
        <f t="shared" si="199"/>
        <v>0.32061960363078978</v>
      </c>
      <c r="S544" s="10">
        <f t="shared" si="200"/>
        <v>8.4975975583853707</v>
      </c>
      <c r="T544" s="10">
        <f t="shared" si="201"/>
        <v>4.5786960519254953E-2</v>
      </c>
      <c r="U544" s="10">
        <f t="shared" si="215"/>
        <v>9.8930288988314548</v>
      </c>
      <c r="V544" s="10">
        <f t="shared" si="216"/>
        <v>0.12749881539232172</v>
      </c>
      <c r="W544" s="10">
        <f t="shared" si="217"/>
        <v>11.035334813754279</v>
      </c>
      <c r="X544" s="10">
        <f t="shared" si="218"/>
        <v>0.77265399165585213</v>
      </c>
      <c r="Y544" s="10">
        <f t="shared" si="219"/>
        <v>12.045510840308101</v>
      </c>
      <c r="Z544" s="10">
        <f t="shared" si="220"/>
        <v>7.3414715190116539E-2</v>
      </c>
      <c r="AC544">
        <v>20.079999999999998</v>
      </c>
      <c r="AD544">
        <v>12693.8609776472</v>
      </c>
      <c r="AE544">
        <v>28.58</v>
      </c>
      <c r="AF544">
        <v>5506.8035516823102</v>
      </c>
      <c r="AG544">
        <v>35.08</v>
      </c>
      <c r="AH544">
        <v>1112.05367501417</v>
      </c>
      <c r="AI544">
        <v>41.08</v>
      </c>
      <c r="AJ544">
        <v>363.42804952656201</v>
      </c>
      <c r="AK544">
        <v>46.08</v>
      </c>
      <c r="AL544">
        <v>1079.31049626153</v>
      </c>
      <c r="AM544">
        <v>50.58</v>
      </c>
      <c r="AN544">
        <v>246.68140693421401</v>
      </c>
    </row>
    <row r="545" spans="1:40" x14ac:dyDescent="0.25">
      <c r="A545">
        <f t="shared" si="202"/>
        <v>20.082000000000001</v>
      </c>
      <c r="B545" s="191">
        <f t="shared" si="221"/>
        <v>0.22062035336346908</v>
      </c>
      <c r="C545">
        <f t="shared" si="203"/>
        <v>28.582000000000001</v>
      </c>
      <c r="D545" s="191">
        <f t="shared" si="204"/>
        <v>0.33364680946483122</v>
      </c>
      <c r="E545">
        <f t="shared" si="205"/>
        <v>35.082000000000001</v>
      </c>
      <c r="F545" s="191">
        <f t="shared" si="206"/>
        <v>4.6659679463023636E-2</v>
      </c>
      <c r="G545">
        <f t="shared" si="207"/>
        <v>41.082000000000001</v>
      </c>
      <c r="H545" s="191">
        <f t="shared" si="208"/>
        <v>0.12382258556051084</v>
      </c>
      <c r="I545">
        <f t="shared" si="209"/>
        <v>46.082000000000001</v>
      </c>
      <c r="J545" s="191">
        <f t="shared" si="210"/>
        <v>0.75001059388770486</v>
      </c>
      <c r="K545">
        <f t="shared" si="211"/>
        <v>50.582000000000001</v>
      </c>
      <c r="L545" s="191">
        <f t="shared" si="212"/>
        <v>7.496551164102247E-2</v>
      </c>
      <c r="O545" s="10">
        <f t="shared" si="213"/>
        <v>4.9161254401274901</v>
      </c>
      <c r="P545" s="10">
        <f t="shared" si="214"/>
        <v>0.22062035336346908</v>
      </c>
      <c r="Q545" s="10">
        <f t="shared" si="198"/>
        <v>6.9601950357668914</v>
      </c>
      <c r="R545" s="10">
        <f t="shared" si="199"/>
        <v>0.33364680946483122</v>
      </c>
      <c r="S545" s="10">
        <f t="shared" si="200"/>
        <v>8.4980667971372608</v>
      </c>
      <c r="T545" s="10">
        <f t="shared" si="201"/>
        <v>4.6659679463023636E-2</v>
      </c>
      <c r="U545" s="10">
        <f t="shared" si="215"/>
        <v>9.8934897322927036</v>
      </c>
      <c r="V545" s="10">
        <f t="shared" si="216"/>
        <v>0.12382258556051084</v>
      </c>
      <c r="W545" s="10">
        <f t="shared" si="217"/>
        <v>11.035787676846802</v>
      </c>
      <c r="X545" s="10">
        <f t="shared" si="218"/>
        <v>0.75001059388770486</v>
      </c>
      <c r="Y545" s="10">
        <f t="shared" si="219"/>
        <v>12.045955792549027</v>
      </c>
      <c r="Z545" s="10">
        <f t="shared" si="220"/>
        <v>7.496551164102247E-2</v>
      </c>
      <c r="AC545">
        <v>20.082000000000001</v>
      </c>
      <c r="AD545">
        <v>13197.578688978299</v>
      </c>
      <c r="AE545">
        <v>28.582000000000001</v>
      </c>
      <c r="AF545">
        <v>5730.5523884440399</v>
      </c>
      <c r="AG545">
        <v>35.082000000000001</v>
      </c>
      <c r="AH545">
        <v>1133.2498910911099</v>
      </c>
      <c r="AI545">
        <v>41.082000000000001</v>
      </c>
      <c r="AJ545">
        <v>352.94916755989198</v>
      </c>
      <c r="AK545">
        <v>46.082000000000001</v>
      </c>
      <c r="AL545">
        <v>1047.68022301359</v>
      </c>
      <c r="AM545">
        <v>50.582000000000001</v>
      </c>
      <c r="AN545">
        <v>251.89225123685</v>
      </c>
    </row>
    <row r="546" spans="1:40" x14ac:dyDescent="0.25">
      <c r="A546">
        <f t="shared" si="202"/>
        <v>20.084</v>
      </c>
      <c r="B546" s="191">
        <f t="shared" si="221"/>
        <v>0.22950130802991356</v>
      </c>
      <c r="C546">
        <f t="shared" si="203"/>
        <v>28.584</v>
      </c>
      <c r="D546" s="191">
        <f t="shared" si="204"/>
        <v>0.3473421858875077</v>
      </c>
      <c r="E546">
        <f t="shared" si="205"/>
        <v>35.084000000000003</v>
      </c>
      <c r="F546" s="191">
        <f t="shared" si="206"/>
        <v>4.7557167398686546E-2</v>
      </c>
      <c r="G546">
        <f t="shared" si="207"/>
        <v>41.084000000000003</v>
      </c>
      <c r="H546" s="191">
        <f t="shared" si="208"/>
        <v>0.12029600795243327</v>
      </c>
      <c r="I546">
        <f t="shared" si="209"/>
        <v>46.084000000000003</v>
      </c>
      <c r="J546" s="191">
        <f t="shared" si="210"/>
        <v>0.72736686866166478</v>
      </c>
      <c r="K546">
        <f t="shared" si="211"/>
        <v>50.584000000000003</v>
      </c>
      <c r="L546" s="191">
        <f t="shared" si="212"/>
        <v>7.6564586743411822E-2</v>
      </c>
      <c r="O546" s="10">
        <f t="shared" si="213"/>
        <v>4.9166100219911515</v>
      </c>
      <c r="P546" s="10">
        <f t="shared" si="214"/>
        <v>0.22950130802991356</v>
      </c>
      <c r="Q546" s="10">
        <f t="shared" si="198"/>
        <v>6.9606719261074197</v>
      </c>
      <c r="R546" s="10">
        <f t="shared" si="199"/>
        <v>0.3473421858875077</v>
      </c>
      <c r="S546" s="10">
        <f t="shared" si="200"/>
        <v>8.4985360333004927</v>
      </c>
      <c r="T546" s="10">
        <f t="shared" si="201"/>
        <v>4.7557167398686546E-2</v>
      </c>
      <c r="U546" s="10">
        <f t="shared" si="215"/>
        <v>9.8939505627402209</v>
      </c>
      <c r="V546" s="10">
        <f t="shared" si="216"/>
        <v>0.12029600795243327</v>
      </c>
      <c r="W546" s="10">
        <f t="shared" si="217"/>
        <v>11.036240536577631</v>
      </c>
      <c r="X546" s="10">
        <f t="shared" si="218"/>
        <v>0.72736686866166478</v>
      </c>
      <c r="Y546" s="10">
        <f t="shared" si="219"/>
        <v>12.046400741120543</v>
      </c>
      <c r="Z546" s="10">
        <f t="shared" si="220"/>
        <v>7.6564586743411822E-2</v>
      </c>
      <c r="AC546">
        <v>20.084</v>
      </c>
      <c r="AD546">
        <v>13728.840180752601</v>
      </c>
      <c r="AE546">
        <v>28.584</v>
      </c>
      <c r="AF546">
        <v>5965.7773923800696</v>
      </c>
      <c r="AG546">
        <v>35.084000000000003</v>
      </c>
      <c r="AH546">
        <v>1155.0476856119999</v>
      </c>
      <c r="AI546">
        <v>41.084000000000003</v>
      </c>
      <c r="AJ546">
        <v>342.89686066069498</v>
      </c>
      <c r="AK546">
        <v>46.084000000000003</v>
      </c>
      <c r="AL546">
        <v>1016.0494923439001</v>
      </c>
      <c r="AM546">
        <v>50.584000000000003</v>
      </c>
      <c r="AN546">
        <v>257.26531704565099</v>
      </c>
    </row>
    <row r="547" spans="1:40" x14ac:dyDescent="0.25">
      <c r="A547">
        <f t="shared" si="202"/>
        <v>20.085999999999999</v>
      </c>
      <c r="B547" s="191">
        <f t="shared" si="221"/>
        <v>0.23887215821734742</v>
      </c>
      <c r="C547">
        <f t="shared" si="203"/>
        <v>28.585999999999999</v>
      </c>
      <c r="D547" s="191">
        <f t="shared" si="204"/>
        <v>0.36173786714094008</v>
      </c>
      <c r="E547">
        <f t="shared" si="205"/>
        <v>35.085999999999999</v>
      </c>
      <c r="F547" s="191">
        <f t="shared" si="206"/>
        <v>4.8480353581335171E-2</v>
      </c>
      <c r="G547">
        <f t="shared" si="207"/>
        <v>41.085999999999999</v>
      </c>
      <c r="H547" s="191">
        <f t="shared" si="208"/>
        <v>0.11691147433365576</v>
      </c>
      <c r="I547">
        <f t="shared" si="209"/>
        <v>46.085999999999999</v>
      </c>
      <c r="J547" s="191">
        <f t="shared" si="210"/>
        <v>0.70483935836076839</v>
      </c>
      <c r="K547">
        <f t="shared" si="211"/>
        <v>50.585999999999999</v>
      </c>
      <c r="L547" s="191">
        <f t="shared" si="212"/>
        <v>7.8213902939130983E-2</v>
      </c>
      <c r="O547" s="10">
        <f t="shared" si="213"/>
        <v>4.9170946023571291</v>
      </c>
      <c r="P547" s="10">
        <f t="shared" si="214"/>
        <v>0.23887215821734742</v>
      </c>
      <c r="Q547" s="10">
        <f t="shared" si="198"/>
        <v>6.9611488143276086</v>
      </c>
      <c r="R547" s="10">
        <f t="shared" si="199"/>
        <v>0.36173786714094008</v>
      </c>
      <c r="S547" s="10">
        <f t="shared" si="200"/>
        <v>8.4990052668749225</v>
      </c>
      <c r="T547" s="10">
        <f t="shared" si="201"/>
        <v>4.8480353581335171E-2</v>
      </c>
      <c r="U547" s="10">
        <f t="shared" si="215"/>
        <v>9.8944113901738699</v>
      </c>
      <c r="V547" s="10">
        <f t="shared" si="216"/>
        <v>0.11691147433365576</v>
      </c>
      <c r="W547" s="10">
        <f t="shared" si="217"/>
        <v>11.036693392946626</v>
      </c>
      <c r="X547" s="10">
        <f t="shared" si="218"/>
        <v>0.70483935836076839</v>
      </c>
      <c r="Y547" s="10">
        <f t="shared" si="219"/>
        <v>12.046845686022513</v>
      </c>
      <c r="Z547" s="10">
        <f t="shared" si="220"/>
        <v>7.8213902939130983E-2</v>
      </c>
      <c r="AC547">
        <v>20.085999999999999</v>
      </c>
      <c r="AD547">
        <v>14289.4073761443</v>
      </c>
      <c r="AE547">
        <v>28.585999999999999</v>
      </c>
      <c r="AF547">
        <v>6213.0304853212501</v>
      </c>
      <c r="AG547">
        <v>35.085999999999999</v>
      </c>
      <c r="AH547">
        <v>1177.4696279181501</v>
      </c>
      <c r="AI547">
        <v>41.085999999999999</v>
      </c>
      <c r="AJ547">
        <v>333.24944199374897</v>
      </c>
      <c r="AK547">
        <v>46.085999999999999</v>
      </c>
      <c r="AL547">
        <v>984.58110081939606</v>
      </c>
      <c r="AM547">
        <v>50.585999999999999</v>
      </c>
      <c r="AN547">
        <v>262.80719837810301</v>
      </c>
    </row>
    <row r="548" spans="1:40" x14ac:dyDescent="0.25">
      <c r="A548">
        <f t="shared" si="202"/>
        <v>20.088000000000001</v>
      </c>
      <c r="B548" s="191">
        <f t="shared" si="221"/>
        <v>0.24876416725845024</v>
      </c>
      <c r="C548">
        <f t="shared" si="203"/>
        <v>28.588000000000001</v>
      </c>
      <c r="D548" s="191">
        <f t="shared" si="204"/>
        <v>0.37686591860208168</v>
      </c>
      <c r="E548">
        <f t="shared" si="205"/>
        <v>35.088000000000001</v>
      </c>
      <c r="F548" s="191">
        <f t="shared" si="206"/>
        <v>4.9430210390675515E-2</v>
      </c>
      <c r="G548">
        <f t="shared" si="207"/>
        <v>41.088000000000001</v>
      </c>
      <c r="H548" s="191">
        <f t="shared" si="208"/>
        <v>0.11366182477761162</v>
      </c>
      <c r="I548">
        <f t="shared" si="209"/>
        <v>46.088000000000001</v>
      </c>
      <c r="J548" s="191">
        <f t="shared" si="210"/>
        <v>0.68252985348039397</v>
      </c>
      <c r="K548">
        <f t="shared" si="211"/>
        <v>50.588000000000001</v>
      </c>
      <c r="L548" s="191">
        <f t="shared" si="212"/>
        <v>7.9915519808950009E-2</v>
      </c>
      <c r="O548" s="10">
        <f t="shared" si="213"/>
        <v>4.9175791812252765</v>
      </c>
      <c r="P548" s="10">
        <f t="shared" si="214"/>
        <v>0.24876416725845024</v>
      </c>
      <c r="Q548" s="10">
        <f t="shared" si="198"/>
        <v>6.9616257004273097</v>
      </c>
      <c r="R548" s="10">
        <f t="shared" si="199"/>
        <v>0.37686591860208168</v>
      </c>
      <c r="S548" s="10">
        <f t="shared" si="200"/>
        <v>8.4994744978604082</v>
      </c>
      <c r="T548" s="10">
        <f t="shared" si="201"/>
        <v>4.9430210390675515E-2</v>
      </c>
      <c r="U548" s="10">
        <f t="shared" si="215"/>
        <v>9.8948722145935086</v>
      </c>
      <c r="V548" s="10">
        <f t="shared" si="216"/>
        <v>0.11366182477761162</v>
      </c>
      <c r="W548" s="10">
        <f t="shared" si="217"/>
        <v>11.037146245953656</v>
      </c>
      <c r="X548" s="10">
        <f t="shared" si="218"/>
        <v>0.68252985348039397</v>
      </c>
      <c r="Y548" s="10">
        <f t="shared" si="219"/>
        <v>12.047290627254805</v>
      </c>
      <c r="Z548" s="10">
        <f t="shared" si="220"/>
        <v>7.9915519808950009E-2</v>
      </c>
      <c r="AC548">
        <v>20.088000000000001</v>
      </c>
      <c r="AD548">
        <v>14881.1504575134</v>
      </c>
      <c r="AE548">
        <v>28.588000000000001</v>
      </c>
      <c r="AF548">
        <v>6472.8624063044099</v>
      </c>
      <c r="AG548">
        <v>35.088000000000001</v>
      </c>
      <c r="AH548">
        <v>1200.53933474265</v>
      </c>
      <c r="AI548">
        <v>41.088000000000001</v>
      </c>
      <c r="AJ548">
        <v>323.98650259965399</v>
      </c>
      <c r="AK548">
        <v>46.088000000000001</v>
      </c>
      <c r="AL548">
        <v>953.41723828348495</v>
      </c>
      <c r="AM548">
        <v>50.588000000000001</v>
      </c>
      <c r="AN548">
        <v>268.52481564901302</v>
      </c>
    </row>
    <row r="549" spans="1:40" x14ac:dyDescent="0.25">
      <c r="A549">
        <f t="shared" si="202"/>
        <v>20.09</v>
      </c>
      <c r="B549" s="191">
        <f t="shared" si="221"/>
        <v>0.25921044725596204</v>
      </c>
      <c r="C549">
        <f t="shared" si="203"/>
        <v>28.59</v>
      </c>
      <c r="D549" s="191">
        <f t="shared" si="204"/>
        <v>0.39275786747054847</v>
      </c>
      <c r="E549">
        <f t="shared" si="205"/>
        <v>35.090000000000003</v>
      </c>
      <c r="F549" s="191">
        <f t="shared" si="206"/>
        <v>5.0407755701317447E-2</v>
      </c>
      <c r="G549">
        <f t="shared" si="207"/>
        <v>41.09</v>
      </c>
      <c r="H549" s="191">
        <f t="shared" si="208"/>
        <v>0.11054031887024439</v>
      </c>
      <c r="I549">
        <f t="shared" si="209"/>
        <v>46.09</v>
      </c>
      <c r="J549" s="191">
        <f t="shared" si="210"/>
        <v>0.66052589731376288</v>
      </c>
      <c r="K549">
        <f t="shared" si="211"/>
        <v>50.59</v>
      </c>
      <c r="L549" s="191">
        <f t="shared" si="212"/>
        <v>8.1671599646873427E-2</v>
      </c>
      <c r="O549" s="10">
        <f t="shared" si="213"/>
        <v>4.9180637585954408</v>
      </c>
      <c r="P549" s="10">
        <f t="shared" si="214"/>
        <v>0.25921044725596204</v>
      </c>
      <c r="Q549" s="10">
        <f t="shared" si="198"/>
        <v>6.9621025844063773</v>
      </c>
      <c r="R549" s="10">
        <f t="shared" si="199"/>
        <v>0.39275786747054847</v>
      </c>
      <c r="S549" s="10">
        <f t="shared" si="200"/>
        <v>8.4999437262568041</v>
      </c>
      <c r="T549" s="10">
        <f t="shared" si="201"/>
        <v>5.0407755701317447E-2</v>
      </c>
      <c r="U549" s="10">
        <f t="shared" si="215"/>
        <v>9.8953330359989966</v>
      </c>
      <c r="V549" s="10">
        <f t="shared" si="216"/>
        <v>0.11054031887024439</v>
      </c>
      <c r="W549" s="10">
        <f t="shared" si="217"/>
        <v>11.037599095598576</v>
      </c>
      <c r="X549" s="10">
        <f t="shared" si="218"/>
        <v>0.66052589731376288</v>
      </c>
      <c r="Y549" s="10">
        <f t="shared" si="219"/>
        <v>12.047735564817286</v>
      </c>
      <c r="Z549" s="10">
        <f t="shared" si="220"/>
        <v>8.1671599646873427E-2</v>
      </c>
      <c r="AC549">
        <v>20.09</v>
      </c>
      <c r="AD549">
        <v>15506.0502012244</v>
      </c>
      <c r="AE549">
        <v>28.59</v>
      </c>
      <c r="AF549">
        <v>6745.8146508989203</v>
      </c>
      <c r="AG549">
        <v>35.090000000000003</v>
      </c>
      <c r="AH549">
        <v>1224.28152777892</v>
      </c>
      <c r="AI549">
        <v>41.09</v>
      </c>
      <c r="AJ549">
        <v>315.08882931532298</v>
      </c>
      <c r="AK549">
        <v>46.09</v>
      </c>
      <c r="AL549">
        <v>922.68019284477896</v>
      </c>
      <c r="AM549">
        <v>50.59</v>
      </c>
      <c r="AN549">
        <v>274.425434400798</v>
      </c>
    </row>
    <row r="550" spans="1:40" x14ac:dyDescent="0.25">
      <c r="A550">
        <f t="shared" si="202"/>
        <v>20.091999999999999</v>
      </c>
      <c r="B550" s="191">
        <f t="shared" si="221"/>
        <v>0.2702459753218579</v>
      </c>
      <c r="C550">
        <f t="shared" si="203"/>
        <v>28.591999999999999</v>
      </c>
      <c r="D550" s="191">
        <f t="shared" si="204"/>
        <v>0.4094441153491164</v>
      </c>
      <c r="E550">
        <f t="shared" si="205"/>
        <v>35.091999999999999</v>
      </c>
      <c r="F550" s="191">
        <f t="shared" si="206"/>
        <v>5.1414055402540036E-2</v>
      </c>
      <c r="G550">
        <f t="shared" si="207"/>
        <v>41.091999999999999</v>
      </c>
      <c r="H550" s="191">
        <f t="shared" si="208"/>
        <v>0.10754060878608702</v>
      </c>
      <c r="I550">
        <f t="shared" si="209"/>
        <v>46.091999999999999</v>
      </c>
      <c r="J550" s="191">
        <f t="shared" si="210"/>
        <v>0.63890153552988305</v>
      </c>
      <c r="K550">
        <f t="shared" si="211"/>
        <v>50.591999999999999</v>
      </c>
      <c r="L550" s="191">
        <f t="shared" si="212"/>
        <v>8.3484413389706885E-2</v>
      </c>
      <c r="O550" s="10">
        <f t="shared" si="213"/>
        <v>4.9185483344674763</v>
      </c>
      <c r="P550" s="10">
        <f t="shared" si="214"/>
        <v>0.2702459753218579</v>
      </c>
      <c r="Q550" s="10">
        <f t="shared" si="198"/>
        <v>6.9625794662646685</v>
      </c>
      <c r="R550" s="10">
        <f t="shared" si="199"/>
        <v>0.4094441153491164</v>
      </c>
      <c r="S550" s="10">
        <f t="shared" si="200"/>
        <v>8.500412952063968</v>
      </c>
      <c r="T550" s="10">
        <f t="shared" si="201"/>
        <v>5.1414055402540036E-2</v>
      </c>
      <c r="U550" s="10">
        <f t="shared" si="215"/>
        <v>9.8957938543901935</v>
      </c>
      <c r="V550" s="10">
        <f t="shared" si="216"/>
        <v>0.10754060878608702</v>
      </c>
      <c r="W550" s="10">
        <f t="shared" si="217"/>
        <v>11.03805194188125</v>
      </c>
      <c r="X550" s="10">
        <f t="shared" si="218"/>
        <v>0.63890153552988305</v>
      </c>
      <c r="Y550" s="10">
        <f t="shared" si="219"/>
        <v>12.048180498709812</v>
      </c>
      <c r="Z550" s="10">
        <f t="shared" si="220"/>
        <v>8.3484413389706885E-2</v>
      </c>
      <c r="AC550">
        <v>20.091999999999999</v>
      </c>
      <c r="AD550">
        <v>16166.1989490788</v>
      </c>
      <c r="AE550">
        <v>28.591999999999999</v>
      </c>
      <c r="AF550">
        <v>7032.4093819801901</v>
      </c>
      <c r="AG550">
        <v>35.091999999999999</v>
      </c>
      <c r="AH550">
        <v>1248.7220948796701</v>
      </c>
      <c r="AI550">
        <v>41.091999999999999</v>
      </c>
      <c r="AJ550">
        <v>306.53832802889201</v>
      </c>
      <c r="AK550">
        <v>46.091999999999999</v>
      </c>
      <c r="AL550">
        <v>892.47339795295397</v>
      </c>
      <c r="AM550">
        <v>50.591999999999999</v>
      </c>
      <c r="AN550">
        <v>280.51668522747201</v>
      </c>
    </row>
    <row r="551" spans="1:40" x14ac:dyDescent="0.25">
      <c r="A551">
        <f t="shared" si="202"/>
        <v>20.094000000000001</v>
      </c>
      <c r="B551" s="191">
        <f t="shared" si="221"/>
        <v>0.28190757910846681</v>
      </c>
      <c r="C551">
        <f t="shared" si="203"/>
        <v>28.594000000000001</v>
      </c>
      <c r="D551" s="191">
        <f t="shared" si="204"/>
        <v>0.42695321252451612</v>
      </c>
      <c r="E551">
        <f t="shared" si="205"/>
        <v>35.094000000000001</v>
      </c>
      <c r="F551" s="191">
        <f t="shared" si="206"/>
        <v>5.2450226078023639E-2</v>
      </c>
      <c r="G551">
        <f t="shared" si="207"/>
        <v>41.094000000000001</v>
      </c>
      <c r="H551" s="191">
        <f t="shared" si="208"/>
        <v>0.10465671413053852</v>
      </c>
      <c r="I551">
        <f t="shared" si="209"/>
        <v>46.094000000000001</v>
      </c>
      <c r="J551" s="191">
        <f t="shared" si="210"/>
        <v>0.61771823787227509</v>
      </c>
      <c r="K551">
        <f t="shared" si="211"/>
        <v>50.594000000000001</v>
      </c>
      <c r="L551" s="191">
        <f t="shared" si="212"/>
        <v>8.5356346926144439E-2</v>
      </c>
      <c r="O551" s="10">
        <f t="shared" si="213"/>
        <v>4.9190329088412392</v>
      </c>
      <c r="P551" s="10">
        <f t="shared" si="214"/>
        <v>0.28190757910846681</v>
      </c>
      <c r="Q551" s="10">
        <f t="shared" si="198"/>
        <v>6.9630563460020358</v>
      </c>
      <c r="R551" s="10">
        <f t="shared" si="199"/>
        <v>0.42695321252451612</v>
      </c>
      <c r="S551" s="10">
        <f t="shared" si="200"/>
        <v>8.5008821752817596</v>
      </c>
      <c r="T551" s="10">
        <f t="shared" si="201"/>
        <v>5.2450226078023639E-2</v>
      </c>
      <c r="U551" s="10">
        <f t="shared" si="215"/>
        <v>9.8962546697669609</v>
      </c>
      <c r="V551" s="10">
        <f t="shared" si="216"/>
        <v>0.10465671413053852</v>
      </c>
      <c r="W551" s="10">
        <f t="shared" si="217"/>
        <v>11.038504784801544</v>
      </c>
      <c r="X551" s="10">
        <f t="shared" si="218"/>
        <v>0.61771823787227509</v>
      </c>
      <c r="Y551" s="10">
        <f t="shared" si="219"/>
        <v>12.048625428932256</v>
      </c>
      <c r="Z551" s="10">
        <f t="shared" si="220"/>
        <v>8.5356346926144439E-2</v>
      </c>
      <c r="AC551">
        <v>20.094000000000001</v>
      </c>
      <c r="AD551">
        <v>16863.799742782099</v>
      </c>
      <c r="AE551">
        <v>28.594000000000001</v>
      </c>
      <c r="AF551">
        <v>7333.13696513594</v>
      </c>
      <c r="AG551">
        <v>35.094000000000001</v>
      </c>
      <c r="AH551">
        <v>1273.88815514106</v>
      </c>
      <c r="AI551">
        <v>41.094000000000001</v>
      </c>
      <c r="AJ551">
        <v>298.31795196907501</v>
      </c>
      <c r="AK551">
        <v>46.094000000000001</v>
      </c>
      <c r="AL551">
        <v>862.88271990793305</v>
      </c>
      <c r="AM551">
        <v>50.594000000000001</v>
      </c>
      <c r="AN551">
        <v>286.80658497386401</v>
      </c>
    </row>
    <row r="552" spans="1:40" x14ac:dyDescent="0.25">
      <c r="A552">
        <f t="shared" si="202"/>
        <v>20.096</v>
      </c>
      <c r="B552" s="191">
        <f t="shared" si="221"/>
        <v>0.29423388178476129</v>
      </c>
      <c r="C552">
        <f t="shared" si="203"/>
        <v>28.596</v>
      </c>
      <c r="D552" s="191">
        <f t="shared" si="204"/>
        <v>0.44531097211822751</v>
      </c>
      <c r="E552">
        <f t="shared" si="205"/>
        <v>35.095999999999997</v>
      </c>
      <c r="F552" s="191">
        <f t="shared" si="206"/>
        <v>5.3517437856858883E-2</v>
      </c>
      <c r="G552">
        <f t="shared" si="207"/>
        <v>41.095999999999997</v>
      </c>
      <c r="H552" s="191">
        <f t="shared" si="208"/>
        <v>0.10188299844539339</v>
      </c>
      <c r="I552">
        <f t="shared" si="209"/>
        <v>46.095999999999997</v>
      </c>
      <c r="J552" s="191">
        <f t="shared" si="210"/>
        <v>0.59702592875166705</v>
      </c>
      <c r="K552">
        <f t="shared" si="211"/>
        <v>50.595999999999997</v>
      </c>
      <c r="L552" s="191">
        <f t="shared" si="212"/>
        <v>8.7289907810788173E-2</v>
      </c>
      <c r="O552" s="10">
        <f t="shared" si="213"/>
        <v>4.9195174817165777</v>
      </c>
      <c r="P552" s="10">
        <f t="shared" si="214"/>
        <v>0.29423388178476129</v>
      </c>
      <c r="Q552" s="10">
        <f t="shared" si="198"/>
        <v>6.9635332236183345</v>
      </c>
      <c r="R552" s="10">
        <f t="shared" si="199"/>
        <v>0.44531097211822751</v>
      </c>
      <c r="S552" s="10">
        <f t="shared" si="200"/>
        <v>8.5013513959100333</v>
      </c>
      <c r="T552" s="10">
        <f t="shared" si="201"/>
        <v>5.3517437856858883E-2</v>
      </c>
      <c r="U552" s="10">
        <f t="shared" si="215"/>
        <v>9.896715482129153</v>
      </c>
      <c r="V552" s="10">
        <f t="shared" si="216"/>
        <v>0.10188299844539339</v>
      </c>
      <c r="W552" s="10">
        <f t="shared" si="217"/>
        <v>11.038957624359316</v>
      </c>
      <c r="X552" s="10">
        <f t="shared" si="218"/>
        <v>0.59702592875166705</v>
      </c>
      <c r="Y552" s="10">
        <f t="shared" si="219"/>
        <v>12.049070355484476</v>
      </c>
      <c r="Z552" s="10">
        <f t="shared" si="220"/>
        <v>8.7289907810788173E-2</v>
      </c>
      <c r="AC552">
        <v>20.096</v>
      </c>
      <c r="AD552">
        <v>17601.1630324082</v>
      </c>
      <c r="AE552">
        <v>28.596</v>
      </c>
      <c r="AF552">
        <v>7648.4407537589004</v>
      </c>
      <c r="AG552">
        <v>35.095999999999997</v>
      </c>
      <c r="AH552">
        <v>1299.8081281467601</v>
      </c>
      <c r="AI552">
        <v>41.095999999999997</v>
      </c>
      <c r="AJ552">
        <v>290.41163473552501</v>
      </c>
      <c r="AK552">
        <v>46.095999999999997</v>
      </c>
      <c r="AL552">
        <v>833.97789748166394</v>
      </c>
      <c r="AM552">
        <v>50.595999999999997</v>
      </c>
      <c r="AN552">
        <v>293.30355929545198</v>
      </c>
    </row>
    <row r="553" spans="1:40" x14ac:dyDescent="0.25">
      <c r="A553">
        <f t="shared" si="202"/>
        <v>20.097999999999999</v>
      </c>
      <c r="B553" s="191">
        <f t="shared" si="221"/>
        <v>0.30726519430204058</v>
      </c>
      <c r="C553">
        <f t="shared" si="203"/>
        <v>28.597999999999999</v>
      </c>
      <c r="D553" s="191">
        <f t="shared" si="204"/>
        <v>0.46453940121815607</v>
      </c>
      <c r="E553">
        <f t="shared" si="205"/>
        <v>35.097999999999999</v>
      </c>
      <c r="F553" s="191">
        <f t="shared" si="206"/>
        <v>5.4616917448115455E-2</v>
      </c>
      <c r="G553">
        <f t="shared" si="207"/>
        <v>41.097999999999999</v>
      </c>
      <c r="H553" s="191">
        <f t="shared" si="208"/>
        <v>9.9214147276795034E-2</v>
      </c>
      <c r="I553">
        <f t="shared" si="209"/>
        <v>46.097999999999999</v>
      </c>
      <c r="J553" s="191">
        <f t="shared" si="210"/>
        <v>0.57686407381994043</v>
      </c>
      <c r="K553">
        <f t="shared" si="211"/>
        <v>50.597999999999999</v>
      </c>
      <c r="L553" s="191">
        <f t="shared" si="212"/>
        <v>8.9287732410372272E-2</v>
      </c>
      <c r="O553" s="10">
        <f t="shared" si="213"/>
        <v>4.9200020530933442</v>
      </c>
      <c r="P553" s="10">
        <f t="shared" si="214"/>
        <v>0.30726519430204058</v>
      </c>
      <c r="Q553" s="10">
        <f t="shared" si="198"/>
        <v>6.9640100991134206</v>
      </c>
      <c r="R553" s="10">
        <f t="shared" si="199"/>
        <v>0.46453940121815607</v>
      </c>
      <c r="S553" s="10">
        <f t="shared" si="200"/>
        <v>8.5018206139486505</v>
      </c>
      <c r="T553" s="10">
        <f t="shared" si="201"/>
        <v>5.4616917448115455E-2</v>
      </c>
      <c r="U553" s="10">
        <f t="shared" si="215"/>
        <v>9.8971762914766366</v>
      </c>
      <c r="V553" s="10">
        <f t="shared" si="216"/>
        <v>9.9214147276795034E-2</v>
      </c>
      <c r="W553" s="10">
        <f t="shared" si="217"/>
        <v>11.039410460554429</v>
      </c>
      <c r="X553" s="10">
        <f t="shared" si="218"/>
        <v>0.57686407381994043</v>
      </c>
      <c r="Y553" s="10">
        <f t="shared" si="219"/>
        <v>12.049515278366341</v>
      </c>
      <c r="Z553" s="10">
        <f t="shared" si="220"/>
        <v>8.9287732410372272E-2</v>
      </c>
      <c r="AC553">
        <v>20.097999999999999</v>
      </c>
      <c r="AD553">
        <v>18380.7002316988</v>
      </c>
      <c r="AE553">
        <v>28.597999999999999</v>
      </c>
      <c r="AF553">
        <v>7978.6987306937499</v>
      </c>
      <c r="AG553">
        <v>35.097999999999999</v>
      </c>
      <c r="AH553">
        <v>1326.5118076702299</v>
      </c>
      <c r="AI553">
        <v>41.097999999999999</v>
      </c>
      <c r="AJ553">
        <v>282.80422778279501</v>
      </c>
      <c r="AK553">
        <v>46.097999999999999</v>
      </c>
      <c r="AL553">
        <v>805.81405973939104</v>
      </c>
      <c r="AM553">
        <v>50.597999999999999</v>
      </c>
      <c r="AN553">
        <v>300.016466670451</v>
      </c>
    </row>
    <row r="554" spans="1:40" x14ac:dyDescent="0.25">
      <c r="A554">
        <f t="shared" si="202"/>
        <v>20.100000000000001</v>
      </c>
      <c r="B554" s="191">
        <f t="shared" si="221"/>
        <v>0.32104334005995133</v>
      </c>
      <c r="C554">
        <f t="shared" si="203"/>
        <v>28.6</v>
      </c>
      <c r="D554" s="191">
        <f t="shared" si="204"/>
        <v>0.48465542600182493</v>
      </c>
      <c r="E554">
        <f t="shared" si="205"/>
        <v>35.1</v>
      </c>
      <c r="F554" s="191">
        <f t="shared" si="206"/>
        <v>5.5749951372029274E-2</v>
      </c>
      <c r="G554">
        <f t="shared" si="207"/>
        <v>41.1</v>
      </c>
      <c r="H554" s="191">
        <f t="shared" si="208"/>
        <v>9.6645147707945508E-2</v>
      </c>
      <c r="I554">
        <f t="shared" si="209"/>
        <v>46.1</v>
      </c>
      <c r="J554" s="191">
        <f t="shared" si="210"/>
        <v>0.55726277985993711</v>
      </c>
      <c r="K554">
        <f t="shared" si="211"/>
        <v>50.6</v>
      </c>
      <c r="L554" s="191">
        <f t="shared" si="212"/>
        <v>9.13525935113631E-2</v>
      </c>
      <c r="O554" s="10">
        <f t="shared" si="213"/>
        <v>4.9204866229713948</v>
      </c>
      <c r="P554" s="10">
        <f t="shared" si="214"/>
        <v>0.32104334005995133</v>
      </c>
      <c r="Q554" s="10">
        <f t="shared" si="198"/>
        <v>6.9644869724871477</v>
      </c>
      <c r="R554" s="10">
        <f t="shared" si="199"/>
        <v>0.48465542600182493</v>
      </c>
      <c r="S554" s="10">
        <f t="shared" si="200"/>
        <v>8.5022898293974638</v>
      </c>
      <c r="T554" s="10">
        <f t="shared" si="201"/>
        <v>5.5749951372029274E-2</v>
      </c>
      <c r="U554" s="10">
        <f t="shared" si="215"/>
        <v>9.8976370978092678</v>
      </c>
      <c r="V554" s="10">
        <f t="shared" si="216"/>
        <v>9.6645147707945508E-2</v>
      </c>
      <c r="W554" s="10">
        <f t="shared" si="217"/>
        <v>11.039863293386746</v>
      </c>
      <c r="X554" s="10">
        <f t="shared" si="218"/>
        <v>0.55726277985993711</v>
      </c>
      <c r="Y554" s="10">
        <f t="shared" si="219"/>
        <v>12.049960197577715</v>
      </c>
      <c r="Z554" s="10">
        <f t="shared" si="220"/>
        <v>9.13525935113631E-2</v>
      </c>
      <c r="AC554">
        <v>20.100000000000001</v>
      </c>
      <c r="AD554">
        <v>19204.9132295298</v>
      </c>
      <c r="AE554">
        <v>28.6</v>
      </c>
      <c r="AF554">
        <v>8324.2016115843398</v>
      </c>
      <c r="AG554">
        <v>35.1</v>
      </c>
      <c r="AH554">
        <v>1354.0304401523799</v>
      </c>
      <c r="AI554">
        <v>41.1</v>
      </c>
      <c r="AJ554">
        <v>275.48144207950298</v>
      </c>
      <c r="AK554">
        <v>46.1</v>
      </c>
      <c r="AL554">
        <v>778.43326246168499</v>
      </c>
      <c r="AM554">
        <v>50.6</v>
      </c>
      <c r="AN554">
        <v>306.95462396217499</v>
      </c>
    </row>
    <row r="555" spans="1:40" x14ac:dyDescent="0.25">
      <c r="A555">
        <f t="shared" si="202"/>
        <v>20.102</v>
      </c>
      <c r="B555" s="191">
        <f t="shared" si="221"/>
        <v>0.33561139389155292</v>
      </c>
      <c r="C555">
        <f t="shared" si="203"/>
        <v>28.602</v>
      </c>
      <c r="D555" s="191">
        <f t="shared" si="204"/>
        <v>0.50566938922720639</v>
      </c>
      <c r="E555">
        <f t="shared" si="205"/>
        <v>35.101999999999997</v>
      </c>
      <c r="F555" s="191">
        <f t="shared" si="206"/>
        <v>5.691788940206622E-2</v>
      </c>
      <c r="G555">
        <f t="shared" si="207"/>
        <v>41.101999999999997</v>
      </c>
      <c r="H555" s="191">
        <f t="shared" si="208"/>
        <v>9.4171269263490842E-2</v>
      </c>
      <c r="I555">
        <f t="shared" si="209"/>
        <v>46.101999999999997</v>
      </c>
      <c r="J555" s="191">
        <f t="shared" si="210"/>
        <v>0.53824387492633896</v>
      </c>
      <c r="K555">
        <f t="shared" si="211"/>
        <v>50.601999999999997</v>
      </c>
      <c r="L555" s="191">
        <f t="shared" si="212"/>
        <v>9.348740841945144E-2</v>
      </c>
      <c r="O555" s="10">
        <f t="shared" si="213"/>
        <v>4.9209711913505778</v>
      </c>
      <c r="P555" s="10">
        <f t="shared" si="214"/>
        <v>0.33561139389155292</v>
      </c>
      <c r="Q555" s="10">
        <f t="shared" si="198"/>
        <v>6.9649638437393708</v>
      </c>
      <c r="R555" s="10">
        <f t="shared" si="199"/>
        <v>0.50566938922720639</v>
      </c>
      <c r="S555" s="10">
        <f t="shared" si="200"/>
        <v>8.5027590422563293</v>
      </c>
      <c r="T555" s="10">
        <f t="shared" si="201"/>
        <v>5.691788940206622E-2</v>
      </c>
      <c r="U555" s="10">
        <f t="shared" si="215"/>
        <v>9.8980979011269028</v>
      </c>
      <c r="V555" s="10">
        <f t="shared" si="216"/>
        <v>9.4171269263490842E-2</v>
      </c>
      <c r="W555" s="10">
        <f t="shared" si="217"/>
        <v>11.040316122856128</v>
      </c>
      <c r="X555" s="10">
        <f t="shared" si="218"/>
        <v>0.53824387492633896</v>
      </c>
      <c r="Y555" s="10">
        <f t="shared" si="219"/>
        <v>12.050405113118458</v>
      </c>
      <c r="Z555" s="10">
        <f t="shared" si="220"/>
        <v>9.348740841945144E-2</v>
      </c>
      <c r="AC555">
        <v>20.102</v>
      </c>
      <c r="AD555">
        <v>20076.378775916099</v>
      </c>
      <c r="AE555">
        <v>28.602</v>
      </c>
      <c r="AF555">
        <v>8685.1270385202097</v>
      </c>
      <c r="AG555">
        <v>35.101999999999997</v>
      </c>
      <c r="AH555">
        <v>1382.3968083009099</v>
      </c>
      <c r="AI555">
        <v>41.101999999999997</v>
      </c>
      <c r="AJ555">
        <v>268.429793677379</v>
      </c>
      <c r="AK555">
        <v>46.101999999999997</v>
      </c>
      <c r="AL555">
        <v>751.86599697944598</v>
      </c>
      <c r="AM555">
        <v>50.601999999999997</v>
      </c>
      <c r="AN555">
        <v>314.12783363420903</v>
      </c>
    </row>
    <row r="556" spans="1:40" x14ac:dyDescent="0.25">
      <c r="A556">
        <f t="shared" si="202"/>
        <v>20.103999999999999</v>
      </c>
      <c r="B556" s="191">
        <f t="shared" si="221"/>
        <v>0.3510133136148203</v>
      </c>
      <c r="C556">
        <f t="shared" si="203"/>
        <v>28.603999999999999</v>
      </c>
      <c r="D556" s="191">
        <f t="shared" si="204"/>
        <v>0.52758330193475356</v>
      </c>
      <c r="E556">
        <f t="shared" si="205"/>
        <v>35.103999999999999</v>
      </c>
      <c r="F556" s="191">
        <f t="shared" si="206"/>
        <v>5.8122148233111563E-2</v>
      </c>
      <c r="G556">
        <f t="shared" si="207"/>
        <v>41.103999999999999</v>
      </c>
      <c r="H556" s="191">
        <f t="shared" si="208"/>
        <v>9.1788046095886755E-2</v>
      </c>
      <c r="I556">
        <f t="shared" si="209"/>
        <v>46.103999999999999</v>
      </c>
      <c r="J556" s="191">
        <f t="shared" si="210"/>
        <v>0.51982194424886563</v>
      </c>
      <c r="K556">
        <f t="shared" si="211"/>
        <v>50.603999999999999</v>
      </c>
      <c r="L556" s="191">
        <f t="shared" si="212"/>
        <v>9.5695247583962945E-2</v>
      </c>
      <c r="O556" s="10">
        <f t="shared" si="213"/>
        <v>4.9214557582307474</v>
      </c>
      <c r="P556" s="10">
        <f t="shared" si="214"/>
        <v>0.3510133136148203</v>
      </c>
      <c r="Q556" s="10">
        <f t="shared" si="198"/>
        <v>6.9654407128699436</v>
      </c>
      <c r="R556" s="10">
        <f t="shared" si="199"/>
        <v>0.52758330193475356</v>
      </c>
      <c r="S556" s="10">
        <f t="shared" si="200"/>
        <v>8.5032282525251084</v>
      </c>
      <c r="T556" s="10">
        <f t="shared" si="201"/>
        <v>5.8122148233111563E-2</v>
      </c>
      <c r="U556" s="10">
        <f t="shared" si="215"/>
        <v>9.8985587014294101</v>
      </c>
      <c r="V556" s="10">
        <f t="shared" si="216"/>
        <v>9.1788046095886755E-2</v>
      </c>
      <c r="W556" s="10">
        <f t="shared" si="217"/>
        <v>11.040768948962437</v>
      </c>
      <c r="X556" s="10">
        <f t="shared" si="218"/>
        <v>0.51982194424886563</v>
      </c>
      <c r="Y556" s="10">
        <f t="shared" si="219"/>
        <v>12.050850024988438</v>
      </c>
      <c r="Z556" s="10">
        <f t="shared" si="220"/>
        <v>9.5695247583962945E-2</v>
      </c>
      <c r="AC556">
        <v>20.103999999999999</v>
      </c>
      <c r="AD556">
        <v>20997.726441307001</v>
      </c>
      <c r="AE556">
        <v>28.603999999999999</v>
      </c>
      <c r="AF556">
        <v>9061.5095521363801</v>
      </c>
      <c r="AG556">
        <v>35.103999999999999</v>
      </c>
      <c r="AH556">
        <v>1411.6453201816901</v>
      </c>
      <c r="AI556">
        <v>41.103999999999999</v>
      </c>
      <c r="AJ556">
        <v>261.63655293452399</v>
      </c>
      <c r="AK556">
        <v>46.103999999999999</v>
      </c>
      <c r="AL556">
        <v>726.13263721385601</v>
      </c>
      <c r="AM556">
        <v>50.603999999999999</v>
      </c>
      <c r="AN556">
        <v>321.54641272936402</v>
      </c>
    </row>
    <row r="557" spans="1:40" x14ac:dyDescent="0.25">
      <c r="A557">
        <f t="shared" si="202"/>
        <v>20.106000000000002</v>
      </c>
      <c r="B557" s="191">
        <f t="shared" si="221"/>
        <v>0.36729343826118543</v>
      </c>
      <c r="C557">
        <f t="shared" si="203"/>
        <v>28.606000000000002</v>
      </c>
      <c r="D557" s="191">
        <f t="shared" si="204"/>
        <v>0.55038883756706325</v>
      </c>
      <c r="E557">
        <f t="shared" si="205"/>
        <v>35.106000000000002</v>
      </c>
      <c r="F557" s="191">
        <f t="shared" si="206"/>
        <v>5.9364215392221337E-2</v>
      </c>
      <c r="G557">
        <f t="shared" si="207"/>
        <v>41.106000000000002</v>
      </c>
      <c r="H557" s="191">
        <f t="shared" si="208"/>
        <v>8.949126036930527E-2</v>
      </c>
      <c r="I557">
        <f t="shared" si="209"/>
        <v>46.106000000000002</v>
      </c>
      <c r="J557" s="191">
        <f t="shared" si="210"/>
        <v>0.50200530480434313</v>
      </c>
      <c r="K557">
        <f t="shared" si="211"/>
        <v>50.606000000000002</v>
      </c>
      <c r="L557" s="191">
        <f t="shared" si="212"/>
        <v>9.7979343781593203E-2</v>
      </c>
      <c r="O557" s="10">
        <f t="shared" si="213"/>
        <v>4.9219403236117572</v>
      </c>
      <c r="P557" s="10">
        <f t="shared" si="214"/>
        <v>0.36729343826118543</v>
      </c>
      <c r="Q557" s="10">
        <f t="shared" si="198"/>
        <v>6.9659175798787238</v>
      </c>
      <c r="R557" s="10">
        <f t="shared" si="199"/>
        <v>0.55038883756706325</v>
      </c>
      <c r="S557" s="10">
        <f t="shared" si="200"/>
        <v>8.5036974602036537</v>
      </c>
      <c r="T557" s="10">
        <f t="shared" si="201"/>
        <v>5.9364215392221337E-2</v>
      </c>
      <c r="U557" s="10">
        <f t="shared" si="215"/>
        <v>9.8990194987166404</v>
      </c>
      <c r="V557" s="10">
        <f t="shared" si="216"/>
        <v>8.949126036930527E-2</v>
      </c>
      <c r="W557" s="10">
        <f t="shared" si="217"/>
        <v>11.041221771705537</v>
      </c>
      <c r="X557" s="10">
        <f t="shared" si="218"/>
        <v>0.50200530480434313</v>
      </c>
      <c r="Y557" s="10">
        <f t="shared" si="219"/>
        <v>12.051294933187524</v>
      </c>
      <c r="Z557" s="10">
        <f t="shared" si="220"/>
        <v>9.7979343781593203E-2</v>
      </c>
      <c r="AC557">
        <v>20.106000000000002</v>
      </c>
      <c r="AD557">
        <v>21971.608600460298</v>
      </c>
      <c r="AE557">
        <v>28.606000000000002</v>
      </c>
      <c r="AF557">
        <v>9453.2061396059307</v>
      </c>
      <c r="AG557">
        <v>35.106000000000002</v>
      </c>
      <c r="AH557">
        <v>1441.81210420138</v>
      </c>
      <c r="AI557">
        <v>41.106000000000002</v>
      </c>
      <c r="AJ557">
        <v>255.08969715219001</v>
      </c>
      <c r="AK557">
        <v>46.106000000000002</v>
      </c>
      <c r="AL557">
        <v>701.24480104365796</v>
      </c>
      <c r="AM557">
        <v>50.606000000000002</v>
      </c>
      <c r="AN557">
        <v>329.22122372802301</v>
      </c>
    </row>
    <row r="558" spans="1:40" x14ac:dyDescent="0.25">
      <c r="A558">
        <f t="shared" si="202"/>
        <v>20.108000000000001</v>
      </c>
      <c r="B558" s="191">
        <f t="shared" si="221"/>
        <v>0.38449582255753545</v>
      </c>
      <c r="C558">
        <f t="shared" si="203"/>
        <v>28.608000000000001</v>
      </c>
      <c r="D558" s="191">
        <f t="shared" si="204"/>
        <v>0.57406506689195569</v>
      </c>
      <c r="E558">
        <f t="shared" si="205"/>
        <v>35.107999999999997</v>
      </c>
      <c r="F558" s="191">
        <f t="shared" si="206"/>
        <v>6.0645653409785678E-2</v>
      </c>
      <c r="G558">
        <f t="shared" si="207"/>
        <v>41.107999999999997</v>
      </c>
      <c r="H558" s="191">
        <f t="shared" si="208"/>
        <v>8.7276926760649118E-2</v>
      </c>
      <c r="I558">
        <f t="shared" si="209"/>
        <v>46.107999999999997</v>
      </c>
      <c r="J558" s="191">
        <f t="shared" si="210"/>
        <v>0.48479690760925165</v>
      </c>
      <c r="K558">
        <f t="shared" si="211"/>
        <v>50.607999999999997</v>
      </c>
      <c r="L558" s="191">
        <f t="shared" si="212"/>
        <v>0.10034310189632478</v>
      </c>
      <c r="O558" s="10">
        <f t="shared" si="213"/>
        <v>4.922424887493456</v>
      </c>
      <c r="P558" s="10">
        <f t="shared" si="214"/>
        <v>0.38449582255753545</v>
      </c>
      <c r="Q558" s="10">
        <f t="shared" si="198"/>
        <v>6.9663944447655624</v>
      </c>
      <c r="R558" s="10">
        <f t="shared" si="199"/>
        <v>0.57406506689195569</v>
      </c>
      <c r="S558" s="10">
        <f t="shared" si="200"/>
        <v>8.5041666652918266</v>
      </c>
      <c r="T558" s="10">
        <f t="shared" si="201"/>
        <v>6.0645653409785678E-2</v>
      </c>
      <c r="U558" s="10">
        <f t="shared" si="215"/>
        <v>9.8994802929884589</v>
      </c>
      <c r="V558" s="10">
        <f t="shared" si="216"/>
        <v>8.7276926760649118E-2</v>
      </c>
      <c r="W558" s="10">
        <f t="shared" si="217"/>
        <v>11.041674591085286</v>
      </c>
      <c r="X558" s="10">
        <f t="shared" si="218"/>
        <v>0.48479690760925165</v>
      </c>
      <c r="Y558" s="10">
        <f t="shared" si="219"/>
        <v>12.051739837715569</v>
      </c>
      <c r="Z558" s="10">
        <f t="shared" si="220"/>
        <v>0.10034310189632478</v>
      </c>
      <c r="AC558">
        <v>20.108000000000001</v>
      </c>
      <c r="AD558">
        <v>23000.660620946801</v>
      </c>
      <c r="AE558">
        <v>28.608000000000001</v>
      </c>
      <c r="AF558">
        <v>9859.8573308004106</v>
      </c>
      <c r="AG558">
        <v>35.107999999999997</v>
      </c>
      <c r="AH558">
        <v>1472.93511041482</v>
      </c>
      <c r="AI558">
        <v>41.107999999999997</v>
      </c>
      <c r="AJ558">
        <v>248.777866395812</v>
      </c>
      <c r="AK558">
        <v>46.107999999999997</v>
      </c>
      <c r="AL558">
        <v>677.20661070609697</v>
      </c>
      <c r="AM558">
        <v>50.607999999999997</v>
      </c>
      <c r="AN558">
        <v>337.16370740972297</v>
      </c>
    </row>
    <row r="559" spans="1:40" x14ac:dyDescent="0.25">
      <c r="A559">
        <f t="shared" si="202"/>
        <v>20.11</v>
      </c>
      <c r="B559" s="191">
        <f t="shared" si="221"/>
        <v>0.40266337244986239</v>
      </c>
      <c r="C559">
        <f t="shared" si="203"/>
        <v>28.61</v>
      </c>
      <c r="D559" s="191">
        <f t="shared" si="204"/>
        <v>0.59857594711674778</v>
      </c>
      <c r="E559">
        <f t="shared" si="205"/>
        <v>35.11</v>
      </c>
      <c r="F559" s="191">
        <f t="shared" si="206"/>
        <v>6.1968104270198936E-2</v>
      </c>
      <c r="G559">
        <f t="shared" si="207"/>
        <v>41.11</v>
      </c>
      <c r="H559" s="191">
        <f t="shared" si="208"/>
        <v>8.514127800218764E-2</v>
      </c>
      <c r="I559">
        <f t="shared" si="209"/>
        <v>46.11</v>
      </c>
      <c r="J559" s="191">
        <f t="shared" si="210"/>
        <v>0.46819516174283204</v>
      </c>
      <c r="K559">
        <f t="shared" si="211"/>
        <v>50.61</v>
      </c>
      <c r="L559" s="191">
        <f t="shared" si="212"/>
        <v>0.10279010933409809</v>
      </c>
      <c r="O559" s="10">
        <f t="shared" si="213"/>
        <v>4.9229094498757</v>
      </c>
      <c r="P559" s="10">
        <f t="shared" si="214"/>
        <v>0.40266337244986239</v>
      </c>
      <c r="Q559" s="10">
        <f t="shared" si="198"/>
        <v>6.966871307530317</v>
      </c>
      <c r="R559" s="10">
        <f t="shared" si="199"/>
        <v>0.59857594711674778</v>
      </c>
      <c r="S559" s="10">
        <f t="shared" si="200"/>
        <v>8.5046358677894816</v>
      </c>
      <c r="T559" s="10">
        <f t="shared" si="201"/>
        <v>6.1968104270198936E-2</v>
      </c>
      <c r="U559" s="10">
        <f t="shared" si="215"/>
        <v>9.8999410842447215</v>
      </c>
      <c r="V559" s="10">
        <f t="shared" si="216"/>
        <v>8.514127800218764E-2</v>
      </c>
      <c r="W559" s="10">
        <f t="shared" si="217"/>
        <v>11.042127407101551</v>
      </c>
      <c r="X559" s="10">
        <f t="shared" si="218"/>
        <v>0.46819516174283204</v>
      </c>
      <c r="Y559" s="10">
        <f t="shared" si="219"/>
        <v>12.05218473857245</v>
      </c>
      <c r="Z559" s="10">
        <f t="shared" si="220"/>
        <v>0.10279010933409809</v>
      </c>
      <c r="AC559">
        <v>20.11</v>
      </c>
      <c r="AD559">
        <v>24087.4491499041</v>
      </c>
      <c r="AE559">
        <v>28.61</v>
      </c>
      <c r="AF559">
        <v>10280.844072559899</v>
      </c>
      <c r="AG559">
        <v>35.11</v>
      </c>
      <c r="AH559">
        <v>1505.05421862096</v>
      </c>
      <c r="AI559">
        <v>41.11</v>
      </c>
      <c r="AJ559">
        <v>242.69032228512199</v>
      </c>
      <c r="AK559">
        <v>46.11</v>
      </c>
      <c r="AL559">
        <v>654.01584386427601</v>
      </c>
      <c r="AM559">
        <v>50.61</v>
      </c>
      <c r="AN559">
        <v>345.38591784757898</v>
      </c>
    </row>
    <row r="560" spans="1:40" x14ac:dyDescent="0.25">
      <c r="A560">
        <f t="shared" si="202"/>
        <v>20.111999999999998</v>
      </c>
      <c r="B560" s="191">
        <f t="shared" si="221"/>
        <v>0.4218367416816865</v>
      </c>
      <c r="C560">
        <f t="shared" si="203"/>
        <v>28.611999999999998</v>
      </c>
      <c r="D560" s="191">
        <f t="shared" si="204"/>
        <v>0.62386759942596948</v>
      </c>
      <c r="E560">
        <f t="shared" si="205"/>
        <v>35.111999999999902</v>
      </c>
      <c r="F560" s="191">
        <f t="shared" si="206"/>
        <v>6.3333294162768228E-2</v>
      </c>
      <c r="G560">
        <f t="shared" si="207"/>
        <v>41.112000000000002</v>
      </c>
      <c r="H560" s="191">
        <f t="shared" si="208"/>
        <v>8.308075139462999E-2</v>
      </c>
      <c r="I560">
        <f t="shared" si="209"/>
        <v>46.112000000000002</v>
      </c>
      <c r="J560" s="191">
        <f t="shared" si="210"/>
        <v>0.45219467797385954</v>
      </c>
      <c r="K560">
        <f t="shared" si="211"/>
        <v>50.612000000000002</v>
      </c>
      <c r="L560" s="191">
        <f t="shared" si="212"/>
        <v>0.10532414711305385</v>
      </c>
      <c r="O560" s="10">
        <f t="shared" si="213"/>
        <v>4.9233940107583392</v>
      </c>
      <c r="P560" s="10">
        <f t="shared" si="214"/>
        <v>0.4218367416816865</v>
      </c>
      <c r="Q560" s="10">
        <f t="shared" si="198"/>
        <v>6.9673481681728395</v>
      </c>
      <c r="R560" s="10">
        <f t="shared" si="199"/>
        <v>0.62386759942596948</v>
      </c>
      <c r="S560" s="10">
        <f t="shared" si="200"/>
        <v>8.5051050676964532</v>
      </c>
      <c r="T560" s="10">
        <f t="shared" si="201"/>
        <v>6.3333294162768228E-2</v>
      </c>
      <c r="U560" s="10">
        <f t="shared" si="215"/>
        <v>9.9004018724852898</v>
      </c>
      <c r="V560" s="10">
        <f t="shared" si="216"/>
        <v>8.308075139462999E-2</v>
      </c>
      <c r="W560" s="10">
        <f t="shared" si="217"/>
        <v>11.042580219754191</v>
      </c>
      <c r="X560" s="10">
        <f t="shared" si="218"/>
        <v>0.45219467797385954</v>
      </c>
      <c r="Y560" s="10">
        <f t="shared" si="219"/>
        <v>12.052629635758022</v>
      </c>
      <c r="Z560" s="10">
        <f t="shared" si="220"/>
        <v>0.10532414711305385</v>
      </c>
      <c r="AC560">
        <v>20.111999999999998</v>
      </c>
      <c r="AD560">
        <v>25234.406107012001</v>
      </c>
      <c r="AE560">
        <v>28.611999999999998</v>
      </c>
      <c r="AF560">
        <v>10715.240969028901</v>
      </c>
      <c r="AG560">
        <v>35.111999999999902</v>
      </c>
      <c r="AH560">
        <v>1538.2113537508501</v>
      </c>
      <c r="AI560">
        <v>41.112000000000002</v>
      </c>
      <c r="AJ560">
        <v>236.81690955043899</v>
      </c>
      <c r="AK560">
        <v>46.112000000000002</v>
      </c>
      <c r="AL560">
        <v>631.66497236990301</v>
      </c>
      <c r="AM560">
        <v>50.612000000000002</v>
      </c>
      <c r="AN560">
        <v>353.900559672702</v>
      </c>
    </row>
    <row r="561" spans="1:40" x14ac:dyDescent="0.25">
      <c r="A561">
        <f t="shared" si="202"/>
        <v>20.114000000000001</v>
      </c>
      <c r="B561" s="191">
        <f t="shared" si="221"/>
        <v>0.44205294510548426</v>
      </c>
      <c r="C561">
        <f t="shared" si="203"/>
        <v>28.614000000000001</v>
      </c>
      <c r="D561" s="191">
        <f t="shared" si="204"/>
        <v>0.64986543670147345</v>
      </c>
      <c r="E561">
        <f t="shared" si="205"/>
        <v>35.113999999999997</v>
      </c>
      <c r="F561" s="191">
        <f t="shared" si="206"/>
        <v>6.47430385551266E-2</v>
      </c>
      <c r="G561">
        <f t="shared" si="207"/>
        <v>41.113999999999997</v>
      </c>
      <c r="H561" s="191">
        <f t="shared" si="208"/>
        <v>8.1091976224002299E-2</v>
      </c>
      <c r="I561">
        <f t="shared" si="209"/>
        <v>46.113999999999997</v>
      </c>
      <c r="J561" s="191">
        <f t="shared" si="210"/>
        <v>0.436786932774478</v>
      </c>
      <c r="K561">
        <f t="shared" si="211"/>
        <v>50.613999999999997</v>
      </c>
      <c r="L561" s="191">
        <f t="shared" si="212"/>
        <v>0.10794920167202403</v>
      </c>
      <c r="O561" s="10">
        <f t="shared" si="213"/>
        <v>4.9238785701412278</v>
      </c>
      <c r="P561" s="10">
        <f t="shared" si="214"/>
        <v>0.44205294510548426</v>
      </c>
      <c r="Q561" s="10">
        <f t="shared" si="198"/>
        <v>6.9678250266929886</v>
      </c>
      <c r="R561" s="10">
        <f t="shared" si="199"/>
        <v>0.64986543670147345</v>
      </c>
      <c r="S561" s="10">
        <f t="shared" si="200"/>
        <v>8.5055742650126689</v>
      </c>
      <c r="T561" s="10">
        <f t="shared" si="201"/>
        <v>6.47430385551266E-2</v>
      </c>
      <c r="U561" s="10">
        <f t="shared" si="215"/>
        <v>9.9008626577100234</v>
      </c>
      <c r="V561" s="10">
        <f t="shared" si="216"/>
        <v>8.1091976224002299E-2</v>
      </c>
      <c r="W561" s="10">
        <f t="shared" si="217"/>
        <v>11.043033029043066</v>
      </c>
      <c r="X561" s="10">
        <f t="shared" si="218"/>
        <v>0.436786932774478</v>
      </c>
      <c r="Y561" s="10">
        <f t="shared" si="219"/>
        <v>12.053074529272152</v>
      </c>
      <c r="Z561" s="10">
        <f t="shared" si="220"/>
        <v>0.10794920167202403</v>
      </c>
      <c r="AC561">
        <v>20.114000000000001</v>
      </c>
      <c r="AD561">
        <v>26443.745732347499</v>
      </c>
      <c r="AE561">
        <v>28.614000000000001</v>
      </c>
      <c r="AF561">
        <v>11161.766948799201</v>
      </c>
      <c r="AG561">
        <v>35.113999999999997</v>
      </c>
      <c r="AH561">
        <v>1572.45060908848</v>
      </c>
      <c r="AI561">
        <v>41.113999999999997</v>
      </c>
      <c r="AJ561">
        <v>231.14802016519999</v>
      </c>
      <c r="AK561">
        <v>46.113999999999997</v>
      </c>
      <c r="AL561">
        <v>610.14208981573802</v>
      </c>
      <c r="AM561">
        <v>50.613999999999997</v>
      </c>
      <c r="AN561">
        <v>362.72102775200898</v>
      </c>
    </row>
    <row r="562" spans="1:40" x14ac:dyDescent="0.25">
      <c r="A562">
        <f t="shared" si="202"/>
        <v>20.116</v>
      </c>
      <c r="B562" s="191">
        <f t="shared" si="221"/>
        <v>0.4633436411740196</v>
      </c>
      <c r="C562">
        <f t="shared" si="203"/>
        <v>28.616</v>
      </c>
      <c r="D562" s="191">
        <f t="shared" si="204"/>
        <v>0.67647123785421948</v>
      </c>
      <c r="E562">
        <f t="shared" si="205"/>
        <v>35.116</v>
      </c>
      <c r="F562" s="191">
        <f t="shared" si="206"/>
        <v>6.6199247613219075E-2</v>
      </c>
      <c r="G562">
        <f t="shared" si="207"/>
        <v>41.116</v>
      </c>
      <c r="H562" s="191">
        <f t="shared" si="208"/>
        <v>7.9171762019836181E-2</v>
      </c>
      <c r="I562">
        <f t="shared" si="209"/>
        <v>46.116</v>
      </c>
      <c r="J562" s="191">
        <f t="shared" si="210"/>
        <v>0.42196085560234897</v>
      </c>
      <c r="K562">
        <f t="shared" si="211"/>
        <v>50.616</v>
      </c>
      <c r="L562" s="191">
        <f t="shared" si="212"/>
        <v>0.11066947744202381</v>
      </c>
      <c r="O562" s="10">
        <f t="shared" si="213"/>
        <v>4.9243631280242157</v>
      </c>
      <c r="P562" s="10">
        <f t="shared" si="214"/>
        <v>0.4633436411740196</v>
      </c>
      <c r="Q562" s="10">
        <f t="shared" si="198"/>
        <v>6.9683018830906152</v>
      </c>
      <c r="R562" s="10">
        <f t="shared" si="199"/>
        <v>0.67647123785421948</v>
      </c>
      <c r="S562" s="10">
        <f t="shared" si="200"/>
        <v>8.5060434597379153</v>
      </c>
      <c r="T562" s="10">
        <f t="shared" si="201"/>
        <v>6.6199247613219075E-2</v>
      </c>
      <c r="U562" s="10">
        <f t="shared" si="215"/>
        <v>9.9013234399187837</v>
      </c>
      <c r="V562" s="10">
        <f t="shared" si="216"/>
        <v>7.9171762019836181E-2</v>
      </c>
      <c r="W562" s="10">
        <f t="shared" si="217"/>
        <v>11.043485834968044</v>
      </c>
      <c r="X562" s="10">
        <f t="shared" si="218"/>
        <v>0.42196085560234897</v>
      </c>
      <c r="Y562" s="10">
        <f t="shared" si="219"/>
        <v>12.053519419114709</v>
      </c>
      <c r="Z562" s="10">
        <f t="shared" si="220"/>
        <v>0.11066947744202381</v>
      </c>
      <c r="AC562">
        <v>20.116</v>
      </c>
      <c r="AD562">
        <v>27717.361844477899</v>
      </c>
      <c r="AE562">
        <v>28.616</v>
      </c>
      <c r="AF562">
        <v>11618.7350150813</v>
      </c>
      <c r="AG562">
        <v>35.116</v>
      </c>
      <c r="AH562">
        <v>1607.81837790903</v>
      </c>
      <c r="AI562">
        <v>41.116</v>
      </c>
      <c r="AJ562">
        <v>225.67455987660099</v>
      </c>
      <c r="AK562">
        <v>46.116</v>
      </c>
      <c r="AL562">
        <v>589.43173190252901</v>
      </c>
      <c r="AM562">
        <v>50.616</v>
      </c>
      <c r="AN562">
        <v>371.86144942980002</v>
      </c>
    </row>
    <row r="563" spans="1:40" x14ac:dyDescent="0.25">
      <c r="A563">
        <f t="shared" si="202"/>
        <v>20.117999999999999</v>
      </c>
      <c r="B563" s="191">
        <f t="shared" si="221"/>
        <v>0.48573303487836483</v>
      </c>
      <c r="C563">
        <f t="shared" si="203"/>
        <v>28.617999999999999</v>
      </c>
      <c r="D563" s="191">
        <f t="shared" si="204"/>
        <v>0.70356030672387726</v>
      </c>
      <c r="E563">
        <f t="shared" si="205"/>
        <v>35.118000000000002</v>
      </c>
      <c r="F563" s="191">
        <f t="shared" si="206"/>
        <v>6.7703931993966168E-2</v>
      </c>
      <c r="G563">
        <f t="shared" si="207"/>
        <v>41.118000000000002</v>
      </c>
      <c r="H563" s="191">
        <f t="shared" si="208"/>
        <v>7.7317087596318987E-2</v>
      </c>
      <c r="I563">
        <f t="shared" si="209"/>
        <v>46.118000000000002</v>
      </c>
      <c r="J563" s="191">
        <f t="shared" si="210"/>
        <v>0.40770334376553491</v>
      </c>
      <c r="K563">
        <f t="shared" si="211"/>
        <v>50.618000000000002</v>
      </c>
      <c r="L563" s="191">
        <f t="shared" si="212"/>
        <v>0.11348941022729778</v>
      </c>
      <c r="O563" s="10">
        <f t="shared" si="213"/>
        <v>4.9248476844071583</v>
      </c>
      <c r="P563" s="10">
        <f t="shared" si="214"/>
        <v>0.48573303487836483</v>
      </c>
      <c r="Q563" s="10">
        <f t="shared" si="198"/>
        <v>6.9687787373655761</v>
      </c>
      <c r="R563" s="10">
        <f t="shared" si="199"/>
        <v>0.70356030672387726</v>
      </c>
      <c r="S563" s="10">
        <f t="shared" si="200"/>
        <v>8.5065126518720717</v>
      </c>
      <c r="T563" s="10">
        <f t="shared" si="201"/>
        <v>6.7703931993966168E-2</v>
      </c>
      <c r="U563" s="10">
        <f t="shared" si="215"/>
        <v>9.9017842191114269</v>
      </c>
      <c r="V563" s="10">
        <f t="shared" si="216"/>
        <v>7.7317087596318987E-2</v>
      </c>
      <c r="W563" s="10">
        <f t="shared" si="217"/>
        <v>11.043938637528985</v>
      </c>
      <c r="X563" s="10">
        <f t="shared" si="218"/>
        <v>0.40770334376553491</v>
      </c>
      <c r="Y563" s="10">
        <f t="shared" si="219"/>
        <v>12.053964305285554</v>
      </c>
      <c r="Z563" s="10">
        <f t="shared" si="220"/>
        <v>0.11348941022729778</v>
      </c>
      <c r="AC563">
        <v>20.117999999999999</v>
      </c>
      <c r="AD563">
        <v>29056.702393555901</v>
      </c>
      <c r="AE563">
        <v>28.617999999999999</v>
      </c>
      <c r="AF563">
        <v>12084.0034483708</v>
      </c>
      <c r="AG563">
        <v>35.118000000000002</v>
      </c>
      <c r="AH563">
        <v>1644.36349416855</v>
      </c>
      <c r="AI563">
        <v>41.118000000000002</v>
      </c>
      <c r="AJ563">
        <v>220.387916968025</v>
      </c>
      <c r="AK563">
        <v>46.118000000000002</v>
      </c>
      <c r="AL563">
        <v>569.515595647194</v>
      </c>
      <c r="AM563">
        <v>50.618000000000002</v>
      </c>
      <c r="AN563">
        <v>381.336729489525</v>
      </c>
    </row>
    <row r="564" spans="1:40" x14ac:dyDescent="0.25">
      <c r="A564">
        <f t="shared" si="202"/>
        <v>20.12</v>
      </c>
      <c r="B564" s="191">
        <f t="shared" si="221"/>
        <v>0.50923535460267877</v>
      </c>
      <c r="C564">
        <f t="shared" si="203"/>
        <v>28.62</v>
      </c>
      <c r="D564" s="191">
        <f t="shared" si="204"/>
        <v>0.7309789004487206</v>
      </c>
      <c r="E564">
        <f t="shared" si="205"/>
        <v>35.119999999999997</v>
      </c>
      <c r="F564" s="191">
        <f t="shared" si="206"/>
        <v>6.9259209038425903E-2</v>
      </c>
      <c r="G564">
        <f t="shared" si="207"/>
        <v>41.12</v>
      </c>
      <c r="H564" s="191">
        <f t="shared" si="208"/>
        <v>7.5525090821852464E-2</v>
      </c>
      <c r="I564">
        <f t="shared" si="209"/>
        <v>46.12</v>
      </c>
      <c r="J564" s="191">
        <f t="shared" si="210"/>
        <v>0.39399971008369061</v>
      </c>
      <c r="K564">
        <f t="shared" si="211"/>
        <v>50.62</v>
      </c>
      <c r="L564" s="191">
        <f t="shared" si="212"/>
        <v>0.11641368144428656</v>
      </c>
      <c r="O564" s="10">
        <f t="shared" si="213"/>
        <v>4.9253322392899062</v>
      </c>
      <c r="P564" s="10">
        <f t="shared" si="214"/>
        <v>0.50923535460267877</v>
      </c>
      <c r="Q564" s="10">
        <f t="shared" si="198"/>
        <v>6.9692555895177266</v>
      </c>
      <c r="R564" s="10">
        <f t="shared" si="199"/>
        <v>0.7309789004487206</v>
      </c>
      <c r="S564" s="10">
        <f t="shared" si="200"/>
        <v>8.5069818414149942</v>
      </c>
      <c r="T564" s="10">
        <f t="shared" si="201"/>
        <v>6.9259209038425903E-2</v>
      </c>
      <c r="U564" s="10">
        <f t="shared" si="215"/>
        <v>9.9022449952878127</v>
      </c>
      <c r="V564" s="10">
        <f t="shared" si="216"/>
        <v>7.5525090821852464E-2</v>
      </c>
      <c r="W564" s="10">
        <f t="shared" si="217"/>
        <v>11.044391436725746</v>
      </c>
      <c r="X564" s="10">
        <f t="shared" si="218"/>
        <v>0.39399971008369061</v>
      </c>
      <c r="Y564" s="10">
        <f t="shared" si="219"/>
        <v>12.054409187784549</v>
      </c>
      <c r="Z564" s="10">
        <f t="shared" si="220"/>
        <v>0.11641368144428656</v>
      </c>
      <c r="AC564">
        <v>20.12</v>
      </c>
      <c r="AD564">
        <v>30462.618525981601</v>
      </c>
      <c r="AE564">
        <v>28.62</v>
      </c>
      <c r="AF564">
        <v>12554.9316374031</v>
      </c>
      <c r="AG564">
        <v>35.119999999999997</v>
      </c>
      <c r="AH564">
        <v>1682.1373829207701</v>
      </c>
      <c r="AI564">
        <v>41.12</v>
      </c>
      <c r="AJ564">
        <v>215.27993309775701</v>
      </c>
      <c r="AK564">
        <v>46.12</v>
      </c>
      <c r="AL564">
        <v>550.37316471502402</v>
      </c>
      <c r="AM564">
        <v>50.62</v>
      </c>
      <c r="AN564">
        <v>391.16259799825599</v>
      </c>
    </row>
    <row r="565" spans="1:40" x14ac:dyDescent="0.25">
      <c r="A565">
        <f t="shared" si="202"/>
        <v>20.122</v>
      </c>
      <c r="B565" s="191">
        <f t="shared" si="221"/>
        <v>0.53385186370715054</v>
      </c>
      <c r="C565">
        <f t="shared" si="203"/>
        <v>28.622</v>
      </c>
      <c r="D565" s="191">
        <f t="shared" si="204"/>
        <v>0.75854216151630438</v>
      </c>
      <c r="E565">
        <f t="shared" si="205"/>
        <v>35.122</v>
      </c>
      <c r="F565" s="191">
        <f t="shared" si="206"/>
        <v>7.0867309395943046E-2</v>
      </c>
      <c r="G565">
        <f t="shared" si="207"/>
        <v>41.122</v>
      </c>
      <c r="H565" s="191">
        <f t="shared" si="208"/>
        <v>7.3793059066402572E-2</v>
      </c>
      <c r="I565">
        <f t="shared" si="209"/>
        <v>46.122</v>
      </c>
      <c r="J565" s="191">
        <f t="shared" si="210"/>
        <v>0.38083406904617489</v>
      </c>
      <c r="K565">
        <f t="shared" si="211"/>
        <v>50.622</v>
      </c>
      <c r="L565" s="191">
        <f t="shared" si="212"/>
        <v>0.11944723326797702</v>
      </c>
      <c r="O565" s="10">
        <f t="shared" si="213"/>
        <v>4.9258167926723111</v>
      </c>
      <c r="P565" s="10">
        <f t="shared" si="214"/>
        <v>0.53385186370715054</v>
      </c>
      <c r="Q565" s="10">
        <f t="shared" si="198"/>
        <v>6.9697324395469185</v>
      </c>
      <c r="R565" s="10">
        <f t="shared" si="199"/>
        <v>0.75854216151630438</v>
      </c>
      <c r="S565" s="10">
        <f t="shared" si="200"/>
        <v>8.5074510283665461</v>
      </c>
      <c r="T565" s="10">
        <f t="shared" si="201"/>
        <v>7.0867309395943046E-2</v>
      </c>
      <c r="U565" s="10">
        <f t="shared" si="215"/>
        <v>9.9027057684478041</v>
      </c>
      <c r="V565" s="10">
        <f t="shared" si="216"/>
        <v>7.3793059066402572E-2</v>
      </c>
      <c r="W565" s="10">
        <f t="shared" si="217"/>
        <v>11.044844232558194</v>
      </c>
      <c r="X565" s="10">
        <f t="shared" si="218"/>
        <v>0.38083406904617489</v>
      </c>
      <c r="Y565" s="10">
        <f t="shared" si="219"/>
        <v>12.054854066611561</v>
      </c>
      <c r="Z565" s="10">
        <f t="shared" si="220"/>
        <v>0.11944723326797702</v>
      </c>
      <c r="AC565">
        <v>20.122</v>
      </c>
      <c r="AD565">
        <v>31935.185816357502</v>
      </c>
      <c r="AE565">
        <v>28.622</v>
      </c>
      <c r="AF565">
        <v>13028.344561079801</v>
      </c>
      <c r="AG565">
        <v>35.122</v>
      </c>
      <c r="AH565">
        <v>1721.1942212015399</v>
      </c>
      <c r="AI565">
        <v>41.122</v>
      </c>
      <c r="AJ565">
        <v>210.34287606970301</v>
      </c>
      <c r="AK565">
        <v>46.122</v>
      </c>
      <c r="AL565">
        <v>531.98224883901901</v>
      </c>
      <c r="AM565">
        <v>50.622</v>
      </c>
      <c r="AN565">
        <v>401.355661200067</v>
      </c>
    </row>
    <row r="566" spans="1:40" x14ac:dyDescent="0.25">
      <c r="A566">
        <f t="shared" si="202"/>
        <v>20.123999999999999</v>
      </c>
      <c r="B566" s="191">
        <f t="shared" si="221"/>
        <v>0.55956738236304948</v>
      </c>
      <c r="C566">
        <f t="shared" si="203"/>
        <v>28.623999999999999</v>
      </c>
      <c r="D566" s="191">
        <f t="shared" si="204"/>
        <v>0.786032834236155</v>
      </c>
      <c r="E566">
        <f t="shared" si="205"/>
        <v>35.124000000000002</v>
      </c>
      <c r="F566" s="191">
        <f t="shared" si="206"/>
        <v>7.2530584111740889E-2</v>
      </c>
      <c r="G566">
        <f t="shared" si="207"/>
        <v>41.124000000000002</v>
      </c>
      <c r="H566" s="191">
        <f t="shared" si="208"/>
        <v>7.2118420279217513E-2</v>
      </c>
      <c r="I566">
        <f t="shared" si="209"/>
        <v>46.124000000000002</v>
      </c>
      <c r="J566" s="191">
        <f t="shared" si="210"/>
        <v>0.36818966733755065</v>
      </c>
      <c r="K566">
        <f t="shared" si="211"/>
        <v>50.624000000000002</v>
      </c>
      <c r="L566" s="191">
        <f t="shared" si="212"/>
        <v>0.1225952847366165</v>
      </c>
      <c r="O566" s="10">
        <f t="shared" si="213"/>
        <v>4.9263013445542265</v>
      </c>
      <c r="P566" s="10">
        <f t="shared" si="214"/>
        <v>0.55956738236304948</v>
      </c>
      <c r="Q566" s="10">
        <f t="shared" si="198"/>
        <v>6.9702092874530104</v>
      </c>
      <c r="R566" s="10">
        <f t="shared" si="199"/>
        <v>0.786032834236155</v>
      </c>
      <c r="S566" s="10">
        <f t="shared" si="200"/>
        <v>8.5079202127265798</v>
      </c>
      <c r="T566" s="10">
        <f t="shared" si="201"/>
        <v>7.2530584111740889E-2</v>
      </c>
      <c r="U566" s="10">
        <f t="shared" si="215"/>
        <v>9.9031665385912575</v>
      </c>
      <c r="V566" s="10">
        <f t="shared" si="216"/>
        <v>7.2118420279217513E-2</v>
      </c>
      <c r="W566" s="10">
        <f t="shared" si="217"/>
        <v>11.045297025026192</v>
      </c>
      <c r="X566" s="10">
        <f t="shared" si="218"/>
        <v>0.36818966733755065</v>
      </c>
      <c r="Y566" s="10">
        <f t="shared" si="219"/>
        <v>12.055298941766456</v>
      </c>
      <c r="Z566" s="10">
        <f t="shared" si="220"/>
        <v>0.1225952847366165</v>
      </c>
      <c r="AC566">
        <v>20.123999999999999</v>
      </c>
      <c r="AD566">
        <v>33473.496202570997</v>
      </c>
      <c r="AE566">
        <v>28.623999999999999</v>
      </c>
      <c r="AF566">
        <v>13500.5107432392</v>
      </c>
      <c r="AG566">
        <v>35.124000000000002</v>
      </c>
      <c r="AH566">
        <v>1761.5911101691599</v>
      </c>
      <c r="AI566">
        <v>41.124000000000002</v>
      </c>
      <c r="AJ566">
        <v>205.569414400938</v>
      </c>
      <c r="AK566">
        <v>46.124000000000002</v>
      </c>
      <c r="AL566">
        <v>514.31944552673895</v>
      </c>
      <c r="AM566">
        <v>50.624000000000002</v>
      </c>
      <c r="AN566">
        <v>411.93345562962099</v>
      </c>
    </row>
    <row r="567" spans="1:40" x14ac:dyDescent="0.25">
      <c r="A567">
        <f t="shared" si="202"/>
        <v>20.126000000000001</v>
      </c>
      <c r="B567" s="191">
        <f t="shared" si="221"/>
        <v>0.58634631990367336</v>
      </c>
      <c r="C567">
        <f t="shared" si="203"/>
        <v>28.626000000000001</v>
      </c>
      <c r="D567" s="191">
        <f t="shared" si="204"/>
        <v>0.8132010826786773</v>
      </c>
      <c r="E567">
        <f t="shared" si="205"/>
        <v>35.125999999999998</v>
      </c>
      <c r="F567" s="191">
        <f t="shared" si="206"/>
        <v>7.4251512213320187E-2</v>
      </c>
      <c r="G567">
        <f t="shared" si="207"/>
        <v>41.125999999999998</v>
      </c>
      <c r="H567" s="191">
        <f t="shared" si="208"/>
        <v>7.0498734652876247E-2</v>
      </c>
      <c r="I567">
        <f t="shared" si="209"/>
        <v>46.125999999999998</v>
      </c>
      <c r="J567" s="191">
        <f t="shared" si="210"/>
        <v>0.35604916454498325</v>
      </c>
      <c r="K567">
        <f t="shared" si="211"/>
        <v>50.625999999999998</v>
      </c>
      <c r="L567" s="191">
        <f t="shared" si="212"/>
        <v>0.12586334886634612</v>
      </c>
      <c r="O567" s="10">
        <f t="shared" si="213"/>
        <v>4.9267858949355068</v>
      </c>
      <c r="P567" s="10">
        <f t="shared" si="214"/>
        <v>0.58634631990367336</v>
      </c>
      <c r="Q567" s="10">
        <f t="shared" si="198"/>
        <v>6.9706861332358541</v>
      </c>
      <c r="R567" s="10">
        <f t="shared" si="199"/>
        <v>0.8132010826786773</v>
      </c>
      <c r="S567" s="10">
        <f t="shared" si="200"/>
        <v>8.5083893944949498</v>
      </c>
      <c r="T567" s="10">
        <f t="shared" si="201"/>
        <v>7.4251512213320187E-2</v>
      </c>
      <c r="U567" s="10">
        <f t="shared" si="215"/>
        <v>9.9036273057180342</v>
      </c>
      <c r="V567" s="10">
        <f t="shared" si="216"/>
        <v>7.0498734652876247E-2</v>
      </c>
      <c r="W567" s="10">
        <f t="shared" si="217"/>
        <v>11.045749814129596</v>
      </c>
      <c r="X567" s="10">
        <f t="shared" si="218"/>
        <v>0.35604916454498325</v>
      </c>
      <c r="Y567" s="10">
        <f t="shared" si="219"/>
        <v>12.055743813249094</v>
      </c>
      <c r="Z567" s="10">
        <f t="shared" si="220"/>
        <v>0.12586334886634612</v>
      </c>
      <c r="AC567">
        <v>20.126000000000001</v>
      </c>
      <c r="AD567">
        <v>35075.420639784497</v>
      </c>
      <c r="AE567">
        <v>28.626000000000001</v>
      </c>
      <c r="AF567">
        <v>13967.1391256651</v>
      </c>
      <c r="AG567">
        <v>35.125999999999998</v>
      </c>
      <c r="AH567">
        <v>1803.3882593595199</v>
      </c>
      <c r="AI567">
        <v>41.125999999999998</v>
      </c>
      <c r="AJ567">
        <v>200.95259356055499</v>
      </c>
      <c r="AK567">
        <v>46.125999999999998</v>
      </c>
      <c r="AL567">
        <v>497.36053217688499</v>
      </c>
      <c r="AM567">
        <v>50.625999999999998</v>
      </c>
      <c r="AN567">
        <v>422.91450561919402</v>
      </c>
    </row>
    <row r="568" spans="1:40" x14ac:dyDescent="0.25">
      <c r="A568">
        <f t="shared" si="202"/>
        <v>20.128</v>
      </c>
      <c r="B568" s="191">
        <f t="shared" si="221"/>
        <v>0.61412825566705664</v>
      </c>
      <c r="C568">
        <f t="shared" si="203"/>
        <v>28.628</v>
      </c>
      <c r="D568" s="191">
        <f t="shared" si="204"/>
        <v>0.83976574351537592</v>
      </c>
      <c r="E568">
        <f t="shared" si="205"/>
        <v>35.128</v>
      </c>
      <c r="F568" s="191">
        <f t="shared" si="206"/>
        <v>7.6032708833612683E-2</v>
      </c>
      <c r="G568">
        <f t="shared" si="207"/>
        <v>41.128</v>
      </c>
      <c r="H568" s="191">
        <f t="shared" si="208"/>
        <v>6.8931686832921682E-2</v>
      </c>
      <c r="I568">
        <f t="shared" si="209"/>
        <v>46.128</v>
      </c>
      <c r="J568" s="191">
        <f t="shared" si="210"/>
        <v>0.34439486964640453</v>
      </c>
      <c r="K568">
        <f t="shared" si="211"/>
        <v>50.628</v>
      </c>
      <c r="L568" s="191">
        <f t="shared" si="212"/>
        <v>0.12925725082695869</v>
      </c>
      <c r="O568" s="10">
        <f t="shared" si="213"/>
        <v>4.9272704438160009</v>
      </c>
      <c r="P568" s="10">
        <f t="shared" si="214"/>
        <v>0.61412825566705664</v>
      </c>
      <c r="Q568" s="10">
        <f t="shared" si="198"/>
        <v>6.9711629768953056</v>
      </c>
      <c r="R568" s="10">
        <f t="shared" si="199"/>
        <v>0.83976574351537592</v>
      </c>
      <c r="S568" s="10">
        <f t="shared" si="200"/>
        <v>8.5088585736715174</v>
      </c>
      <c r="T568" s="10">
        <f t="shared" si="201"/>
        <v>7.6032708833612683E-2</v>
      </c>
      <c r="U568" s="10">
        <f t="shared" si="215"/>
        <v>9.9040880698279938</v>
      </c>
      <c r="V568" s="10">
        <f t="shared" si="216"/>
        <v>6.8931686832921682E-2</v>
      </c>
      <c r="W568" s="10">
        <f t="shared" si="217"/>
        <v>11.046202599868277</v>
      </c>
      <c r="X568" s="10">
        <f t="shared" si="218"/>
        <v>0.34439486964640453</v>
      </c>
      <c r="Y568" s="10">
        <f t="shared" si="219"/>
        <v>12.056188681059346</v>
      </c>
      <c r="Z568" s="10">
        <f t="shared" si="220"/>
        <v>0.12925725082695869</v>
      </c>
      <c r="AC568">
        <v>20.128</v>
      </c>
      <c r="AD568">
        <v>36737.344745061098</v>
      </c>
      <c r="AE568">
        <v>28.628</v>
      </c>
      <c r="AF568">
        <v>14423.4005862501</v>
      </c>
      <c r="AG568">
        <v>35.128</v>
      </c>
      <c r="AH568">
        <v>1846.6491839777</v>
      </c>
      <c r="AI568">
        <v>41.128</v>
      </c>
      <c r="AJ568">
        <v>196.48581376367201</v>
      </c>
      <c r="AK568">
        <v>46.128</v>
      </c>
      <c r="AL568">
        <v>481.08079642659601</v>
      </c>
      <c r="AM568">
        <v>50.628</v>
      </c>
      <c r="AN568">
        <v>434.31838437119399</v>
      </c>
    </row>
    <row r="569" spans="1:40" x14ac:dyDescent="0.25">
      <c r="A569">
        <f t="shared" si="202"/>
        <v>20.13</v>
      </c>
      <c r="B569" s="191">
        <f t="shared" si="221"/>
        <v>0.64282315984163885</v>
      </c>
      <c r="C569">
        <f t="shared" si="203"/>
        <v>28.63</v>
      </c>
      <c r="D569" s="191">
        <f t="shared" si="204"/>
        <v>0.86541733249586561</v>
      </c>
      <c r="E569">
        <f t="shared" si="205"/>
        <v>35.130000000000003</v>
      </c>
      <c r="F569" s="191">
        <f t="shared" si="206"/>
        <v>7.7876933911796023E-2</v>
      </c>
      <c r="G569">
        <f t="shared" si="207"/>
        <v>41.13</v>
      </c>
      <c r="H569" s="191">
        <f t="shared" si="208"/>
        <v>6.7415078634778677E-2</v>
      </c>
      <c r="I569">
        <f t="shared" si="209"/>
        <v>46.13</v>
      </c>
      <c r="J569" s="191">
        <f t="shared" si="210"/>
        <v>0.33320893855149197</v>
      </c>
      <c r="K569">
        <f t="shared" si="211"/>
        <v>50.63</v>
      </c>
      <c r="L569" s="191">
        <f t="shared" si="212"/>
        <v>0.13278314723015844</v>
      </c>
      <c r="O569" s="10">
        <f t="shared" si="213"/>
        <v>4.9277549911955614</v>
      </c>
      <c r="P569" s="10">
        <f t="shared" si="214"/>
        <v>0.64282315984163885</v>
      </c>
      <c r="Q569" s="10">
        <f t="shared" si="198"/>
        <v>6.9716398184312194</v>
      </c>
      <c r="R569" s="10">
        <f t="shared" si="199"/>
        <v>0.86541733249586561</v>
      </c>
      <c r="S569" s="10">
        <f t="shared" si="200"/>
        <v>8.5093277502561389</v>
      </c>
      <c r="T569" s="10">
        <f t="shared" si="201"/>
        <v>7.7876933911796023E-2</v>
      </c>
      <c r="U569" s="10">
        <f t="shared" si="215"/>
        <v>9.9045488309209979</v>
      </c>
      <c r="V569" s="10">
        <f t="shared" si="216"/>
        <v>6.7415078634778677E-2</v>
      </c>
      <c r="W569" s="10">
        <f t="shared" si="217"/>
        <v>11.046655382242092</v>
      </c>
      <c r="X569" s="10">
        <f t="shared" si="218"/>
        <v>0.33320893855149197</v>
      </c>
      <c r="Y569" s="10">
        <f t="shared" si="219"/>
        <v>12.056633545197075</v>
      </c>
      <c r="Z569" s="10">
        <f t="shared" si="220"/>
        <v>0.13278314723015844</v>
      </c>
      <c r="AC569">
        <v>20.13</v>
      </c>
      <c r="AD569">
        <v>38453.882906854502</v>
      </c>
      <c r="AE569">
        <v>28.63</v>
      </c>
      <c r="AF569">
        <v>14863.979576756001</v>
      </c>
      <c r="AG569">
        <v>35.130000000000003</v>
      </c>
      <c r="AH569">
        <v>1891.44091621956</v>
      </c>
      <c r="AI569">
        <v>41.13</v>
      </c>
      <c r="AJ569">
        <v>192.16280921142501</v>
      </c>
      <c r="AK569">
        <v>46.13</v>
      </c>
      <c r="AL569">
        <v>465.45531209392101</v>
      </c>
      <c r="AM569">
        <v>50.63</v>
      </c>
      <c r="AN569">
        <v>446.16577876880501</v>
      </c>
    </row>
    <row r="570" spans="1:40" x14ac:dyDescent="0.25">
      <c r="A570">
        <f t="shared" si="202"/>
        <v>20.132000000000001</v>
      </c>
      <c r="B570" s="191">
        <f t="shared" si="221"/>
        <v>0.67230641736595353</v>
      </c>
      <c r="C570">
        <f t="shared" si="203"/>
        <v>28.632000000000001</v>
      </c>
      <c r="D570" s="191">
        <f t="shared" si="204"/>
        <v>0.88982306638551589</v>
      </c>
      <c r="E570">
        <f t="shared" si="205"/>
        <v>35.131999999999998</v>
      </c>
      <c r="F570" s="191">
        <f t="shared" si="206"/>
        <v>7.97871015160449E-2</v>
      </c>
      <c r="G570">
        <f t="shared" si="207"/>
        <v>41.131999999999998</v>
      </c>
      <c r="H570" s="191">
        <f t="shared" si="208"/>
        <v>6.5946822232922142E-2</v>
      </c>
      <c r="I570">
        <f t="shared" si="209"/>
        <v>46.131999999999998</v>
      </c>
      <c r="J570" s="191">
        <f t="shared" si="210"/>
        <v>0.322473537584056</v>
      </c>
      <c r="K570">
        <f t="shared" si="211"/>
        <v>50.631999999999998</v>
      </c>
      <c r="L570" s="191">
        <f t="shared" si="212"/>
        <v>0.13644754657889241</v>
      </c>
      <c r="O570" s="10">
        <f t="shared" si="213"/>
        <v>4.9282395370740444</v>
      </c>
      <c r="P570" s="10">
        <f t="shared" si="214"/>
        <v>0.67230641736595353</v>
      </c>
      <c r="Q570" s="10">
        <f t="shared" si="198"/>
        <v>6.9721166578434506</v>
      </c>
      <c r="R570" s="10">
        <f t="shared" si="199"/>
        <v>0.88982306638551589</v>
      </c>
      <c r="S570" s="10">
        <f t="shared" si="200"/>
        <v>8.5097969242486684</v>
      </c>
      <c r="T570" s="10">
        <f t="shared" si="201"/>
        <v>7.97871015160449E-2</v>
      </c>
      <c r="U570" s="10">
        <f t="shared" si="215"/>
        <v>9.9050095889969008</v>
      </c>
      <c r="V570" s="10">
        <f t="shared" si="216"/>
        <v>6.5946822232922142E-2</v>
      </c>
      <c r="W570" s="10">
        <f t="shared" si="217"/>
        <v>11.0471081612509</v>
      </c>
      <c r="X570" s="10">
        <f t="shared" si="218"/>
        <v>0.322473537584056</v>
      </c>
      <c r="Y570" s="10">
        <f t="shared" si="219"/>
        <v>12.057078405662139</v>
      </c>
      <c r="Z570" s="10">
        <f t="shared" si="220"/>
        <v>0.13644754657889241</v>
      </c>
      <c r="AC570">
        <v>20.132000000000001</v>
      </c>
      <c r="AD570">
        <v>40217.580613128703</v>
      </c>
      <c r="AE570">
        <v>28.632000000000001</v>
      </c>
      <c r="AF570">
        <v>15283.160377128101</v>
      </c>
      <c r="AG570">
        <v>35.131999999999998</v>
      </c>
      <c r="AH570">
        <v>1937.83423169864</v>
      </c>
      <c r="AI570">
        <v>41.131999999999998</v>
      </c>
      <c r="AJ570">
        <v>187.977628677083</v>
      </c>
      <c r="AK570">
        <v>46.131999999999998</v>
      </c>
      <c r="AL570">
        <v>450.45916754427799</v>
      </c>
      <c r="AM570">
        <v>50.631999999999998</v>
      </c>
      <c r="AN570">
        <v>458.47855808795998</v>
      </c>
    </row>
    <row r="571" spans="1:40" x14ac:dyDescent="0.25">
      <c r="A571">
        <f t="shared" si="202"/>
        <v>20.134</v>
      </c>
      <c r="B571" s="191">
        <f t="shared" si="221"/>
        <v>0.70241390796119263</v>
      </c>
      <c r="C571">
        <f t="shared" si="203"/>
        <v>28.634</v>
      </c>
      <c r="D571" s="191">
        <f t="shared" si="204"/>
        <v>0.91263405440005008</v>
      </c>
      <c r="E571">
        <f t="shared" si="205"/>
        <v>35.134</v>
      </c>
      <c r="F571" s="191">
        <f t="shared" si="206"/>
        <v>8.1766289835749309E-2</v>
      </c>
      <c r="G571">
        <f t="shared" si="207"/>
        <v>41.133999999999901</v>
      </c>
      <c r="H571" s="191">
        <f t="shared" si="208"/>
        <v>6.4524933789234185E-2</v>
      </c>
      <c r="I571">
        <f t="shared" si="209"/>
        <v>46.133999999999901</v>
      </c>
      <c r="J571" s="191">
        <f t="shared" si="210"/>
        <v>0.3121709773696954</v>
      </c>
      <c r="K571">
        <f t="shared" si="211"/>
        <v>50.633999999999901</v>
      </c>
      <c r="L571" s="191">
        <f t="shared" si="212"/>
        <v>0.14025733092457188</v>
      </c>
      <c r="O571" s="10">
        <f t="shared" si="213"/>
        <v>4.928724081451298</v>
      </c>
      <c r="P571" s="10">
        <f t="shared" si="214"/>
        <v>0.70241390796119263</v>
      </c>
      <c r="Q571" s="10">
        <f t="shared" si="198"/>
        <v>6.9725934951318527</v>
      </c>
      <c r="R571" s="10">
        <f t="shared" si="199"/>
        <v>0.91263405440005008</v>
      </c>
      <c r="S571" s="10">
        <f t="shared" si="200"/>
        <v>8.5102660956489693</v>
      </c>
      <c r="T571" s="10">
        <f t="shared" si="201"/>
        <v>8.1766289835749309E-2</v>
      </c>
      <c r="U571" s="10">
        <f t="shared" si="215"/>
        <v>9.9054703440555425</v>
      </c>
      <c r="V571" s="10">
        <f t="shared" si="216"/>
        <v>6.4524933789234185E-2</v>
      </c>
      <c r="W571" s="10">
        <f t="shared" si="217"/>
        <v>11.047560936894545</v>
      </c>
      <c r="X571" s="10">
        <f t="shared" si="218"/>
        <v>0.3121709773696954</v>
      </c>
      <c r="Y571" s="10">
        <f t="shared" si="219"/>
        <v>12.057523262454383</v>
      </c>
      <c r="Z571" s="10">
        <f t="shared" si="220"/>
        <v>0.14025733092457188</v>
      </c>
      <c r="AC571">
        <v>20.134</v>
      </c>
      <c r="AD571">
        <v>42018.620137363898</v>
      </c>
      <c r="AE571">
        <v>28.634</v>
      </c>
      <c r="AF571">
        <v>15674.9506120149</v>
      </c>
      <c r="AG571">
        <v>35.134</v>
      </c>
      <c r="AH571">
        <v>1985.9038921327899</v>
      </c>
      <c r="AI571">
        <v>41.133999999999901</v>
      </c>
      <c r="AJ571">
        <v>183.924617344046</v>
      </c>
      <c r="AK571">
        <v>46.133999999999901</v>
      </c>
      <c r="AL571">
        <v>436.06765271641098</v>
      </c>
      <c r="AM571">
        <v>50.633999999999901</v>
      </c>
      <c r="AN571">
        <v>471.27984676795302</v>
      </c>
    </row>
    <row r="572" spans="1:40" x14ac:dyDescent="0.25">
      <c r="A572">
        <f t="shared" si="202"/>
        <v>20.135999999999999</v>
      </c>
      <c r="B572" s="191">
        <f t="shared" si="221"/>
        <v>0.7329375014111178</v>
      </c>
      <c r="C572">
        <f t="shared" si="203"/>
        <v>28.635999999999999</v>
      </c>
      <c r="D572" s="191">
        <f t="shared" si="204"/>
        <v>0.93349465151402478</v>
      </c>
      <c r="E572">
        <f t="shared" si="205"/>
        <v>35.136000000000003</v>
      </c>
      <c r="F572" s="191">
        <f t="shared" si="206"/>
        <v>8.3817751894342957E-2</v>
      </c>
      <c r="G572">
        <f t="shared" si="207"/>
        <v>41.136000000000003</v>
      </c>
      <c r="H572" s="191">
        <f t="shared" si="208"/>
        <v>6.3147527490254249E-2</v>
      </c>
      <c r="I572">
        <f t="shared" si="209"/>
        <v>46.136000000000003</v>
      </c>
      <c r="J572" s="191">
        <f t="shared" si="210"/>
        <v>0.30228382116577035</v>
      </c>
      <c r="K572">
        <f t="shared" si="211"/>
        <v>50.636000000000003</v>
      </c>
      <c r="L572" s="191">
        <f t="shared" si="212"/>
        <v>0.14421977877362319</v>
      </c>
      <c r="O572" s="10">
        <f t="shared" si="213"/>
        <v>4.9292086243271758</v>
      </c>
      <c r="P572" s="10">
        <f t="shared" si="214"/>
        <v>0.7329375014111178</v>
      </c>
      <c r="Q572" s="10">
        <f t="shared" si="198"/>
        <v>6.9730703302962818</v>
      </c>
      <c r="R572" s="10">
        <f t="shared" si="199"/>
        <v>0.93349465151402478</v>
      </c>
      <c r="S572" s="10">
        <f t="shared" si="200"/>
        <v>8.5107352644568959</v>
      </c>
      <c r="T572" s="10">
        <f t="shared" si="201"/>
        <v>8.3817751894342957E-2</v>
      </c>
      <c r="U572" s="10">
        <f t="shared" si="215"/>
        <v>9.9059310960968521</v>
      </c>
      <c r="V572" s="10">
        <f t="shared" si="216"/>
        <v>6.3147527490254249E-2</v>
      </c>
      <c r="W572" s="10">
        <f t="shared" si="217"/>
        <v>11.048013709172958</v>
      </c>
      <c r="X572" s="10">
        <f t="shared" si="218"/>
        <v>0.30228382116577035</v>
      </c>
      <c r="Y572" s="10">
        <f t="shared" si="219"/>
        <v>12.057968115573743</v>
      </c>
      <c r="Z572" s="10">
        <f t="shared" si="220"/>
        <v>0.14421977877362319</v>
      </c>
      <c r="AC572">
        <v>20.135999999999999</v>
      </c>
      <c r="AD572">
        <v>43844.5510647888</v>
      </c>
      <c r="AE572">
        <v>28.635999999999999</v>
      </c>
      <c r="AF572">
        <v>16033.241898563099</v>
      </c>
      <c r="AG572">
        <v>35.136000000000003</v>
      </c>
      <c r="AH572">
        <v>2035.7289055326601</v>
      </c>
      <c r="AI572">
        <v>41.136000000000003</v>
      </c>
      <c r="AJ572">
        <v>179.998399809369</v>
      </c>
      <c r="AK572">
        <v>46.136000000000003</v>
      </c>
      <c r="AL572">
        <v>422.25641044714598</v>
      </c>
      <c r="AM572">
        <v>50.636000000000003</v>
      </c>
      <c r="AN572">
        <v>484.59410137993598</v>
      </c>
    </row>
    <row r="573" spans="1:40" x14ac:dyDescent="0.25">
      <c r="A573">
        <f t="shared" si="202"/>
        <v>20.138000000000002</v>
      </c>
      <c r="B573" s="191">
        <f t="shared" si="221"/>
        <v>0.76362144211274285</v>
      </c>
      <c r="C573">
        <f t="shared" si="203"/>
        <v>28.638000000000002</v>
      </c>
      <c r="D573" s="191">
        <f t="shared" si="204"/>
        <v>0.95205375640649081</v>
      </c>
      <c r="E573">
        <f t="shared" si="205"/>
        <v>35.137999999999998</v>
      </c>
      <c r="F573" s="191">
        <f t="shared" si="206"/>
        <v>8.5944927038048818E-2</v>
      </c>
      <c r="G573">
        <f t="shared" si="207"/>
        <v>41.137999999999998</v>
      </c>
      <c r="H573" s="191">
        <f t="shared" si="208"/>
        <v>6.1812809965018187E-2</v>
      </c>
      <c r="I573">
        <f t="shared" si="209"/>
        <v>46.137999999999998</v>
      </c>
      <c r="J573" s="191">
        <f t="shared" si="210"/>
        <v>0.29279497124608117</v>
      </c>
      <c r="K573">
        <f t="shared" si="211"/>
        <v>50.637999999999998</v>
      </c>
      <c r="L573" s="191">
        <f t="shared" si="212"/>
        <v>0.14834258927884098</v>
      </c>
      <c r="O573" s="10">
        <f t="shared" si="213"/>
        <v>4.9296931657015328</v>
      </c>
      <c r="P573" s="10">
        <f t="shared" si="214"/>
        <v>0.76362144211274285</v>
      </c>
      <c r="Q573" s="10">
        <f t="shared" si="198"/>
        <v>6.9735471633365931</v>
      </c>
      <c r="R573" s="10">
        <f t="shared" si="199"/>
        <v>0.95205375640649081</v>
      </c>
      <c r="S573" s="10">
        <f t="shared" si="200"/>
        <v>8.5112044306723007</v>
      </c>
      <c r="T573" s="10">
        <f t="shared" si="201"/>
        <v>8.5944927038048818E-2</v>
      </c>
      <c r="U573" s="10">
        <f t="shared" si="215"/>
        <v>9.9063918451206181</v>
      </c>
      <c r="V573" s="10">
        <f t="shared" si="216"/>
        <v>6.1812809965018187E-2</v>
      </c>
      <c r="W573" s="10">
        <f t="shared" si="217"/>
        <v>11.048466478085928</v>
      </c>
      <c r="X573" s="10">
        <f t="shared" si="218"/>
        <v>0.29279497124608117</v>
      </c>
      <c r="Y573" s="10">
        <f t="shared" si="219"/>
        <v>12.058412965020013</v>
      </c>
      <c r="Z573" s="10">
        <f t="shared" si="220"/>
        <v>0.14834258927884098</v>
      </c>
      <c r="AC573">
        <v>20.138000000000002</v>
      </c>
      <c r="AD573">
        <v>45680.074015069302</v>
      </c>
      <c r="AE573">
        <v>28.638000000000002</v>
      </c>
      <c r="AF573">
        <v>16352.0038943379</v>
      </c>
      <c r="AG573">
        <v>35.137999999999998</v>
      </c>
      <c r="AH573">
        <v>2087.3928052353299</v>
      </c>
      <c r="AI573">
        <v>41.137999999999998</v>
      </c>
      <c r="AJ573">
        <v>176.193864172133</v>
      </c>
      <c r="AK573">
        <v>46.137999999999998</v>
      </c>
      <c r="AL573">
        <v>409.00155714104602</v>
      </c>
      <c r="AM573">
        <v>50.637999999999998</v>
      </c>
      <c r="AN573">
        <v>498.44719191248902</v>
      </c>
    </row>
    <row r="574" spans="1:40" x14ac:dyDescent="0.25">
      <c r="A574">
        <f t="shared" si="202"/>
        <v>20.14</v>
      </c>
      <c r="B574" s="191">
        <f t="shared" si="221"/>
        <v>0.79416020734572845</v>
      </c>
      <c r="C574">
        <f t="shared" si="203"/>
        <v>28.64</v>
      </c>
      <c r="D574" s="191">
        <f t="shared" si="204"/>
        <v>0.96797759659679172</v>
      </c>
      <c r="E574">
        <f t="shared" si="205"/>
        <v>35.14</v>
      </c>
      <c r="F574" s="191">
        <f t="shared" si="206"/>
        <v>8.8151453259508114E-2</v>
      </c>
      <c r="G574">
        <f t="shared" si="207"/>
        <v>41.14</v>
      </c>
      <c r="H574" s="191">
        <f t="shared" si="208"/>
        <v>6.0519075057167276E-2</v>
      </c>
      <c r="I574">
        <f t="shared" si="209"/>
        <v>46.14</v>
      </c>
      <c r="J574" s="191">
        <f t="shared" si="210"/>
        <v>0.28368773654738827</v>
      </c>
      <c r="K574">
        <f t="shared" si="211"/>
        <v>50.64</v>
      </c>
      <c r="L574" s="191">
        <f t="shared" si="212"/>
        <v>0.15263390774241578</v>
      </c>
      <c r="O574" s="10">
        <f t="shared" si="213"/>
        <v>4.9301777055742182</v>
      </c>
      <c r="P574" s="10">
        <f t="shared" si="214"/>
        <v>0.79416020734572845</v>
      </c>
      <c r="Q574" s="10">
        <f t="shared" si="198"/>
        <v>6.9740239942526392</v>
      </c>
      <c r="R574" s="10">
        <f t="shared" si="199"/>
        <v>0.96797759659679172</v>
      </c>
      <c r="S574" s="10">
        <f t="shared" si="200"/>
        <v>8.5116735942950452</v>
      </c>
      <c r="T574" s="10">
        <f t="shared" si="201"/>
        <v>8.8151453259508114E-2</v>
      </c>
      <c r="U574" s="10">
        <f t="shared" si="215"/>
        <v>9.9068525911267269</v>
      </c>
      <c r="V574" s="10">
        <f t="shared" si="216"/>
        <v>6.0519075057167276E-2</v>
      </c>
      <c r="W574" s="10">
        <f t="shared" si="217"/>
        <v>11.048919243633344</v>
      </c>
      <c r="X574" s="10">
        <f t="shared" si="218"/>
        <v>0.28368773654738827</v>
      </c>
      <c r="Y574" s="10">
        <f t="shared" si="219"/>
        <v>12.058857810793082</v>
      </c>
      <c r="Z574" s="10">
        <f t="shared" si="220"/>
        <v>0.15263390774241578</v>
      </c>
      <c r="AC574">
        <v>20.14</v>
      </c>
      <c r="AD574">
        <v>47506.912523312298</v>
      </c>
      <c r="AE574">
        <v>28.64</v>
      </c>
      <c r="AF574">
        <v>16625.503888484702</v>
      </c>
      <c r="AG574">
        <v>35.14</v>
      </c>
      <c r="AH574">
        <v>2140.98394921522</v>
      </c>
      <c r="AI574">
        <v>41.14</v>
      </c>
      <c r="AJ574">
        <v>172.506147131642</v>
      </c>
      <c r="AK574">
        <v>46.14</v>
      </c>
      <c r="AL574">
        <v>396.27977726497102</v>
      </c>
      <c r="AM574">
        <v>50.64</v>
      </c>
      <c r="AN574">
        <v>512.86648746456001</v>
      </c>
    </row>
    <row r="575" spans="1:40" x14ac:dyDescent="0.25">
      <c r="A575">
        <f t="shared" si="202"/>
        <v>20.141999999999999</v>
      </c>
      <c r="B575" s="191">
        <f t="shared" si="221"/>
        <v>0.82419850890798318</v>
      </c>
      <c r="C575">
        <f t="shared" si="203"/>
        <v>28.641999999999999</v>
      </c>
      <c r="D575" s="191">
        <f t="shared" si="204"/>
        <v>0.98096330175840651</v>
      </c>
      <c r="E575">
        <f t="shared" si="205"/>
        <v>35.142000000000003</v>
      </c>
      <c r="F575" s="191">
        <f t="shared" si="206"/>
        <v>9.044118042024657E-2</v>
      </c>
      <c r="G575">
        <f t="shared" si="207"/>
        <v>41.142000000000003</v>
      </c>
      <c r="H575" s="191">
        <f t="shared" si="208"/>
        <v>5.9264698927098264E-2</v>
      </c>
      <c r="I575">
        <f t="shared" si="209"/>
        <v>46.142000000000003</v>
      </c>
      <c r="J575" s="191">
        <f t="shared" si="210"/>
        <v>0.27494588440673745</v>
      </c>
      <c r="K575">
        <f t="shared" si="211"/>
        <v>50.642000000000003</v>
      </c>
      <c r="L575" s="191">
        <f t="shared" si="212"/>
        <v>0.15710235244518589</v>
      </c>
      <c r="O575" s="10">
        <f t="shared" si="213"/>
        <v>4.9306622439450853</v>
      </c>
      <c r="P575" s="10">
        <f t="shared" si="214"/>
        <v>0.82419850890798318</v>
      </c>
      <c r="Q575" s="10">
        <f t="shared" si="198"/>
        <v>6.9745008230442762</v>
      </c>
      <c r="R575" s="10">
        <f t="shared" si="199"/>
        <v>0.98096330175840651</v>
      </c>
      <c r="S575" s="10">
        <f t="shared" si="200"/>
        <v>8.5121427553249855</v>
      </c>
      <c r="T575" s="10">
        <f t="shared" si="201"/>
        <v>9.044118042024657E-2</v>
      </c>
      <c r="U575" s="10">
        <f t="shared" si="215"/>
        <v>9.9073133341150363</v>
      </c>
      <c r="V575" s="10">
        <f t="shared" si="216"/>
        <v>5.9264698927098264E-2</v>
      </c>
      <c r="W575" s="10">
        <f t="shared" si="217"/>
        <v>11.049372005815068</v>
      </c>
      <c r="X575" s="10">
        <f t="shared" si="218"/>
        <v>0.27494588440673745</v>
      </c>
      <c r="Y575" s="10">
        <f t="shared" si="219"/>
        <v>12.059302652892812</v>
      </c>
      <c r="Z575" s="10">
        <f t="shared" si="220"/>
        <v>0.15710235244518589</v>
      </c>
      <c r="AC575">
        <v>20.141999999999999</v>
      </c>
      <c r="AD575">
        <v>49303.813137907899</v>
      </c>
      <c r="AE575">
        <v>28.641999999999999</v>
      </c>
      <c r="AF575">
        <v>16848.539930246599</v>
      </c>
      <c r="AG575">
        <v>35.142000000000003</v>
      </c>
      <c r="AH575">
        <v>2196.59584122557</v>
      </c>
      <c r="AI575">
        <v>41.142000000000003</v>
      </c>
      <c r="AJ575">
        <v>168.930620026383</v>
      </c>
      <c r="AK575">
        <v>46.142000000000003</v>
      </c>
      <c r="AL575">
        <v>384.068395619287</v>
      </c>
      <c r="AM575">
        <v>50.642000000000003</v>
      </c>
      <c r="AN575">
        <v>527.88094639466101</v>
      </c>
    </row>
    <row r="576" spans="1:40" x14ac:dyDescent="0.25">
      <c r="A576">
        <f t="shared" si="202"/>
        <v>20.143999999999998</v>
      </c>
      <c r="B576" s="191">
        <f t="shared" si="221"/>
        <v>0.85333413989460516</v>
      </c>
      <c r="C576">
        <f t="shared" si="203"/>
        <v>28.643999999999998</v>
      </c>
      <c r="D576" s="191">
        <f t="shared" si="204"/>
        <v>0.99075236172778025</v>
      </c>
      <c r="E576">
        <f t="shared" si="205"/>
        <v>35.143999999999998</v>
      </c>
      <c r="F576" s="191">
        <f t="shared" si="206"/>
        <v>9.2818184439840121E-2</v>
      </c>
      <c r="G576">
        <f t="shared" si="207"/>
        <v>41.143999999999998</v>
      </c>
      <c r="H576" s="191">
        <f t="shared" si="208"/>
        <v>5.804813546151158E-2</v>
      </c>
      <c r="I576">
        <f t="shared" si="209"/>
        <v>46.143999999999998</v>
      </c>
      <c r="J576" s="191">
        <f t="shared" si="210"/>
        <v>0.26655367886698778</v>
      </c>
      <c r="K576">
        <f t="shared" si="211"/>
        <v>50.643999999999998</v>
      </c>
      <c r="L576" s="191">
        <f t="shared" si="212"/>
        <v>0.16175704280175734</v>
      </c>
      <c r="O576" s="10">
        <f t="shared" si="213"/>
        <v>4.9311467808139877</v>
      </c>
      <c r="P576" s="10">
        <f t="shared" si="214"/>
        <v>0.85333413989460516</v>
      </c>
      <c r="Q576" s="10">
        <f t="shared" si="198"/>
        <v>6.9749776497113594</v>
      </c>
      <c r="R576" s="10">
        <f t="shared" si="199"/>
        <v>0.99075236172778025</v>
      </c>
      <c r="S576" s="10">
        <f t="shared" si="200"/>
        <v>8.5126119137619778</v>
      </c>
      <c r="T576" s="10">
        <f t="shared" si="201"/>
        <v>9.2818184439840121E-2</v>
      </c>
      <c r="U576" s="10">
        <f t="shared" si="215"/>
        <v>9.9077740740854026</v>
      </c>
      <c r="V576" s="10">
        <f t="shared" si="216"/>
        <v>5.804813546151158E-2</v>
      </c>
      <c r="W576" s="10">
        <f t="shared" si="217"/>
        <v>11.049824764630957</v>
      </c>
      <c r="X576" s="10">
        <f t="shared" si="218"/>
        <v>0.26655367886698778</v>
      </c>
      <c r="Y576" s="10">
        <f t="shared" si="219"/>
        <v>12.059747491319067</v>
      </c>
      <c r="Z576" s="10">
        <f t="shared" si="220"/>
        <v>0.16175704280175734</v>
      </c>
      <c r="AC576">
        <v>20.143999999999998</v>
      </c>
      <c r="AD576">
        <v>51046.715715737999</v>
      </c>
      <c r="AE576">
        <v>28.643999999999998</v>
      </c>
      <c r="AF576">
        <v>17016.671977060101</v>
      </c>
      <c r="AG576">
        <v>35.143999999999998</v>
      </c>
      <c r="AH576">
        <v>2254.32747541869</v>
      </c>
      <c r="AI576">
        <v>41.143999999999998</v>
      </c>
      <c r="AJ576">
        <v>165.462875749207</v>
      </c>
      <c r="AK576">
        <v>46.143999999999998</v>
      </c>
      <c r="AL576">
        <v>372.34543084636903</v>
      </c>
      <c r="AM576">
        <v>50.643999999999998</v>
      </c>
      <c r="AN576">
        <v>543.52121092512596</v>
      </c>
    </row>
    <row r="577" spans="1:40" x14ac:dyDescent="0.25">
      <c r="A577">
        <f t="shared" si="202"/>
        <v>20.146000000000001</v>
      </c>
      <c r="B577" s="191">
        <f t="shared" si="221"/>
        <v>0.88112431507966604</v>
      </c>
      <c r="C577">
        <f t="shared" si="203"/>
        <v>28.646000000000001</v>
      </c>
      <c r="D577" s="191">
        <f t="shared" si="204"/>
        <v>0.99714293980737567</v>
      </c>
      <c r="E577">
        <f t="shared" si="205"/>
        <v>35.146000000000001</v>
      </c>
      <c r="F577" s="191">
        <f t="shared" si="206"/>
        <v>9.5286782525008995E-2</v>
      </c>
      <c r="G577">
        <f t="shared" si="207"/>
        <v>41.146000000000001</v>
      </c>
      <c r="H577" s="191">
        <f t="shared" si="208"/>
        <v>5.6867911969398673E-2</v>
      </c>
      <c r="I577">
        <f t="shared" si="209"/>
        <v>46.146000000000001</v>
      </c>
      <c r="J577" s="191">
        <f t="shared" si="210"/>
        <v>0.25849590770942515</v>
      </c>
      <c r="K577">
        <f t="shared" si="211"/>
        <v>50.646000000000001</v>
      </c>
      <c r="L577" s="191">
        <f t="shared" si="212"/>
        <v>0.16660762882116489</v>
      </c>
      <c r="O577" s="10">
        <f t="shared" si="213"/>
        <v>4.9316313161807761</v>
      </c>
      <c r="P577" s="10">
        <f t="shared" si="214"/>
        <v>0.88112431507966604</v>
      </c>
      <c r="Q577" s="10">
        <f t="shared" si="198"/>
        <v>6.975454474253743</v>
      </c>
      <c r="R577" s="10">
        <f t="shared" si="199"/>
        <v>0.99714293980737567</v>
      </c>
      <c r="S577" s="10">
        <f t="shared" si="200"/>
        <v>8.5130810696058816</v>
      </c>
      <c r="T577" s="10">
        <f t="shared" si="201"/>
        <v>9.5286782525008995E-2</v>
      </c>
      <c r="U577" s="10">
        <f t="shared" si="215"/>
        <v>9.9082348110376905</v>
      </c>
      <c r="V577" s="10">
        <f t="shared" si="216"/>
        <v>5.6867911969398673E-2</v>
      </c>
      <c r="W577" s="10">
        <f t="shared" si="217"/>
        <v>11.050277520080881</v>
      </c>
      <c r="X577" s="10">
        <f t="shared" si="218"/>
        <v>0.25849590770942515</v>
      </c>
      <c r="Y577" s="10">
        <f t="shared" si="219"/>
        <v>12.060192326071714</v>
      </c>
      <c r="Z577" s="10">
        <f t="shared" si="220"/>
        <v>0.16660762882116489</v>
      </c>
      <c r="AC577">
        <v>20.146000000000001</v>
      </c>
      <c r="AD577">
        <v>52709.132705801901</v>
      </c>
      <c r="AE577">
        <v>28.646000000000001</v>
      </c>
      <c r="AF577">
        <v>17126.433381751202</v>
      </c>
      <c r="AG577">
        <v>35.146000000000001</v>
      </c>
      <c r="AH577">
        <v>2314.2837062235399</v>
      </c>
      <c r="AI577">
        <v>41.146000000000001</v>
      </c>
      <c r="AJ577">
        <v>162.098716478988</v>
      </c>
      <c r="AK577">
        <v>46.146000000000001</v>
      </c>
      <c r="AL577">
        <v>361.08963319211398</v>
      </c>
      <c r="AM577">
        <v>50.646000000000001</v>
      </c>
      <c r="AN577">
        <v>559.81970613312706</v>
      </c>
    </row>
    <row r="578" spans="1:40" x14ac:dyDescent="0.25">
      <c r="A578">
        <f t="shared" si="202"/>
        <v>20.148</v>
      </c>
      <c r="B578" s="191">
        <f t="shared" si="221"/>
        <v>0.90709598356251653</v>
      </c>
      <c r="C578">
        <f t="shared" si="203"/>
        <v>28.648</v>
      </c>
      <c r="D578" s="191">
        <f t="shared" si="204"/>
        <v>1</v>
      </c>
      <c r="E578">
        <f t="shared" si="205"/>
        <v>35.148000000000003</v>
      </c>
      <c r="F578" s="191">
        <f t="shared" si="206"/>
        <v>9.7851549516658282E-2</v>
      </c>
      <c r="G578">
        <f t="shared" si="207"/>
        <v>41.148000000000003</v>
      </c>
      <c r="H578" s="191">
        <f t="shared" si="208"/>
        <v>5.5722625144995909E-2</v>
      </c>
      <c r="I578">
        <f t="shared" si="209"/>
        <v>46.148000000000003</v>
      </c>
      <c r="J578" s="191">
        <f t="shared" si="210"/>
        <v>0.25075790008460908</v>
      </c>
      <c r="K578">
        <f t="shared" si="211"/>
        <v>50.648000000000003</v>
      </c>
      <c r="L578" s="191">
        <f t="shared" si="212"/>
        <v>0.1716643218276736</v>
      </c>
      <c r="O578" s="10">
        <f t="shared" si="213"/>
        <v>4.932115850045304</v>
      </c>
      <c r="P578" s="10">
        <f t="shared" si="214"/>
        <v>0.90709598356251653</v>
      </c>
      <c r="Q578" s="10">
        <f t="shared" si="198"/>
        <v>6.9759312966712805</v>
      </c>
      <c r="R578" s="10">
        <f t="shared" si="199"/>
        <v>1</v>
      </c>
      <c r="S578" s="10">
        <f t="shared" si="200"/>
        <v>8.5135502228565549</v>
      </c>
      <c r="T578" s="10">
        <f t="shared" si="201"/>
        <v>9.7851549516658282E-2</v>
      </c>
      <c r="U578" s="10">
        <f t="shared" si="215"/>
        <v>9.9086955449717582</v>
      </c>
      <c r="V578" s="10">
        <f t="shared" si="216"/>
        <v>5.5722625144995909E-2</v>
      </c>
      <c r="W578" s="10">
        <f t="shared" si="217"/>
        <v>11.050730272164696</v>
      </c>
      <c r="X578" s="10">
        <f t="shared" si="218"/>
        <v>0.25075790008460908</v>
      </c>
      <c r="Y578" s="10">
        <f t="shared" si="219"/>
        <v>12.060637157150616</v>
      </c>
      <c r="Z578" s="10">
        <f t="shared" si="220"/>
        <v>0.1716643218276736</v>
      </c>
      <c r="AC578">
        <v>20.148</v>
      </c>
      <c r="AD578">
        <v>54262.766054950698</v>
      </c>
      <c r="AE578">
        <v>28.648</v>
      </c>
      <c r="AF578">
        <v>17175.504832897499</v>
      </c>
      <c r="AG578">
        <v>35.148000000000003</v>
      </c>
      <c r="AH578">
        <v>2376.5756453754998</v>
      </c>
      <c r="AI578">
        <v>41.148000000000003</v>
      </c>
      <c r="AJ578">
        <v>158.834142173255</v>
      </c>
      <c r="AK578">
        <v>46.148000000000003</v>
      </c>
      <c r="AL578">
        <v>350.28050913424499</v>
      </c>
      <c r="AM578">
        <v>50.648000000000003</v>
      </c>
      <c r="AN578">
        <v>576.81074317590105</v>
      </c>
    </row>
    <row r="579" spans="1:40" x14ac:dyDescent="0.25">
      <c r="A579">
        <f t="shared" si="202"/>
        <v>20.149999999999999</v>
      </c>
      <c r="B579" s="191">
        <f t="shared" si="221"/>
        <v>0.93076028563533086</v>
      </c>
      <c r="C579">
        <f t="shared" si="203"/>
        <v>28.65</v>
      </c>
      <c r="D579" s="191">
        <f t="shared" si="204"/>
        <v>0.99926232836846041</v>
      </c>
      <c r="E579">
        <f t="shared" si="205"/>
        <v>35.15</v>
      </c>
      <c r="F579" s="191">
        <f t="shared" si="206"/>
        <v>0.1005173354380145</v>
      </c>
      <c r="G579">
        <f t="shared" si="207"/>
        <v>41.15</v>
      </c>
      <c r="H579" s="191">
        <f t="shared" si="208"/>
        <v>5.4610937279687501E-2</v>
      </c>
      <c r="I579">
        <f t="shared" si="209"/>
        <v>46.15</v>
      </c>
      <c r="J579" s="191">
        <f t="shared" si="210"/>
        <v>0.24332553635622883</v>
      </c>
      <c r="K579">
        <f t="shared" si="211"/>
        <v>50.65</v>
      </c>
      <c r="L579" s="191">
        <f t="shared" si="212"/>
        <v>0.17693792636430489</v>
      </c>
      <c r="O579" s="10">
        <f t="shared" si="213"/>
        <v>4.9326003824074238</v>
      </c>
      <c r="P579" s="10">
        <f t="shared" si="214"/>
        <v>0.93076028563533086</v>
      </c>
      <c r="Q579" s="10">
        <f t="shared" si="198"/>
        <v>6.9764081169638299</v>
      </c>
      <c r="R579" s="10">
        <f t="shared" si="199"/>
        <v>0.99926232836846041</v>
      </c>
      <c r="S579" s="10">
        <f t="shared" si="200"/>
        <v>8.5140193735138485</v>
      </c>
      <c r="T579" s="10">
        <f t="shared" si="201"/>
        <v>0.1005173354380145</v>
      </c>
      <c r="U579" s="10">
        <f t="shared" si="215"/>
        <v>9.9091562758874598</v>
      </c>
      <c r="V579" s="10">
        <f t="shared" si="216"/>
        <v>5.4610937279687501E-2</v>
      </c>
      <c r="W579" s="10">
        <f t="shared" si="217"/>
        <v>11.051183020882265</v>
      </c>
      <c r="X579" s="10">
        <f t="shared" si="218"/>
        <v>0.24332553635622883</v>
      </c>
      <c r="Y579" s="10">
        <f t="shared" si="219"/>
        <v>12.061081984555637</v>
      </c>
      <c r="Z579" s="10">
        <f t="shared" si="220"/>
        <v>0.17693792636430489</v>
      </c>
      <c r="AC579">
        <v>20.149999999999999</v>
      </c>
      <c r="AD579">
        <v>55678.372022235097</v>
      </c>
      <c r="AE579">
        <v>28.65</v>
      </c>
      <c r="AF579">
        <v>17162.8349502249</v>
      </c>
      <c r="AG579">
        <v>35.15</v>
      </c>
      <c r="AH579">
        <v>2441.3210881178402</v>
      </c>
      <c r="AI579">
        <v>41.15</v>
      </c>
      <c r="AJ579">
        <v>155.665339770439</v>
      </c>
      <c r="AK579">
        <v>46.15</v>
      </c>
      <c r="AL579">
        <v>339.898335133069</v>
      </c>
      <c r="AM579">
        <v>50.65</v>
      </c>
      <c r="AN579">
        <v>594.53062649005699</v>
      </c>
    </row>
    <row r="580" spans="1:40" x14ac:dyDescent="0.25">
      <c r="A580">
        <f t="shared" si="202"/>
        <v>20.152000000000001</v>
      </c>
      <c r="B580" s="191">
        <f t="shared" si="221"/>
        <v>0.95163088400225704</v>
      </c>
      <c r="C580">
        <f t="shared" si="203"/>
        <v>28.652000000000001</v>
      </c>
      <c r="D580" s="191">
        <f t="shared" si="204"/>
        <v>0.99494577995486766</v>
      </c>
      <c r="E580">
        <f t="shared" si="205"/>
        <v>35.152000000000001</v>
      </c>
      <c r="F580" s="191">
        <f t="shared" si="206"/>
        <v>0.10328928433244584</v>
      </c>
      <c r="G580">
        <f t="shared" si="207"/>
        <v>41.152000000000001</v>
      </c>
      <c r="H580" s="191">
        <f t="shared" si="208"/>
        <v>5.3531572706053174E-2</v>
      </c>
      <c r="I580">
        <f t="shared" si="209"/>
        <v>46.152000000000001</v>
      </c>
      <c r="J580" s="191">
        <f t="shared" si="210"/>
        <v>0.23618525154444217</v>
      </c>
      <c r="K580">
        <f t="shared" si="211"/>
        <v>50.652000000000001</v>
      </c>
      <c r="L580" s="191">
        <f t="shared" si="212"/>
        <v>0.18243987316231944</v>
      </c>
      <c r="O580" s="10">
        <f t="shared" si="213"/>
        <v>4.9330849132669883</v>
      </c>
      <c r="P580" s="10">
        <f t="shared" si="214"/>
        <v>0.95163088400225704</v>
      </c>
      <c r="Q580" s="10">
        <f t="shared" ref="Q580:Q643" si="222">2*SIN(RADIANS(C580/2))/0.070931</f>
        <v>6.9768849351312419</v>
      </c>
      <c r="R580" s="10">
        <f t="shared" ref="R580:R643" si="223">D580</f>
        <v>0.99494577995486766</v>
      </c>
      <c r="S580" s="10">
        <f t="shared" ref="S580:S643" si="224">2*SIN(RADIANS(E580/2))/0.070931</f>
        <v>8.5144885215776256</v>
      </c>
      <c r="T580" s="10">
        <f t="shared" ref="T580:T643" si="225">F580</f>
        <v>0.10328928433244584</v>
      </c>
      <c r="U580" s="10">
        <f t="shared" si="215"/>
        <v>9.909617003784664</v>
      </c>
      <c r="V580" s="10">
        <f t="shared" si="216"/>
        <v>5.3531572706053174E-2</v>
      </c>
      <c r="W580" s="10">
        <f t="shared" si="217"/>
        <v>11.051635766233453</v>
      </c>
      <c r="X580" s="10">
        <f t="shared" si="218"/>
        <v>0.23618525154444217</v>
      </c>
      <c r="Y580" s="10">
        <f t="shared" si="219"/>
        <v>12.061526808286642</v>
      </c>
      <c r="Z580" s="10">
        <f t="shared" si="220"/>
        <v>0.18243987316231944</v>
      </c>
      <c r="AC580">
        <v>20.152000000000001</v>
      </c>
      <c r="AD580">
        <v>56926.857758180697</v>
      </c>
      <c r="AE580">
        <v>28.652000000000001</v>
      </c>
      <c r="AF580">
        <v>17088.696052085801</v>
      </c>
      <c r="AG580">
        <v>35.152000000000001</v>
      </c>
      <c r="AH580">
        <v>2508.6449707264601</v>
      </c>
      <c r="AI580">
        <v>41.152000000000001</v>
      </c>
      <c r="AJ580">
        <v>152.58867305383501</v>
      </c>
      <c r="AK580">
        <v>46.152000000000001</v>
      </c>
      <c r="AL580">
        <v>329.92416244143197</v>
      </c>
      <c r="AM580">
        <v>50.652000000000001</v>
      </c>
      <c r="AN580">
        <v>613.01776457261599</v>
      </c>
    </row>
    <row r="581" spans="1:40" x14ac:dyDescent="0.25">
      <c r="A581">
        <f t="shared" ref="A581:A644" si="226">AC581</f>
        <v>20.154</v>
      </c>
      <c r="B581" s="191">
        <f t="shared" si="221"/>
        <v>0.96924535725217786</v>
      </c>
      <c r="C581">
        <f t="shared" ref="C581:C644" si="227">AE581</f>
        <v>28.654</v>
      </c>
      <c r="D581" s="191">
        <f t="shared" ref="D581:D644" si="228">AF581/$AR$3</f>
        <v>0.98714243398573542</v>
      </c>
      <c r="E581">
        <f t="shared" ref="E581:E644" si="229">AG581</f>
        <v>35.154000000000003</v>
      </c>
      <c r="F581" s="191">
        <f t="shared" ref="F581:F644" si="230">AH581/$AS$3</f>
        <v>0.10617285448465386</v>
      </c>
      <c r="G581">
        <f t="shared" ref="G581:G644" si="231">AI581</f>
        <v>41.154000000000003</v>
      </c>
      <c r="H581" s="191">
        <f t="shared" ref="H581:H644" si="232">AJ581/$AT$3</f>
        <v>5.2483314458571226E-2</v>
      </c>
      <c r="I581">
        <f t="shared" ref="I581:I644" si="233">AK581</f>
        <v>46.154000000000003</v>
      </c>
      <c r="J581" s="191">
        <f t="shared" ref="J581:J644" si="234">AL581/$AU$3</f>
        <v>0.22932403355530109</v>
      </c>
      <c r="K581">
        <f t="shared" ref="K581:K644" si="235">AM581</f>
        <v>50.654000000000003</v>
      </c>
      <c r="L581" s="191">
        <f t="shared" ref="L581:L644" si="236">AN581/$AV$3</f>
        <v>0.18818225301011823</v>
      </c>
      <c r="O581" s="10">
        <f t="shared" ref="O581:O644" si="237">2*SIN(RADIANS(A581/2))/0.070931</f>
        <v>4.9335694426238472</v>
      </c>
      <c r="P581" s="10">
        <f t="shared" ref="P581:P644" si="238">B581</f>
        <v>0.96924535725217786</v>
      </c>
      <c r="Q581" s="10">
        <f t="shared" si="222"/>
        <v>6.9773617511733743</v>
      </c>
      <c r="R581" s="10">
        <f t="shared" si="223"/>
        <v>0.98714243398573542</v>
      </c>
      <c r="S581" s="10">
        <f t="shared" si="224"/>
        <v>8.5149576670477423</v>
      </c>
      <c r="T581" s="10">
        <f t="shared" si="225"/>
        <v>0.10617285448465386</v>
      </c>
      <c r="U581" s="10">
        <f t="shared" ref="U581:U644" si="239">2*SIN(RADIANS(G581/2))/0.070931</f>
        <v>9.9100777286632269</v>
      </c>
      <c r="V581" s="10">
        <f t="shared" ref="V581:V644" si="240">H581</f>
        <v>5.2483314458571226E-2</v>
      </c>
      <c r="W581" s="10">
        <f t="shared" ref="W581:W644" si="241">2*SIN(RADIANS(I581/2))/0.070931</f>
        <v>11.052088508218121</v>
      </c>
      <c r="X581" s="10">
        <f t="shared" ref="X581:X644" si="242">J581</f>
        <v>0.22932403355530109</v>
      </c>
      <c r="Y581" s="10">
        <f t="shared" ref="Y581:Y644" si="243">2*SIN(RADIANS(K581/2))/0.070931</f>
        <v>12.0619716283435</v>
      </c>
      <c r="Z581" s="10">
        <f t="shared" ref="Z581:Z644" si="244">L581</f>
        <v>0.18818225301011823</v>
      </c>
      <c r="AC581">
        <v>20.154</v>
      </c>
      <c r="AD581">
        <v>57980.561069034098</v>
      </c>
      <c r="AE581">
        <v>28.654</v>
      </c>
      <c r="AF581">
        <v>16954.669645680198</v>
      </c>
      <c r="AG581">
        <v>35.154000000000003</v>
      </c>
      <c r="AH581">
        <v>2578.6798616333499</v>
      </c>
      <c r="AI581">
        <v>41.154000000000003</v>
      </c>
      <c r="AJ581">
        <v>149.600673133128</v>
      </c>
      <c r="AK581">
        <v>46.154000000000003</v>
      </c>
      <c r="AL581">
        <v>320.33981463142698</v>
      </c>
      <c r="AM581">
        <v>50.654000000000003</v>
      </c>
      <c r="AN581">
        <v>632.31278378419199</v>
      </c>
    </row>
    <row r="582" spans="1:40" x14ac:dyDescent="0.25">
      <c r="A582">
        <f t="shared" si="226"/>
        <v>20.155999999999999</v>
      </c>
      <c r="B582" s="191">
        <f t="shared" ref="B582:B645" si="245">AD582/$AQ$3</f>
        <v>0.9831882737173725</v>
      </c>
      <c r="C582">
        <f t="shared" si="227"/>
        <v>28.655999999999999</v>
      </c>
      <c r="D582" s="191">
        <f t="shared" si="228"/>
        <v>0.9760157403945835</v>
      </c>
      <c r="E582">
        <f t="shared" si="229"/>
        <v>35.155999999999999</v>
      </c>
      <c r="F582" s="191">
        <f t="shared" si="230"/>
        <v>0.10917384012450869</v>
      </c>
      <c r="G582">
        <f t="shared" si="231"/>
        <v>41.155999999999999</v>
      </c>
      <c r="H582" s="191">
        <f t="shared" si="232"/>
        <v>5.1465001136422571E-2</v>
      </c>
      <c r="I582">
        <f t="shared" si="233"/>
        <v>46.155999999999999</v>
      </c>
      <c r="J582" s="191">
        <f t="shared" si="234"/>
        <v>0.22272941720598272</v>
      </c>
      <c r="K582">
        <f t="shared" si="235"/>
        <v>50.655999999999999</v>
      </c>
      <c r="L582" s="191">
        <f t="shared" si="236"/>
        <v>0.19417785129504625</v>
      </c>
      <c r="O582" s="10">
        <f t="shared" si="237"/>
        <v>4.9340539704778559</v>
      </c>
      <c r="P582" s="10">
        <f t="shared" si="238"/>
        <v>0.9831882737173725</v>
      </c>
      <c r="Q582" s="10">
        <f t="shared" si="222"/>
        <v>6.9778385650900807</v>
      </c>
      <c r="R582" s="10">
        <f t="shared" si="223"/>
        <v>0.9760157403945835</v>
      </c>
      <c r="S582" s="10">
        <f t="shared" si="224"/>
        <v>8.5154268099240511</v>
      </c>
      <c r="T582" s="10">
        <f t="shared" si="225"/>
        <v>0.10917384012450869</v>
      </c>
      <c r="U582" s="10">
        <f t="shared" si="239"/>
        <v>9.9105384505230063</v>
      </c>
      <c r="V582" s="10">
        <f t="shared" si="240"/>
        <v>5.1465001136422571E-2</v>
      </c>
      <c r="W582" s="10">
        <f t="shared" si="241"/>
        <v>11.052541246836128</v>
      </c>
      <c r="X582" s="10">
        <f t="shared" si="242"/>
        <v>0.22272941720598272</v>
      </c>
      <c r="Y582" s="10">
        <f t="shared" si="243"/>
        <v>12.062416444726066</v>
      </c>
      <c r="Z582" s="10">
        <f t="shared" si="244"/>
        <v>0.19417785129504625</v>
      </c>
      <c r="AC582">
        <v>20.155999999999999</v>
      </c>
      <c r="AD582">
        <v>58814.630702220202</v>
      </c>
      <c r="AE582">
        <v>28.655999999999999</v>
      </c>
      <c r="AF582">
        <v>16763.563066131199</v>
      </c>
      <c r="AG582">
        <v>35.155999999999999</v>
      </c>
      <c r="AH582">
        <v>2651.5664885598499</v>
      </c>
      <c r="AI582">
        <v>41.155999999999999</v>
      </c>
      <c r="AJ582">
        <v>146.69802950199599</v>
      </c>
      <c r="AK582">
        <v>46.155999999999999</v>
      </c>
      <c r="AL582">
        <v>311.12787924831503</v>
      </c>
      <c r="AM582">
        <v>50.655999999999999</v>
      </c>
      <c r="AN582">
        <v>652.45864441319998</v>
      </c>
    </row>
    <row r="583" spans="1:40" x14ac:dyDescent="0.25">
      <c r="A583">
        <f t="shared" si="226"/>
        <v>20.158000000000001</v>
      </c>
      <c r="B583" s="191">
        <f t="shared" si="245"/>
        <v>0.99311407196963175</v>
      </c>
      <c r="C583">
        <f t="shared" si="227"/>
        <v>28.658000000000001</v>
      </c>
      <c r="D583" s="191">
        <f t="shared" si="228"/>
        <v>0.96179212808074466</v>
      </c>
      <c r="E583">
        <f t="shared" si="229"/>
        <v>35.158000000000001</v>
      </c>
      <c r="F583" s="191">
        <f t="shared" si="230"/>
        <v>0.11229839471767097</v>
      </c>
      <c r="G583">
        <f t="shared" si="231"/>
        <v>41.158000000000001</v>
      </c>
      <c r="H583" s="191">
        <f t="shared" si="232"/>
        <v>5.047552395511451E-2</v>
      </c>
      <c r="I583">
        <f t="shared" si="233"/>
        <v>46.158000000000001</v>
      </c>
      <c r="J583" s="191">
        <f t="shared" si="234"/>
        <v>0.21638947490394858</v>
      </c>
      <c r="K583">
        <f t="shared" si="235"/>
        <v>50.658000000000001</v>
      </c>
      <c r="L583" s="191">
        <f t="shared" si="236"/>
        <v>0.20044018291569465</v>
      </c>
      <c r="O583" s="10">
        <f t="shared" si="237"/>
        <v>4.9345384968288659</v>
      </c>
      <c r="P583" s="10">
        <f t="shared" si="238"/>
        <v>0.99311407196963175</v>
      </c>
      <c r="Q583" s="10">
        <f t="shared" si="222"/>
        <v>6.9783153768812163</v>
      </c>
      <c r="R583" s="10">
        <f t="shared" si="223"/>
        <v>0.96179212808074466</v>
      </c>
      <c r="S583" s="10">
        <f t="shared" si="224"/>
        <v>8.5158959502064153</v>
      </c>
      <c r="T583" s="10">
        <f t="shared" si="225"/>
        <v>0.11229839471767097</v>
      </c>
      <c r="U583" s="10">
        <f t="shared" si="239"/>
        <v>9.9109991693638619</v>
      </c>
      <c r="V583" s="10">
        <f t="shared" si="240"/>
        <v>5.047552395511451E-2</v>
      </c>
      <c r="W583" s="10">
        <f t="shared" si="241"/>
        <v>11.05299398208734</v>
      </c>
      <c r="X583" s="10">
        <f t="shared" si="242"/>
        <v>0.21638947490394858</v>
      </c>
      <c r="Y583" s="10">
        <f t="shared" si="243"/>
        <v>12.062861257434212</v>
      </c>
      <c r="Z583" s="10">
        <f t="shared" si="244"/>
        <v>0.20044018291569465</v>
      </c>
      <c r="AC583">
        <v>20.158000000000001</v>
      </c>
      <c r="AD583">
        <v>59408.395064791497</v>
      </c>
      <c r="AE583">
        <v>28.658000000000001</v>
      </c>
      <c r="AF583">
        <v>16519.265344093601</v>
      </c>
      <c r="AG583">
        <v>35.158000000000001</v>
      </c>
      <c r="AH583">
        <v>2727.4543041890902</v>
      </c>
      <c r="AI583">
        <v>41.158000000000001</v>
      </c>
      <c r="AJ583">
        <v>143.877581633933</v>
      </c>
      <c r="AK583">
        <v>46.158000000000001</v>
      </c>
      <c r="AL583">
        <v>302.27169479036201</v>
      </c>
      <c r="AM583">
        <v>50.658000000000001</v>
      </c>
      <c r="AN583">
        <v>673.50075798497801</v>
      </c>
    </row>
    <row r="584" spans="1:40" x14ac:dyDescent="0.25">
      <c r="A584">
        <f t="shared" si="226"/>
        <v>20.16</v>
      </c>
      <c r="B584" s="191">
        <f t="shared" si="245"/>
        <v>0.99876757901306945</v>
      </c>
      <c r="C584">
        <f t="shared" si="227"/>
        <v>28.66</v>
      </c>
      <c r="D584" s="191">
        <f t="shared" si="228"/>
        <v>0.94474986075702372</v>
      </c>
      <c r="E584">
        <f t="shared" si="229"/>
        <v>35.159999999999997</v>
      </c>
      <c r="F584" s="191">
        <f t="shared" si="230"/>
        <v>0.11555305595184986</v>
      </c>
      <c r="G584">
        <f t="shared" si="231"/>
        <v>41.16</v>
      </c>
      <c r="H584" s="191">
        <f t="shared" si="232"/>
        <v>4.9513823974299598E-2</v>
      </c>
      <c r="I584">
        <f t="shared" si="233"/>
        <v>46.16</v>
      </c>
      <c r="J584" s="191">
        <f t="shared" si="234"/>
        <v>0.21029280470314127</v>
      </c>
      <c r="K584">
        <f t="shared" si="235"/>
        <v>50.66</v>
      </c>
      <c r="L584" s="191">
        <f t="shared" si="236"/>
        <v>0.2069835271728061</v>
      </c>
      <c r="O584" s="10">
        <f t="shared" si="237"/>
        <v>4.9350230216767299</v>
      </c>
      <c r="P584" s="10">
        <f t="shared" si="238"/>
        <v>0.99876757901306945</v>
      </c>
      <c r="Q584" s="10">
        <f t="shared" si="222"/>
        <v>6.9787921865466336</v>
      </c>
      <c r="R584" s="10">
        <f t="shared" si="223"/>
        <v>0.94474986075702372</v>
      </c>
      <c r="S584" s="10">
        <f t="shared" si="224"/>
        <v>8.5163650878946857</v>
      </c>
      <c r="T584" s="10">
        <f t="shared" si="225"/>
        <v>0.11555305595184986</v>
      </c>
      <c r="U584" s="10">
        <f t="shared" si="239"/>
        <v>9.9114598851856552</v>
      </c>
      <c r="V584" s="10">
        <f t="shared" si="240"/>
        <v>4.9513823974299598E-2</v>
      </c>
      <c r="W584" s="10">
        <f t="shared" si="241"/>
        <v>11.053446713971615</v>
      </c>
      <c r="X584" s="10">
        <f t="shared" si="242"/>
        <v>0.21029280470314127</v>
      </c>
      <c r="Y584" s="10">
        <f t="shared" si="243"/>
        <v>12.063306066467799</v>
      </c>
      <c r="Z584" s="10">
        <f t="shared" si="244"/>
        <v>0.2069835271728061</v>
      </c>
      <c r="AC584">
        <v>20.16</v>
      </c>
      <c r="AD584">
        <v>59746.589628153197</v>
      </c>
      <c r="AE584">
        <v>28.66</v>
      </c>
      <c r="AF584">
        <v>16226.5557993115</v>
      </c>
      <c r="AG584">
        <v>35.159999999999997</v>
      </c>
      <c r="AH584">
        <v>2806.5020930213</v>
      </c>
      <c r="AI584">
        <v>41.16</v>
      </c>
      <c r="AJ584">
        <v>141.136311080306</v>
      </c>
      <c r="AK584">
        <v>46.16</v>
      </c>
      <c r="AL584">
        <v>293.75533402469199</v>
      </c>
      <c r="AM584">
        <v>50.66</v>
      </c>
      <c r="AN584">
        <v>695.48710449901398</v>
      </c>
    </row>
    <row r="585" spans="1:40" x14ac:dyDescent="0.25">
      <c r="A585">
        <f t="shared" si="226"/>
        <v>20.161999999999999</v>
      </c>
      <c r="B585" s="191">
        <f t="shared" si="245"/>
        <v>1</v>
      </c>
      <c r="C585">
        <f t="shared" si="227"/>
        <v>28.661999999999999</v>
      </c>
      <c r="D585" s="191">
        <f t="shared" si="228"/>
        <v>0.92520612648317802</v>
      </c>
      <c r="E585">
        <f t="shared" si="229"/>
        <v>35.161999999999999</v>
      </c>
      <c r="F585" s="191">
        <f t="shared" si="230"/>
        <v>0.11894477253217524</v>
      </c>
      <c r="G585">
        <f t="shared" si="231"/>
        <v>41.161999999999999</v>
      </c>
      <c r="H585" s="191">
        <f t="shared" si="232"/>
        <v>4.8578889490357775E-2</v>
      </c>
      <c r="I585">
        <f t="shared" si="233"/>
        <v>46.161999999999999</v>
      </c>
      <c r="J585" s="191">
        <f t="shared" si="234"/>
        <v>0.20442851634757261</v>
      </c>
      <c r="K585">
        <f t="shared" si="235"/>
        <v>50.661999999999999</v>
      </c>
      <c r="L585" s="191">
        <f t="shared" si="236"/>
        <v>0.21382296213407334</v>
      </c>
      <c r="O585" s="10">
        <f t="shared" si="237"/>
        <v>4.9355075450212995</v>
      </c>
      <c r="P585" s="10">
        <f t="shared" si="238"/>
        <v>1</v>
      </c>
      <c r="Q585" s="10">
        <f t="shared" si="222"/>
        <v>6.9792689940861905</v>
      </c>
      <c r="R585" s="10">
        <f t="shared" si="223"/>
        <v>0.92520612648317802</v>
      </c>
      <c r="S585" s="10">
        <f t="shared" si="224"/>
        <v>8.5168342229887291</v>
      </c>
      <c r="T585" s="10">
        <f t="shared" si="225"/>
        <v>0.11894477253217524</v>
      </c>
      <c r="U585" s="10">
        <f t="shared" si="239"/>
        <v>9.9119205979882441</v>
      </c>
      <c r="V585" s="10">
        <f t="shared" si="240"/>
        <v>4.8578889490357775E-2</v>
      </c>
      <c r="W585" s="10">
        <f t="shared" si="241"/>
        <v>11.05389944248882</v>
      </c>
      <c r="X585" s="10">
        <f t="shared" si="242"/>
        <v>0.20442851634757261</v>
      </c>
      <c r="Y585" s="10">
        <f t="shared" si="243"/>
        <v>12.063750871826695</v>
      </c>
      <c r="Z585" s="10">
        <f t="shared" si="244"/>
        <v>0.21382296213407334</v>
      </c>
      <c r="AC585">
        <v>20.161999999999999</v>
      </c>
      <c r="AD585">
        <v>59820.313437878802</v>
      </c>
      <c r="AE585">
        <v>28.661999999999999</v>
      </c>
      <c r="AF585">
        <v>15890.882296838199</v>
      </c>
      <c r="AG585">
        <v>35.161999999999999</v>
      </c>
      <c r="AH585">
        <v>2888.8786221680898</v>
      </c>
      <c r="AI585">
        <v>41.161999999999999</v>
      </c>
      <c r="AJ585">
        <v>138.47133403806001</v>
      </c>
      <c r="AK585">
        <v>46.161999999999999</v>
      </c>
      <c r="AL585">
        <v>285.563584491754</v>
      </c>
      <c r="AM585">
        <v>50.661999999999999</v>
      </c>
      <c r="AN585">
        <v>718.46834789839704</v>
      </c>
    </row>
    <row r="586" spans="1:40" x14ac:dyDescent="0.25">
      <c r="A586">
        <f t="shared" si="226"/>
        <v>20.164000000000001</v>
      </c>
      <c r="B586" s="191">
        <f t="shared" si="245"/>
        <v>0.99677856355728367</v>
      </c>
      <c r="C586">
        <f t="shared" si="227"/>
        <v>28.664000000000001</v>
      </c>
      <c r="D586" s="191">
        <f t="shared" si="228"/>
        <v>0.90350341284660796</v>
      </c>
      <c r="E586">
        <f t="shared" si="229"/>
        <v>35.164000000000001</v>
      </c>
      <c r="F586" s="191">
        <f t="shared" si="230"/>
        <v>0.12248093290194896</v>
      </c>
      <c r="G586">
        <f t="shared" si="231"/>
        <v>41.164000000000001</v>
      </c>
      <c r="H586" s="191">
        <f t="shared" si="232"/>
        <v>4.76697535828998E-2</v>
      </c>
      <c r="I586">
        <f t="shared" si="233"/>
        <v>46.164000000000001</v>
      </c>
      <c r="J586" s="191">
        <f t="shared" si="234"/>
        <v>0.19878621581193709</v>
      </c>
      <c r="K586">
        <f t="shared" si="235"/>
        <v>50.664000000000001</v>
      </c>
      <c r="L586" s="191">
        <f t="shared" si="236"/>
        <v>0.22097439783522224</v>
      </c>
      <c r="O586" s="10">
        <f t="shared" si="237"/>
        <v>4.9359920668624273</v>
      </c>
      <c r="P586" s="10">
        <f t="shared" si="238"/>
        <v>0.99677856355728367</v>
      </c>
      <c r="Q586" s="10">
        <f t="shared" si="222"/>
        <v>6.9797457994997405</v>
      </c>
      <c r="R586" s="10">
        <f t="shared" si="223"/>
        <v>0.90350341284660796</v>
      </c>
      <c r="S586" s="10">
        <f t="shared" si="224"/>
        <v>8.5173033554883926</v>
      </c>
      <c r="T586" s="10">
        <f t="shared" si="225"/>
        <v>0.12248093290194896</v>
      </c>
      <c r="U586" s="10">
        <f t="shared" si="239"/>
        <v>9.9123813077714917</v>
      </c>
      <c r="V586" s="10">
        <f t="shared" si="240"/>
        <v>4.76697535828998E-2</v>
      </c>
      <c r="W586" s="10">
        <f t="shared" si="241"/>
        <v>11.054352167638815</v>
      </c>
      <c r="X586" s="10">
        <f t="shared" si="242"/>
        <v>0.19878621581193709</v>
      </c>
      <c r="Y586" s="10">
        <f t="shared" si="243"/>
        <v>12.064195673510762</v>
      </c>
      <c r="Z586" s="10">
        <f t="shared" si="244"/>
        <v>0.22097439783522224</v>
      </c>
      <c r="AC586">
        <v>20.164000000000001</v>
      </c>
      <c r="AD586">
        <v>59627.606100155303</v>
      </c>
      <c r="AE586">
        <v>28.664000000000001</v>
      </c>
      <c r="AF586">
        <v>15518.1272338863</v>
      </c>
      <c r="AG586">
        <v>35.164000000000001</v>
      </c>
      <c r="AH586">
        <v>2974.7633389094999</v>
      </c>
      <c r="AI586">
        <v>41.164000000000001</v>
      </c>
      <c r="AJ586">
        <v>135.879894356167</v>
      </c>
      <c r="AK586">
        <v>46.164000000000001</v>
      </c>
      <c r="AL586">
        <v>277.68192691030202</v>
      </c>
      <c r="AM586">
        <v>50.664000000000001</v>
      </c>
      <c r="AN586">
        <v>742.49794762905799</v>
      </c>
    </row>
    <row r="587" spans="1:40" x14ac:dyDescent="0.25">
      <c r="A587">
        <f t="shared" si="226"/>
        <v>20.166</v>
      </c>
      <c r="B587" s="191">
        <f t="shared" si="245"/>
        <v>0.98918867755645057</v>
      </c>
      <c r="C587">
        <f t="shared" si="227"/>
        <v>28.666</v>
      </c>
      <c r="D587" s="191">
        <f t="shared" si="228"/>
        <v>0.87999615762173855</v>
      </c>
      <c r="E587">
        <f t="shared" si="229"/>
        <v>35.165999999999997</v>
      </c>
      <c r="F587" s="191">
        <f t="shared" si="230"/>
        <v>0.12616939600792504</v>
      </c>
      <c r="G587">
        <f t="shared" si="231"/>
        <v>41.165999999999997</v>
      </c>
      <c r="H587" s="191">
        <f t="shared" si="232"/>
        <v>4.6785491805157814E-2</v>
      </c>
      <c r="I587">
        <f t="shared" si="233"/>
        <v>46.165999999999997</v>
      </c>
      <c r="J587" s="191">
        <f t="shared" si="234"/>
        <v>0.19335598876447579</v>
      </c>
      <c r="K587">
        <f t="shared" si="235"/>
        <v>50.665999999999997</v>
      </c>
      <c r="L587" s="191">
        <f t="shared" si="236"/>
        <v>0.22845460751731478</v>
      </c>
      <c r="O587" s="10">
        <f t="shared" si="237"/>
        <v>4.9364765871999658</v>
      </c>
      <c r="P587" s="10">
        <f t="shared" si="238"/>
        <v>0.98918867755645057</v>
      </c>
      <c r="Q587" s="10">
        <f t="shared" si="222"/>
        <v>6.9802226027871388</v>
      </c>
      <c r="R587" s="10">
        <f t="shared" si="223"/>
        <v>0.87999615762173855</v>
      </c>
      <c r="S587" s="10">
        <f t="shared" si="224"/>
        <v>8.5177724853935359</v>
      </c>
      <c r="T587" s="10">
        <f t="shared" si="225"/>
        <v>0.12616939600792504</v>
      </c>
      <c r="U587" s="10">
        <f t="shared" si="239"/>
        <v>9.9128420145352525</v>
      </c>
      <c r="V587" s="10">
        <f t="shared" si="240"/>
        <v>4.6785491805157814E-2</v>
      </c>
      <c r="W587" s="10">
        <f t="shared" si="241"/>
        <v>11.054804889421458</v>
      </c>
      <c r="X587" s="10">
        <f t="shared" si="242"/>
        <v>0.19335598876447579</v>
      </c>
      <c r="Y587" s="10">
        <f t="shared" si="243"/>
        <v>12.064640471519864</v>
      </c>
      <c r="Z587" s="10">
        <f t="shared" si="244"/>
        <v>0.22845460751731478</v>
      </c>
      <c r="AC587">
        <v>20.166</v>
      </c>
      <c r="AD587">
        <v>59173.576740627701</v>
      </c>
      <c r="AE587">
        <v>28.666</v>
      </c>
      <c r="AF587">
        <v>15114.3782581634</v>
      </c>
      <c r="AG587">
        <v>35.165999999999997</v>
      </c>
      <c r="AH587">
        <v>3064.3471179076701</v>
      </c>
      <c r="AI587">
        <v>41.165999999999997</v>
      </c>
      <c r="AJ587">
        <v>133.35935695221701</v>
      </c>
      <c r="AK587">
        <v>46.165999999999997</v>
      </c>
      <c r="AL587">
        <v>270.09651207688103</v>
      </c>
      <c r="AM587">
        <v>50.665999999999997</v>
      </c>
      <c r="AN587">
        <v>767.632263600496</v>
      </c>
    </row>
    <row r="588" spans="1:40" x14ac:dyDescent="0.25">
      <c r="A588">
        <f t="shared" si="226"/>
        <v>20.167999999999999</v>
      </c>
      <c r="B588" s="191">
        <f t="shared" si="245"/>
        <v>0.97742833448766231</v>
      </c>
      <c r="C588">
        <f t="shared" si="227"/>
        <v>28.667999999999999</v>
      </c>
      <c r="D588" s="191">
        <f t="shared" si="228"/>
        <v>0.85503850178528507</v>
      </c>
      <c r="E588">
        <f t="shared" si="229"/>
        <v>35.167999999999999</v>
      </c>
      <c r="F588" s="191">
        <f t="shared" si="230"/>
        <v>0.13001852422953389</v>
      </c>
      <c r="G588">
        <f t="shared" si="231"/>
        <v>41.167999999999999</v>
      </c>
      <c r="H588" s="191">
        <f t="shared" si="232"/>
        <v>4.5925220009064099E-2</v>
      </c>
      <c r="I588">
        <f t="shared" si="233"/>
        <v>46.167999999999999</v>
      </c>
      <c r="J588" s="191">
        <f t="shared" si="234"/>
        <v>0.18812838330522952</v>
      </c>
      <c r="K588">
        <f t="shared" si="235"/>
        <v>50.667999999999999</v>
      </c>
      <c r="L588" s="191">
        <f t="shared" si="236"/>
        <v>0.23628125590444285</v>
      </c>
      <c r="O588" s="10">
        <f t="shared" si="237"/>
        <v>4.9369611060337677</v>
      </c>
      <c r="P588" s="10">
        <f t="shared" si="238"/>
        <v>0.97742833448766231</v>
      </c>
      <c r="Q588" s="10">
        <f t="shared" si="222"/>
        <v>6.980699403948238</v>
      </c>
      <c r="R588" s="10">
        <f t="shared" si="223"/>
        <v>0.85503850178528507</v>
      </c>
      <c r="S588" s="10">
        <f t="shared" si="224"/>
        <v>8.5182416127040206</v>
      </c>
      <c r="T588" s="10">
        <f t="shared" si="225"/>
        <v>0.13001852422953389</v>
      </c>
      <c r="U588" s="10">
        <f t="shared" si="239"/>
        <v>9.9133027182793914</v>
      </c>
      <c r="V588" s="10">
        <f t="shared" si="240"/>
        <v>4.5925220009064099E-2</v>
      </c>
      <c r="W588" s="10">
        <f t="shared" si="241"/>
        <v>11.055257607836619</v>
      </c>
      <c r="X588" s="10">
        <f t="shared" si="242"/>
        <v>0.18812838330522952</v>
      </c>
      <c r="Y588" s="10">
        <f t="shared" si="243"/>
        <v>12.065085265853867</v>
      </c>
      <c r="Z588" s="10">
        <f t="shared" si="244"/>
        <v>0.23628125590444285</v>
      </c>
      <c r="AC588">
        <v>20.167999999999999</v>
      </c>
      <c r="AD588">
        <v>58470.069332115803</v>
      </c>
      <c r="AE588">
        <v>28.667999999999999</v>
      </c>
      <c r="AF588">
        <v>14685.7179197266</v>
      </c>
      <c r="AG588">
        <v>35.167999999999999</v>
      </c>
      <c r="AH588">
        <v>3157.8330609774398</v>
      </c>
      <c r="AI588">
        <v>41.167999999999999</v>
      </c>
      <c r="AJ588">
        <v>130.90720161293001</v>
      </c>
      <c r="AK588">
        <v>46.167999999999999</v>
      </c>
      <c r="AL588">
        <v>262.79413675311298</v>
      </c>
      <c r="AM588">
        <v>50.667999999999999</v>
      </c>
      <c r="AN588">
        <v>793.93065120189704</v>
      </c>
    </row>
    <row r="589" spans="1:40" x14ac:dyDescent="0.25">
      <c r="A589">
        <f t="shared" si="226"/>
        <v>20.170000000000002</v>
      </c>
      <c r="B589" s="191">
        <f t="shared" si="245"/>
        <v>0.96179543970362313</v>
      </c>
      <c r="C589">
        <f t="shared" si="227"/>
        <v>28.67</v>
      </c>
      <c r="D589" s="191">
        <f t="shared" si="228"/>
        <v>0.82897374707439964</v>
      </c>
      <c r="E589">
        <f t="shared" si="229"/>
        <v>35.17</v>
      </c>
      <c r="F589" s="191">
        <f t="shared" si="230"/>
        <v>0.13403721858998402</v>
      </c>
      <c r="G589">
        <f t="shared" si="231"/>
        <v>41.17</v>
      </c>
      <c r="H589" s="191">
        <f t="shared" si="232"/>
        <v>4.5088092296206868E-2</v>
      </c>
      <c r="I589">
        <f t="shared" si="233"/>
        <v>46.17</v>
      </c>
      <c r="J589" s="191">
        <f t="shared" si="234"/>
        <v>0.18309439226930976</v>
      </c>
      <c r="K589">
        <f t="shared" si="235"/>
        <v>50.67</v>
      </c>
      <c r="L589" s="191">
        <f t="shared" si="236"/>
        <v>0.24447292329473552</v>
      </c>
      <c r="O589" s="10">
        <f t="shared" si="237"/>
        <v>4.9374456233636863</v>
      </c>
      <c r="P589" s="10">
        <f t="shared" si="238"/>
        <v>0.96179543970362313</v>
      </c>
      <c r="Q589" s="10">
        <f t="shared" si="222"/>
        <v>6.9811762029828976</v>
      </c>
      <c r="R589" s="10">
        <f t="shared" si="223"/>
        <v>0.82897374707439964</v>
      </c>
      <c r="S589" s="10">
        <f t="shared" si="224"/>
        <v>8.5187107374196991</v>
      </c>
      <c r="T589" s="10">
        <f t="shared" si="225"/>
        <v>0.13403721858998402</v>
      </c>
      <c r="U589" s="10">
        <f t="shared" si="239"/>
        <v>9.9137634190037662</v>
      </c>
      <c r="V589" s="10">
        <f t="shared" si="240"/>
        <v>4.5088092296206868E-2</v>
      </c>
      <c r="W589" s="10">
        <f t="shared" si="241"/>
        <v>11.055710322884156</v>
      </c>
      <c r="X589" s="10">
        <f t="shared" si="242"/>
        <v>0.18309439226930976</v>
      </c>
      <c r="Y589" s="10">
        <f t="shared" si="243"/>
        <v>12.065530056512635</v>
      </c>
      <c r="Z589" s="10">
        <f t="shared" si="244"/>
        <v>0.24447292329473552</v>
      </c>
      <c r="AC589">
        <v>20.170000000000002</v>
      </c>
      <c r="AD589">
        <v>57534.904666193201</v>
      </c>
      <c r="AE589">
        <v>28.67</v>
      </c>
      <c r="AF589">
        <v>14238.0425992215</v>
      </c>
      <c r="AG589">
        <v>35.17</v>
      </c>
      <c r="AH589">
        <v>3255.4373522781898</v>
      </c>
      <c r="AI589">
        <v>41.17</v>
      </c>
      <c r="AJ589">
        <v>128.521017153473</v>
      </c>
      <c r="AK589">
        <v>46.17</v>
      </c>
      <c r="AL589">
        <v>255.76221894536201</v>
      </c>
      <c r="AM589">
        <v>50.67</v>
      </c>
      <c r="AN589">
        <v>821.45554225053195</v>
      </c>
    </row>
    <row r="590" spans="1:40" x14ac:dyDescent="0.25">
      <c r="A590">
        <f t="shared" si="226"/>
        <v>20.172000000000001</v>
      </c>
      <c r="B590" s="191">
        <f t="shared" si="245"/>
        <v>0.94266954225841793</v>
      </c>
      <c r="C590">
        <f t="shared" si="227"/>
        <v>28.672000000000001</v>
      </c>
      <c r="D590" s="191">
        <f t="shared" si="228"/>
        <v>0.80212587503310329</v>
      </c>
      <c r="E590">
        <f t="shared" si="229"/>
        <v>35.171999999999997</v>
      </c>
      <c r="F590" s="191">
        <f t="shared" si="230"/>
        <v>0.13823495636324598</v>
      </c>
      <c r="G590">
        <f t="shared" si="231"/>
        <v>41.171999999999997</v>
      </c>
      <c r="H590" s="191">
        <f t="shared" si="232"/>
        <v>4.4273299086772522E-2</v>
      </c>
      <c r="I590">
        <f t="shared" si="233"/>
        <v>46.171999999999997</v>
      </c>
      <c r="J590" s="191">
        <f t="shared" si="234"/>
        <v>0.17824543533396367</v>
      </c>
      <c r="K590">
        <f t="shared" si="235"/>
        <v>50.671999999999997</v>
      </c>
      <c r="L590" s="191">
        <f t="shared" si="236"/>
        <v>0.2530491239570109</v>
      </c>
      <c r="O590" s="10">
        <f t="shared" si="237"/>
        <v>4.9379301391895716</v>
      </c>
      <c r="P590" s="10">
        <f t="shared" si="238"/>
        <v>0.94266954225841793</v>
      </c>
      <c r="Q590" s="10">
        <f t="shared" si="222"/>
        <v>6.981652999890966</v>
      </c>
      <c r="R590" s="10">
        <f t="shared" si="223"/>
        <v>0.80212587503310329</v>
      </c>
      <c r="S590" s="10">
        <f t="shared" si="224"/>
        <v>8.5191798595404276</v>
      </c>
      <c r="T590" s="10">
        <f t="shared" si="225"/>
        <v>0.13823495636324598</v>
      </c>
      <c r="U590" s="10">
        <f t="shared" si="239"/>
        <v>9.9142241167082332</v>
      </c>
      <c r="V590" s="10">
        <f t="shared" si="240"/>
        <v>4.4273299086772522E-2</v>
      </c>
      <c r="W590" s="10">
        <f t="shared" si="241"/>
        <v>11.056163034563928</v>
      </c>
      <c r="X590" s="10">
        <f t="shared" si="242"/>
        <v>0.17824543533396367</v>
      </c>
      <c r="Y590" s="10">
        <f t="shared" si="243"/>
        <v>12.065974843496031</v>
      </c>
      <c r="Z590" s="10">
        <f t="shared" si="244"/>
        <v>0.2530491239570109</v>
      </c>
      <c r="AC590">
        <v>20.172000000000001</v>
      </c>
      <c r="AD590">
        <v>56390.787486240297</v>
      </c>
      <c r="AE590">
        <v>28.672000000000001</v>
      </c>
      <c r="AF590">
        <v>13776.9168432232</v>
      </c>
      <c r="AG590">
        <v>35.171999999999997</v>
      </c>
      <c r="AH590">
        <v>3357.3901716958198</v>
      </c>
      <c r="AI590">
        <v>41.171999999999997</v>
      </c>
      <c r="AJ590">
        <v>126.19849591309099</v>
      </c>
      <c r="AK590">
        <v>46.171999999999997</v>
      </c>
      <c r="AL590">
        <v>248.98877291032201</v>
      </c>
      <c r="AM590">
        <v>50.671999999999997</v>
      </c>
      <c r="AN590">
        <v>850.27250680650195</v>
      </c>
    </row>
    <row r="591" spans="1:40" x14ac:dyDescent="0.25">
      <c r="A591">
        <f t="shared" si="226"/>
        <v>20.173999999999999</v>
      </c>
      <c r="B591" s="191">
        <f t="shared" si="245"/>
        <v>0.92048998411832528</v>
      </c>
      <c r="C591">
        <f t="shared" si="227"/>
        <v>28.673999999999999</v>
      </c>
      <c r="D591" s="191">
        <f t="shared" si="228"/>
        <v>0.77479325393865794</v>
      </c>
      <c r="E591">
        <f t="shared" si="229"/>
        <v>35.173999999999999</v>
      </c>
      <c r="F591" s="191">
        <f t="shared" si="230"/>
        <v>0.14262183118262806</v>
      </c>
      <c r="G591">
        <f t="shared" si="231"/>
        <v>41.173999999999999</v>
      </c>
      <c r="H591" s="191">
        <f t="shared" si="232"/>
        <v>4.3480065298832624E-2</v>
      </c>
      <c r="I591">
        <f t="shared" si="233"/>
        <v>46.173999999999999</v>
      </c>
      <c r="J591" s="191">
        <f t="shared" si="234"/>
        <v>0.17357334112160938</v>
      </c>
      <c r="K591">
        <f t="shared" si="235"/>
        <v>50.673999999999999</v>
      </c>
      <c r="L591" s="191">
        <f t="shared" si="236"/>
        <v>0.26203031699811236</v>
      </c>
      <c r="O591" s="10">
        <f t="shared" si="237"/>
        <v>4.9384146535112778</v>
      </c>
      <c r="P591" s="10">
        <f t="shared" si="238"/>
        <v>0.92048998411832528</v>
      </c>
      <c r="Q591" s="10">
        <f t="shared" si="222"/>
        <v>6.9821297946723027</v>
      </c>
      <c r="R591" s="10">
        <f t="shared" si="223"/>
        <v>0.77479325393865794</v>
      </c>
      <c r="S591" s="10">
        <f t="shared" si="224"/>
        <v>8.5196489790660692</v>
      </c>
      <c r="T591" s="10">
        <f t="shared" si="225"/>
        <v>0.14262183118262806</v>
      </c>
      <c r="U591" s="10">
        <f t="shared" si="239"/>
        <v>9.9146848113926556</v>
      </c>
      <c r="V591" s="10">
        <f t="shared" si="240"/>
        <v>4.3480065298832624E-2</v>
      </c>
      <c r="W591" s="10">
        <f t="shared" si="241"/>
        <v>11.056615742875804</v>
      </c>
      <c r="X591" s="10">
        <f t="shared" si="242"/>
        <v>0.17357334112160938</v>
      </c>
      <c r="Y591" s="10">
        <f t="shared" si="243"/>
        <v>12.066419626803921</v>
      </c>
      <c r="Z591" s="10">
        <f t="shared" si="244"/>
        <v>0.26203031699811236</v>
      </c>
      <c r="AC591">
        <v>20.173999999999999</v>
      </c>
      <c r="AD591">
        <v>55063.999366386299</v>
      </c>
      <c r="AE591">
        <v>28.673999999999999</v>
      </c>
      <c r="AF591">
        <v>13307.465277519799</v>
      </c>
      <c r="AG591">
        <v>35.173999999999999</v>
      </c>
      <c r="AH591">
        <v>3463.9366689823</v>
      </c>
      <c r="AI591">
        <v>41.173999999999999</v>
      </c>
      <c r="AJ591">
        <v>123.937428565269</v>
      </c>
      <c r="AK591">
        <v>46.173999999999999</v>
      </c>
      <c r="AL591">
        <v>242.46238415497501</v>
      </c>
      <c r="AM591">
        <v>50.673999999999999</v>
      </c>
      <c r="AN591">
        <v>880.45028968816803</v>
      </c>
    </row>
    <row r="592" spans="1:40" x14ac:dyDescent="0.25">
      <c r="A592">
        <f t="shared" si="226"/>
        <v>20.175999999999998</v>
      </c>
      <c r="B592" s="191">
        <f t="shared" si="245"/>
        <v>0.89573267672859458</v>
      </c>
      <c r="C592">
        <f t="shared" si="227"/>
        <v>28.675999999999998</v>
      </c>
      <c r="D592" s="191">
        <f t="shared" si="228"/>
        <v>0.74724446862198923</v>
      </c>
      <c r="E592">
        <f t="shared" si="229"/>
        <v>35.176000000000002</v>
      </c>
      <c r="F592" s="191">
        <f t="shared" si="230"/>
        <v>0.14720859574390194</v>
      </c>
      <c r="G592">
        <f t="shared" si="231"/>
        <v>41.176000000000002</v>
      </c>
      <c r="H592" s="191">
        <f t="shared" si="232"/>
        <v>4.2707648631099313E-2</v>
      </c>
      <c r="I592">
        <f t="shared" si="233"/>
        <v>46.176000000000002</v>
      </c>
      <c r="J592" s="191">
        <f t="shared" si="234"/>
        <v>0.16907032945476702</v>
      </c>
      <c r="K592">
        <f t="shared" si="235"/>
        <v>50.676000000000002</v>
      </c>
      <c r="L592" s="191">
        <f t="shared" si="236"/>
        <v>0.27143790747388319</v>
      </c>
      <c r="O592" s="10">
        <f t="shared" si="237"/>
        <v>4.9388991663286568</v>
      </c>
      <c r="P592" s="10">
        <f t="shared" si="238"/>
        <v>0.89573267672859458</v>
      </c>
      <c r="Q592" s="10">
        <f t="shared" si="222"/>
        <v>6.982606587326762</v>
      </c>
      <c r="R592" s="10">
        <f t="shared" si="223"/>
        <v>0.74724446862198923</v>
      </c>
      <c r="S592" s="10">
        <f t="shared" si="224"/>
        <v>8.5201180959964766</v>
      </c>
      <c r="T592" s="10">
        <f t="shared" si="225"/>
        <v>0.14720859574390194</v>
      </c>
      <c r="U592" s="10">
        <f t="shared" si="239"/>
        <v>9.9151455030568947</v>
      </c>
      <c r="V592" s="10">
        <f t="shared" si="240"/>
        <v>4.2707648631099313E-2</v>
      </c>
      <c r="W592" s="10">
        <f t="shared" si="241"/>
        <v>11.05706844781964</v>
      </c>
      <c r="X592" s="10">
        <f t="shared" si="242"/>
        <v>0.16907032945476702</v>
      </c>
      <c r="Y592" s="10">
        <f t="shared" si="243"/>
        <v>12.066864406436173</v>
      </c>
      <c r="Z592" s="10">
        <f t="shared" si="244"/>
        <v>0.27143790747388319</v>
      </c>
      <c r="AC592">
        <v>20.175999999999998</v>
      </c>
      <c r="AD592">
        <v>53583.009478454696</v>
      </c>
      <c r="AE592">
        <v>28.675999999999998</v>
      </c>
      <c r="AF592">
        <v>12834.300982172899</v>
      </c>
      <c r="AG592">
        <v>35.176000000000002</v>
      </c>
      <c r="AH592">
        <v>3575.3380009105099</v>
      </c>
      <c r="AI592">
        <v>41.176000000000002</v>
      </c>
      <c r="AJ592">
        <v>121.735699222825</v>
      </c>
      <c r="AK592">
        <v>46.176000000000002</v>
      </c>
      <c r="AL592">
        <v>236.17218464873099</v>
      </c>
      <c r="AM592">
        <v>50.676000000000002</v>
      </c>
      <c r="AN592">
        <v>912.06081420514499</v>
      </c>
    </row>
    <row r="593" spans="1:40" x14ac:dyDescent="0.25">
      <c r="A593">
        <f t="shared" si="226"/>
        <v>20.178000000000001</v>
      </c>
      <c r="B593" s="191">
        <f t="shared" si="245"/>
        <v>0.86888757342839129</v>
      </c>
      <c r="C593">
        <f t="shared" si="227"/>
        <v>28.678000000000001</v>
      </c>
      <c r="D593" s="191">
        <f t="shared" si="228"/>
        <v>0.71971606846937286</v>
      </c>
      <c r="E593">
        <f t="shared" si="229"/>
        <v>35.177999999999997</v>
      </c>
      <c r="F593" s="191">
        <f t="shared" si="230"/>
        <v>0.15200670717759679</v>
      </c>
      <c r="G593">
        <f t="shared" si="231"/>
        <v>41.177999999999997</v>
      </c>
      <c r="H593" s="191">
        <f t="shared" si="232"/>
        <v>4.1955337942575159E-2</v>
      </c>
      <c r="I593">
        <f t="shared" si="233"/>
        <v>46.177999999999997</v>
      </c>
      <c r="J593" s="191">
        <f t="shared" si="234"/>
        <v>0.16472899388581605</v>
      </c>
      <c r="K593">
        <f t="shared" si="235"/>
        <v>50.677999999999997</v>
      </c>
      <c r="L593" s="191">
        <f t="shared" si="236"/>
        <v>0.28129423506060686</v>
      </c>
      <c r="O593" s="10">
        <f t="shared" si="237"/>
        <v>4.9393836776415618</v>
      </c>
      <c r="P593" s="10">
        <f t="shared" si="238"/>
        <v>0.86888757342839129</v>
      </c>
      <c r="Q593" s="10">
        <f t="shared" si="222"/>
        <v>6.9830833778541965</v>
      </c>
      <c r="R593" s="10">
        <f t="shared" si="223"/>
        <v>0.71971606846937286</v>
      </c>
      <c r="S593" s="10">
        <f t="shared" si="224"/>
        <v>8.5205872103315059</v>
      </c>
      <c r="T593" s="10">
        <f t="shared" si="225"/>
        <v>0.15200670717759679</v>
      </c>
      <c r="U593" s="10">
        <f t="shared" si="239"/>
        <v>9.9156061917008049</v>
      </c>
      <c r="V593" s="10">
        <f t="shared" si="240"/>
        <v>4.1955337942575159E-2</v>
      </c>
      <c r="W593" s="10">
        <f t="shared" si="241"/>
        <v>11.057521149395299</v>
      </c>
      <c r="X593" s="10">
        <f t="shared" si="242"/>
        <v>0.16472899388581605</v>
      </c>
      <c r="Y593" s="10">
        <f t="shared" si="243"/>
        <v>12.067309182392641</v>
      </c>
      <c r="Z593" s="10">
        <f t="shared" si="244"/>
        <v>0.28129423506060686</v>
      </c>
      <c r="AC593">
        <v>20.178000000000001</v>
      </c>
      <c r="AD593">
        <v>51977.126984764298</v>
      </c>
      <c r="AE593">
        <v>28.678000000000001</v>
      </c>
      <c r="AF593">
        <v>12361.4868123097</v>
      </c>
      <c r="AG593">
        <v>35.177999999999997</v>
      </c>
      <c r="AH593">
        <v>3691.8724332566799</v>
      </c>
      <c r="AI593">
        <v>41.177999999999997</v>
      </c>
      <c r="AJ593">
        <v>119.59128081919501</v>
      </c>
      <c r="AK593">
        <v>46.177999999999997</v>
      </c>
      <c r="AL593">
        <v>230.107828419469</v>
      </c>
      <c r="AM593">
        <v>50.677999999999997</v>
      </c>
      <c r="AN593">
        <v>945.179144093113</v>
      </c>
    </row>
    <row r="594" spans="1:40" x14ac:dyDescent="0.25">
      <c r="A594">
        <f t="shared" si="226"/>
        <v>20.18</v>
      </c>
      <c r="B594" s="191">
        <f t="shared" si="245"/>
        <v>0.84043850864678182</v>
      </c>
      <c r="C594">
        <f t="shared" si="227"/>
        <v>28.68</v>
      </c>
      <c r="D594" s="191">
        <f t="shared" si="228"/>
        <v>0.69241194271560969</v>
      </c>
      <c r="E594">
        <f t="shared" si="229"/>
        <v>35.18</v>
      </c>
      <c r="F594" s="191">
        <f t="shared" si="230"/>
        <v>0.15702837513808815</v>
      </c>
      <c r="G594">
        <f t="shared" si="231"/>
        <v>41.18</v>
      </c>
      <c r="H594" s="191">
        <f t="shared" si="232"/>
        <v>4.1222451723074892E-2</v>
      </c>
      <c r="I594">
        <f t="shared" si="233"/>
        <v>46.18</v>
      </c>
      <c r="J594" s="191">
        <f t="shared" si="234"/>
        <v>0.16054228459851769</v>
      </c>
      <c r="K594">
        <f t="shared" si="235"/>
        <v>50.68</v>
      </c>
      <c r="L594" s="191">
        <f t="shared" si="236"/>
        <v>0.29162254706746188</v>
      </c>
      <c r="O594" s="10">
        <f t="shared" si="237"/>
        <v>4.9398681874498438</v>
      </c>
      <c r="P594" s="10">
        <f t="shared" si="238"/>
        <v>0.84043850864678182</v>
      </c>
      <c r="Q594" s="10">
        <f t="shared" si="222"/>
        <v>6.9835601662544615</v>
      </c>
      <c r="R594" s="10">
        <f t="shared" si="223"/>
        <v>0.69241194271560969</v>
      </c>
      <c r="S594" s="10">
        <f t="shared" si="224"/>
        <v>8.5210563220710167</v>
      </c>
      <c r="T594" s="10">
        <f t="shared" si="225"/>
        <v>0.15702837513808815</v>
      </c>
      <c r="U594" s="10">
        <f t="shared" si="239"/>
        <v>9.9160668773242495</v>
      </c>
      <c r="V594" s="10">
        <f t="shared" si="240"/>
        <v>4.1222451723074892E-2</v>
      </c>
      <c r="W594" s="10">
        <f t="shared" si="241"/>
        <v>11.057973847602648</v>
      </c>
      <c r="X594" s="10">
        <f t="shared" si="242"/>
        <v>0.16054228459851769</v>
      </c>
      <c r="Y594" s="10">
        <f t="shared" si="243"/>
        <v>12.067753954673204</v>
      </c>
      <c r="Z594" s="10">
        <f t="shared" si="244"/>
        <v>0.29162254706746188</v>
      </c>
      <c r="AC594">
        <v>20.18</v>
      </c>
      <c r="AD594">
        <v>50275.295012513903</v>
      </c>
      <c r="AE594">
        <v>28.68</v>
      </c>
      <c r="AF594">
        <v>11892.5246684679</v>
      </c>
      <c r="AG594">
        <v>35.18</v>
      </c>
      <c r="AH594">
        <v>3813.83650876715</v>
      </c>
      <c r="AI594">
        <v>41.18</v>
      </c>
      <c r="AJ594">
        <v>117.502230748743</v>
      </c>
      <c r="AK594">
        <v>46.18</v>
      </c>
      <c r="AL594">
        <v>224.259467668892</v>
      </c>
      <c r="AM594">
        <v>50.68</v>
      </c>
      <c r="AN594">
        <v>979.88339283273797</v>
      </c>
    </row>
    <row r="595" spans="1:40" x14ac:dyDescent="0.25">
      <c r="A595">
        <f t="shared" si="226"/>
        <v>20.181999999999999</v>
      </c>
      <c r="B595" s="191">
        <f t="shared" si="245"/>
        <v>0.81084653358896985</v>
      </c>
      <c r="C595">
        <f t="shared" si="227"/>
        <v>28.681999999999999</v>
      </c>
      <c r="D595" s="191">
        <f t="shared" si="228"/>
        <v>0.66550399376960279</v>
      </c>
      <c r="E595">
        <f t="shared" si="229"/>
        <v>35.181999999999903</v>
      </c>
      <c r="F595" s="191">
        <f t="shared" si="230"/>
        <v>0.16228661262128605</v>
      </c>
      <c r="G595">
        <f t="shared" si="231"/>
        <v>41.182000000000002</v>
      </c>
      <c r="H595" s="191">
        <f t="shared" si="232"/>
        <v>4.0508336648951433E-2</v>
      </c>
      <c r="I595">
        <f t="shared" si="233"/>
        <v>46.182000000000002</v>
      </c>
      <c r="J595" s="191">
        <f t="shared" si="234"/>
        <v>0.15650349175540737</v>
      </c>
      <c r="K595">
        <f t="shared" si="235"/>
        <v>50.682000000000002</v>
      </c>
      <c r="L595" s="191">
        <f t="shared" si="236"/>
        <v>0.30244695195068882</v>
      </c>
      <c r="O595" s="10">
        <f t="shared" si="237"/>
        <v>4.9403526957533561</v>
      </c>
      <c r="P595" s="10">
        <f t="shared" si="238"/>
        <v>0.81084653358896985</v>
      </c>
      <c r="Q595" s="10">
        <f t="shared" si="222"/>
        <v>6.9840369525274131</v>
      </c>
      <c r="R595" s="10">
        <f t="shared" si="223"/>
        <v>0.66550399376960279</v>
      </c>
      <c r="S595" s="10">
        <f t="shared" si="224"/>
        <v>8.5215254312148421</v>
      </c>
      <c r="T595" s="10">
        <f t="shared" si="225"/>
        <v>0.16228661262128605</v>
      </c>
      <c r="U595" s="10">
        <f t="shared" si="239"/>
        <v>9.9165275599270899</v>
      </c>
      <c r="V595" s="10">
        <f t="shared" si="240"/>
        <v>4.0508336648951433E-2</v>
      </c>
      <c r="W595" s="10">
        <f t="shared" si="241"/>
        <v>11.058426542441543</v>
      </c>
      <c r="X595" s="10">
        <f t="shared" si="242"/>
        <v>0.15650349175540737</v>
      </c>
      <c r="Y595" s="10">
        <f t="shared" si="243"/>
        <v>12.068198723277716</v>
      </c>
      <c r="Z595" s="10">
        <f t="shared" si="244"/>
        <v>0.30244695195068882</v>
      </c>
      <c r="AC595">
        <v>20.181999999999999</v>
      </c>
      <c r="AD595">
        <v>48505.0937893097</v>
      </c>
      <c r="AE595">
        <v>28.681999999999999</v>
      </c>
      <c r="AF595">
        <v>11430.367061302401</v>
      </c>
      <c r="AG595">
        <v>35.181999999999903</v>
      </c>
      <c r="AH595">
        <v>3941.5462813961599</v>
      </c>
      <c r="AI595">
        <v>41.182000000000002</v>
      </c>
      <c r="AJ595">
        <v>115.466686749941</v>
      </c>
      <c r="AK595">
        <v>46.182000000000002</v>
      </c>
      <c r="AL595">
        <v>218.617729510712</v>
      </c>
      <c r="AM595">
        <v>50.682000000000002</v>
      </c>
      <c r="AN595">
        <v>1016.25456745223</v>
      </c>
    </row>
    <row r="596" spans="1:40" x14ac:dyDescent="0.25">
      <c r="A596">
        <f t="shared" si="226"/>
        <v>20.184000000000001</v>
      </c>
      <c r="B596" s="191">
        <f t="shared" si="245"/>
        <v>0.78053730930013276</v>
      </c>
      <c r="C596">
        <f t="shared" si="227"/>
        <v>28.684000000000001</v>
      </c>
      <c r="D596" s="191">
        <f t="shared" si="228"/>
        <v>0.63913377875082289</v>
      </c>
      <c r="E596">
        <f t="shared" si="229"/>
        <v>35.183999999999997</v>
      </c>
      <c r="F596" s="191">
        <f t="shared" si="230"/>
        <v>0.16779528947395414</v>
      </c>
      <c r="G596">
        <f t="shared" si="231"/>
        <v>41.183999999999997</v>
      </c>
      <c r="H596" s="191">
        <f t="shared" si="232"/>
        <v>3.9812366218780711E-2</v>
      </c>
      <c r="I596">
        <f t="shared" si="233"/>
        <v>46.183999999999997</v>
      </c>
      <c r="J596" s="191">
        <f t="shared" si="234"/>
        <v>0.15260622934680157</v>
      </c>
      <c r="K596">
        <f t="shared" si="235"/>
        <v>50.683999999999997</v>
      </c>
      <c r="L596" s="191">
        <f t="shared" si="236"/>
        <v>0.31379234877487272</v>
      </c>
      <c r="O596" s="10">
        <f t="shared" si="237"/>
        <v>4.9408372025519505</v>
      </c>
      <c r="P596" s="10">
        <f t="shared" si="238"/>
        <v>0.78053730930013276</v>
      </c>
      <c r="Q596" s="10">
        <f t="shared" si="222"/>
        <v>6.9845137366729064</v>
      </c>
      <c r="R596" s="10">
        <f t="shared" si="223"/>
        <v>0.63913377875082289</v>
      </c>
      <c r="S596" s="10">
        <f t="shared" si="224"/>
        <v>8.5219945377629092</v>
      </c>
      <c r="T596" s="10">
        <f t="shared" si="225"/>
        <v>0.16779528947395414</v>
      </c>
      <c r="U596" s="10">
        <f t="shared" si="239"/>
        <v>9.9169882395091786</v>
      </c>
      <c r="V596" s="10">
        <f t="shared" si="240"/>
        <v>3.9812366218780711E-2</v>
      </c>
      <c r="W596" s="10">
        <f t="shared" si="241"/>
        <v>11.058879233911849</v>
      </c>
      <c r="X596" s="10">
        <f t="shared" si="242"/>
        <v>0.15260622934680157</v>
      </c>
      <c r="Y596" s="10">
        <f t="shared" si="243"/>
        <v>12.068643488206042</v>
      </c>
      <c r="Z596" s="10">
        <f t="shared" si="244"/>
        <v>0.31379234877487272</v>
      </c>
      <c r="AC596">
        <v>20.184000000000001</v>
      </c>
      <c r="AD596">
        <v>46691.986492292497</v>
      </c>
      <c r="AE596">
        <v>28.684000000000001</v>
      </c>
      <c r="AF596">
        <v>10977.445305802799</v>
      </c>
      <c r="AG596">
        <v>35.183999999999997</v>
      </c>
      <c r="AH596">
        <v>4075.3386159167899</v>
      </c>
      <c r="AI596">
        <v>41.183999999999997</v>
      </c>
      <c r="AJ596">
        <v>113.48286301646699</v>
      </c>
      <c r="AK596">
        <v>46.183999999999997</v>
      </c>
      <c r="AL596">
        <v>213.173693409534</v>
      </c>
      <c r="AM596">
        <v>50.683999999999997</v>
      </c>
      <c r="AN596">
        <v>1054.3763315096</v>
      </c>
    </row>
    <row r="597" spans="1:40" x14ac:dyDescent="0.25">
      <c r="A597">
        <f t="shared" si="226"/>
        <v>20.186</v>
      </c>
      <c r="B597" s="191">
        <f t="shared" si="245"/>
        <v>0.74989261396430551</v>
      </c>
      <c r="C597">
        <f t="shared" si="227"/>
        <v>28.686</v>
      </c>
      <c r="D597" s="191">
        <f t="shared" si="228"/>
        <v>0.61341481525332442</v>
      </c>
      <c r="E597">
        <f t="shared" si="229"/>
        <v>35.186</v>
      </c>
      <c r="F597" s="191">
        <f t="shared" si="230"/>
        <v>0.17356918849417197</v>
      </c>
      <c r="G597">
        <f t="shared" si="231"/>
        <v>41.186</v>
      </c>
      <c r="H597" s="191">
        <f t="shared" si="232"/>
        <v>3.9133939464075215E-2</v>
      </c>
      <c r="I597">
        <f t="shared" si="233"/>
        <v>46.186</v>
      </c>
      <c r="J597" s="191">
        <f t="shared" si="234"/>
        <v>0.14884441958145694</v>
      </c>
      <c r="K597">
        <f t="shared" si="235"/>
        <v>50.686</v>
      </c>
      <c r="L597" s="191">
        <f t="shared" si="236"/>
        <v>0.32568432725207491</v>
      </c>
      <c r="O597" s="10">
        <f t="shared" si="237"/>
        <v>4.9413217078454812</v>
      </c>
      <c r="P597" s="10">
        <f t="shared" si="238"/>
        <v>0.74989261396430551</v>
      </c>
      <c r="Q597" s="10">
        <f t="shared" si="222"/>
        <v>6.9849905186907941</v>
      </c>
      <c r="R597" s="10">
        <f t="shared" si="223"/>
        <v>0.61341481525332442</v>
      </c>
      <c r="S597" s="10">
        <f t="shared" si="224"/>
        <v>8.5224636417150048</v>
      </c>
      <c r="T597" s="10">
        <f t="shared" si="225"/>
        <v>0.17356918849417197</v>
      </c>
      <c r="U597" s="10">
        <f t="shared" si="239"/>
        <v>9.9174489160703825</v>
      </c>
      <c r="V597" s="10">
        <f t="shared" si="240"/>
        <v>3.9133939464075215E-2</v>
      </c>
      <c r="W597" s="10">
        <f t="shared" si="241"/>
        <v>11.059331922013428</v>
      </c>
      <c r="X597" s="10">
        <f t="shared" si="242"/>
        <v>0.14884441958145694</v>
      </c>
      <c r="Y597" s="10">
        <f t="shared" si="243"/>
        <v>12.069088249458051</v>
      </c>
      <c r="Z597" s="10">
        <f t="shared" si="244"/>
        <v>0.32568432725207491</v>
      </c>
      <c r="AC597">
        <v>20.186</v>
      </c>
      <c r="AD597">
        <v>44858.811212095003</v>
      </c>
      <c r="AE597">
        <v>28.686</v>
      </c>
      <c r="AF597">
        <v>10535.709123954401</v>
      </c>
      <c r="AG597">
        <v>35.186</v>
      </c>
      <c r="AH597">
        <v>4215.5725504644597</v>
      </c>
      <c r="AI597">
        <v>41.186</v>
      </c>
      <c r="AJ597">
        <v>111.549046522168</v>
      </c>
      <c r="AK597">
        <v>46.186</v>
      </c>
      <c r="AL597">
        <v>207.91886937636701</v>
      </c>
      <c r="AM597">
        <v>50.686</v>
      </c>
      <c r="AN597">
        <v>1094.3346692133</v>
      </c>
    </row>
    <row r="598" spans="1:40" x14ac:dyDescent="0.25">
      <c r="A598">
        <f t="shared" si="226"/>
        <v>20.187999999999999</v>
      </c>
      <c r="B598" s="191">
        <f t="shared" si="245"/>
        <v>0.71924563780442907</v>
      </c>
      <c r="C598">
        <f t="shared" si="227"/>
        <v>28.687999999999999</v>
      </c>
      <c r="D598" s="191">
        <f t="shared" si="228"/>
        <v>0.58843528890066454</v>
      </c>
      <c r="E598">
        <f t="shared" si="229"/>
        <v>35.188000000000002</v>
      </c>
      <c r="F598" s="191">
        <f t="shared" si="230"/>
        <v>0.17962406393969291</v>
      </c>
      <c r="G598">
        <f t="shared" si="231"/>
        <v>41.188000000000002</v>
      </c>
      <c r="H598" s="191">
        <f t="shared" si="232"/>
        <v>3.8472479730451495E-2</v>
      </c>
      <c r="I598">
        <f t="shared" si="233"/>
        <v>46.188000000000002</v>
      </c>
      <c r="J598" s="191">
        <f t="shared" si="234"/>
        <v>0.14521227784623245</v>
      </c>
      <c r="K598">
        <f t="shared" si="235"/>
        <v>50.688000000000002</v>
      </c>
      <c r="L598" s="191">
        <f t="shared" si="236"/>
        <v>0.33814903206987923</v>
      </c>
      <c r="O598" s="10">
        <f t="shared" si="237"/>
        <v>4.9418062116337964</v>
      </c>
      <c r="P598" s="10">
        <f t="shared" si="238"/>
        <v>0.71924563780442907</v>
      </c>
      <c r="Q598" s="10">
        <f t="shared" si="222"/>
        <v>6.9854672985809332</v>
      </c>
      <c r="R598" s="10">
        <f t="shared" si="223"/>
        <v>0.58843528890066454</v>
      </c>
      <c r="S598" s="10">
        <f t="shared" si="224"/>
        <v>8.5229327430710118</v>
      </c>
      <c r="T598" s="10">
        <f t="shared" si="225"/>
        <v>0.17962406393969291</v>
      </c>
      <c r="U598" s="10">
        <f t="shared" si="239"/>
        <v>9.9179095896105594</v>
      </c>
      <c r="V598" s="10">
        <f t="shared" si="240"/>
        <v>3.8472479730451495E-2</v>
      </c>
      <c r="W598" s="10">
        <f t="shared" si="241"/>
        <v>11.059784606746142</v>
      </c>
      <c r="X598" s="10">
        <f t="shared" si="242"/>
        <v>0.14521227784623245</v>
      </c>
      <c r="Y598" s="10">
        <f t="shared" si="243"/>
        <v>12.069533007033606</v>
      </c>
      <c r="Z598" s="10">
        <f t="shared" si="244"/>
        <v>0.33814903206987923</v>
      </c>
      <c r="AC598">
        <v>20.187999999999999</v>
      </c>
      <c r="AD598">
        <v>43025.499492288</v>
      </c>
      <c r="AE598">
        <v>28.687999999999999</v>
      </c>
      <c r="AF598">
        <v>10106.6731483608</v>
      </c>
      <c r="AG598">
        <v>35.188000000000002</v>
      </c>
      <c r="AH598">
        <v>4362.6307175623397</v>
      </c>
      <c r="AI598">
        <v>41.188000000000002</v>
      </c>
      <c r="AJ598">
        <v>109.66359354684801</v>
      </c>
      <c r="AK598">
        <v>46.188000000000002</v>
      </c>
      <c r="AL598">
        <v>202.84517695896801</v>
      </c>
      <c r="AM598">
        <v>50.688000000000002</v>
      </c>
      <c r="AN598">
        <v>1136.21742954974</v>
      </c>
    </row>
    <row r="599" spans="1:40" x14ac:dyDescent="0.25">
      <c r="A599">
        <f t="shared" si="226"/>
        <v>20.190000000000001</v>
      </c>
      <c r="B599" s="191">
        <f t="shared" si="245"/>
        <v>0.68887949487446964</v>
      </c>
      <c r="C599">
        <f t="shared" si="227"/>
        <v>28.69</v>
      </c>
      <c r="D599" s="191">
        <f t="shared" si="228"/>
        <v>0.56426094869278987</v>
      </c>
      <c r="E599">
        <f t="shared" si="229"/>
        <v>35.19</v>
      </c>
      <c r="F599" s="191">
        <f t="shared" si="230"/>
        <v>0.18597670215421358</v>
      </c>
      <c r="G599">
        <f t="shared" si="231"/>
        <v>41.19</v>
      </c>
      <c r="H599" s="191">
        <f t="shared" si="232"/>
        <v>3.7827433524948106E-2</v>
      </c>
      <c r="I599">
        <f t="shared" si="233"/>
        <v>46.19</v>
      </c>
      <c r="J599" s="191">
        <f t="shared" si="234"/>
        <v>0.14170429825142358</v>
      </c>
      <c r="K599">
        <f t="shared" si="235"/>
        <v>50.69</v>
      </c>
      <c r="L599" s="191">
        <f t="shared" si="236"/>
        <v>0.35121298419647423</v>
      </c>
      <c r="O599" s="10">
        <f t="shared" si="237"/>
        <v>4.942290713916754</v>
      </c>
      <c r="P599" s="10">
        <f t="shared" si="238"/>
        <v>0.68887949487446964</v>
      </c>
      <c r="Q599" s="10">
        <f t="shared" si="222"/>
        <v>6.9859440763431762</v>
      </c>
      <c r="R599" s="10">
        <f t="shared" si="223"/>
        <v>0.56426094869278987</v>
      </c>
      <c r="S599" s="10">
        <f t="shared" si="224"/>
        <v>8.5234018418307809</v>
      </c>
      <c r="T599" s="10">
        <f t="shared" si="225"/>
        <v>0.18597670215421358</v>
      </c>
      <c r="U599" s="10">
        <f t="shared" si="239"/>
        <v>9.9183702601295671</v>
      </c>
      <c r="V599" s="10">
        <f t="shared" si="240"/>
        <v>3.7827433524948106E-2</v>
      </c>
      <c r="W599" s="10">
        <f t="shared" si="241"/>
        <v>11.060237288109851</v>
      </c>
      <c r="X599" s="10">
        <f t="shared" si="242"/>
        <v>0.14170429825142358</v>
      </c>
      <c r="Y599" s="10">
        <f t="shared" si="243"/>
        <v>12.069977760932568</v>
      </c>
      <c r="Z599" s="10">
        <f t="shared" si="244"/>
        <v>0.35121298419647423</v>
      </c>
      <c r="AC599">
        <v>20.190000000000001</v>
      </c>
      <c r="AD599">
        <v>41208.987304318398</v>
      </c>
      <c r="AE599">
        <v>28.69</v>
      </c>
      <c r="AF599">
        <v>9691.4666512883396</v>
      </c>
      <c r="AG599">
        <v>35.19</v>
      </c>
      <c r="AH599">
        <v>4516.9208165856699</v>
      </c>
      <c r="AI599">
        <v>41.19</v>
      </c>
      <c r="AJ599">
        <v>107.824926390614</v>
      </c>
      <c r="AK599">
        <v>46.19</v>
      </c>
      <c r="AL599">
        <v>197.94492505030399</v>
      </c>
      <c r="AM599">
        <v>50.69</v>
      </c>
      <c r="AN599">
        <v>1180.11372584898</v>
      </c>
    </row>
    <row r="600" spans="1:40" x14ac:dyDescent="0.25">
      <c r="A600">
        <f t="shared" si="226"/>
        <v>20.192</v>
      </c>
      <c r="B600" s="191">
        <f t="shared" si="245"/>
        <v>0.6590282667579338</v>
      </c>
      <c r="C600">
        <f t="shared" si="227"/>
        <v>28.692</v>
      </c>
      <c r="D600" s="191">
        <f t="shared" si="228"/>
        <v>0.54093802497720422</v>
      </c>
      <c r="E600">
        <f t="shared" si="229"/>
        <v>35.192</v>
      </c>
      <c r="F600" s="191">
        <f t="shared" si="230"/>
        <v>0.19264498388636012</v>
      </c>
      <c r="G600">
        <f t="shared" si="231"/>
        <v>41.192</v>
      </c>
      <c r="H600" s="191">
        <f t="shared" si="232"/>
        <v>3.7198269425549359E-2</v>
      </c>
      <c r="I600">
        <f t="shared" si="233"/>
        <v>46.192</v>
      </c>
      <c r="J600" s="191">
        <f t="shared" si="234"/>
        <v>0.13831523977033372</v>
      </c>
      <c r="K600">
        <f t="shared" si="235"/>
        <v>50.692</v>
      </c>
      <c r="L600" s="191">
        <f t="shared" si="236"/>
        <v>0.36490285073003292</v>
      </c>
      <c r="O600" s="10">
        <f t="shared" si="237"/>
        <v>4.942775214694203</v>
      </c>
      <c r="P600" s="10">
        <f t="shared" si="238"/>
        <v>0.6590282667579338</v>
      </c>
      <c r="Q600" s="10">
        <f t="shared" si="222"/>
        <v>6.9864208519773783</v>
      </c>
      <c r="R600" s="10">
        <f t="shared" si="223"/>
        <v>0.54093802497720422</v>
      </c>
      <c r="S600" s="10">
        <f t="shared" si="224"/>
        <v>8.5238709379941753</v>
      </c>
      <c r="T600" s="10">
        <f t="shared" si="225"/>
        <v>0.19264498388636012</v>
      </c>
      <c r="U600" s="10">
        <f t="shared" si="239"/>
        <v>9.9188309276272673</v>
      </c>
      <c r="V600" s="10">
        <f t="shared" si="240"/>
        <v>3.7198269425549359E-2</v>
      </c>
      <c r="W600" s="10">
        <f t="shared" si="241"/>
        <v>11.060689966104421</v>
      </c>
      <c r="X600" s="10">
        <f t="shared" si="242"/>
        <v>0.13831523977033372</v>
      </c>
      <c r="Y600" s="10">
        <f t="shared" si="243"/>
        <v>12.070422511154808</v>
      </c>
      <c r="Z600" s="10">
        <f t="shared" si="244"/>
        <v>0.36490285073003292</v>
      </c>
      <c r="AC600">
        <v>20.192</v>
      </c>
      <c r="AD600">
        <v>39423.277481881603</v>
      </c>
      <c r="AE600">
        <v>28.692</v>
      </c>
      <c r="AF600">
        <v>9290.8836622939998</v>
      </c>
      <c r="AG600">
        <v>35.192</v>
      </c>
      <c r="AH600">
        <v>4678.8771273380498</v>
      </c>
      <c r="AI600">
        <v>41.192</v>
      </c>
      <c r="AJ600">
        <v>106.03153026553601</v>
      </c>
      <c r="AK600">
        <v>46.192</v>
      </c>
      <c r="AL600">
        <v>193.210792527096</v>
      </c>
      <c r="AM600">
        <v>50.692</v>
      </c>
      <c r="AN600">
        <v>1226.1131624536799</v>
      </c>
    </row>
    <row r="601" spans="1:40" x14ac:dyDescent="0.25">
      <c r="A601">
        <f t="shared" si="226"/>
        <v>20.193999999999999</v>
      </c>
      <c r="B601" s="191">
        <f t="shared" si="245"/>
        <v>0.62987988219028634</v>
      </c>
      <c r="C601">
        <f t="shared" si="227"/>
        <v>28.693999999999999</v>
      </c>
      <c r="D601" s="191">
        <f t="shared" si="228"/>
        <v>0.51849604987297127</v>
      </c>
      <c r="E601">
        <f t="shared" si="229"/>
        <v>35.194000000000003</v>
      </c>
      <c r="F601" s="191">
        <f t="shared" si="230"/>
        <v>0.19964794770401595</v>
      </c>
      <c r="G601">
        <f t="shared" si="231"/>
        <v>41.194000000000003</v>
      </c>
      <c r="H601" s="191">
        <f t="shared" si="232"/>
        <v>3.6584477049150063E-2</v>
      </c>
      <c r="I601">
        <f t="shared" si="233"/>
        <v>46.194000000000003</v>
      </c>
      <c r="J601" s="191">
        <f t="shared" si="234"/>
        <v>0.13504011297410079</v>
      </c>
      <c r="K601">
        <f t="shared" si="235"/>
        <v>50.694000000000003</v>
      </c>
      <c r="L601" s="191">
        <f t="shared" si="236"/>
        <v>0.37924515366336253</v>
      </c>
      <c r="O601" s="10">
        <f t="shared" si="237"/>
        <v>4.9432597139659959</v>
      </c>
      <c r="P601" s="10">
        <f t="shared" si="238"/>
        <v>0.62987988219028634</v>
      </c>
      <c r="Q601" s="10">
        <f t="shared" si="222"/>
        <v>6.9868976254833957</v>
      </c>
      <c r="R601" s="10">
        <f t="shared" si="223"/>
        <v>0.51849604987297127</v>
      </c>
      <c r="S601" s="10">
        <f t="shared" si="224"/>
        <v>8.5243400315610511</v>
      </c>
      <c r="T601" s="10">
        <f t="shared" si="225"/>
        <v>0.19964794770401595</v>
      </c>
      <c r="U601" s="10">
        <f t="shared" si="239"/>
        <v>9.9192915921035176</v>
      </c>
      <c r="V601" s="10">
        <f t="shared" si="240"/>
        <v>3.6584477049150063E-2</v>
      </c>
      <c r="W601" s="10">
        <f t="shared" si="241"/>
        <v>11.061142640729713</v>
      </c>
      <c r="X601" s="10">
        <f t="shared" si="242"/>
        <v>0.13504011297410079</v>
      </c>
      <c r="Y601" s="10">
        <f t="shared" si="243"/>
        <v>12.070867257700188</v>
      </c>
      <c r="Z601" s="10">
        <f t="shared" si="244"/>
        <v>0.37924515366336253</v>
      </c>
      <c r="AC601">
        <v>20.193999999999999</v>
      </c>
      <c r="AD601">
        <v>37679.6119808371</v>
      </c>
      <c r="AE601">
        <v>28.693999999999999</v>
      </c>
      <c r="AF601">
        <v>8905.4314104314799</v>
      </c>
      <c r="AG601">
        <v>35.194000000000003</v>
      </c>
      <c r="AH601">
        <v>4848.9620502308999</v>
      </c>
      <c r="AI601">
        <v>41.194000000000003</v>
      </c>
      <c r="AJ601">
        <v>104.28195035389</v>
      </c>
      <c r="AK601">
        <v>46.194000000000003</v>
      </c>
      <c r="AL601">
        <v>188.63580971986801</v>
      </c>
      <c r="AM601">
        <v>50.694000000000003</v>
      </c>
      <c r="AN601">
        <v>1274.30485613673</v>
      </c>
    </row>
    <row r="602" spans="1:40" x14ac:dyDescent="0.25">
      <c r="A602">
        <f t="shared" si="226"/>
        <v>20.196000000000002</v>
      </c>
      <c r="B602" s="191">
        <f t="shared" si="245"/>
        <v>0.60158019632430015</v>
      </c>
      <c r="C602">
        <f t="shared" si="227"/>
        <v>28.696000000000002</v>
      </c>
      <c r="D602" s="191">
        <f t="shared" si="228"/>
        <v>0.4969504987902324</v>
      </c>
      <c r="E602">
        <f t="shared" si="229"/>
        <v>35.195999999999998</v>
      </c>
      <c r="F602" s="191">
        <f t="shared" si="230"/>
        <v>0.2070058536917104</v>
      </c>
      <c r="G602">
        <f t="shared" si="231"/>
        <v>41.195999999999998</v>
      </c>
      <c r="H602" s="191">
        <f t="shared" si="232"/>
        <v>3.5985566074451553E-2</v>
      </c>
      <c r="I602">
        <f t="shared" si="233"/>
        <v>46.195999999999998</v>
      </c>
      <c r="J602" s="191">
        <f t="shared" si="234"/>
        <v>0.13187416735745169</v>
      </c>
      <c r="K602">
        <f t="shared" si="235"/>
        <v>50.695999999999998</v>
      </c>
      <c r="L602" s="191">
        <f t="shared" si="236"/>
        <v>0.39426590669026712</v>
      </c>
      <c r="O602" s="10">
        <f t="shared" si="237"/>
        <v>4.9437442117319863</v>
      </c>
      <c r="P602" s="10">
        <f t="shared" si="238"/>
        <v>0.60158019632430015</v>
      </c>
      <c r="Q602" s="10">
        <f t="shared" si="222"/>
        <v>6.9873743968610826</v>
      </c>
      <c r="R602" s="10">
        <f t="shared" si="223"/>
        <v>0.4969504987902324</v>
      </c>
      <c r="S602" s="10">
        <f t="shared" si="224"/>
        <v>8.524809122531261</v>
      </c>
      <c r="T602" s="10">
        <f t="shared" si="225"/>
        <v>0.2070058536917104</v>
      </c>
      <c r="U602" s="10">
        <f t="shared" si="239"/>
        <v>9.9197522535581779</v>
      </c>
      <c r="V602" s="10">
        <f t="shared" si="240"/>
        <v>3.5985566074451553E-2</v>
      </c>
      <c r="W602" s="10">
        <f t="shared" si="241"/>
        <v>11.061595311985586</v>
      </c>
      <c r="X602" s="10">
        <f t="shared" si="242"/>
        <v>0.13187416735745169</v>
      </c>
      <c r="Y602" s="10">
        <f t="shared" si="243"/>
        <v>12.071312000568568</v>
      </c>
      <c r="Z602" s="10">
        <f t="shared" si="244"/>
        <v>0.39426590669026712</v>
      </c>
      <c r="AC602">
        <v>20.196000000000002</v>
      </c>
      <c r="AD602">
        <v>35986.715902140299</v>
      </c>
      <c r="AE602">
        <v>28.696000000000002</v>
      </c>
      <c r="AF602">
        <v>8535.3756936824593</v>
      </c>
      <c r="AG602">
        <v>35.195999999999998</v>
      </c>
      <c r="AH602">
        <v>5027.6676533377804</v>
      </c>
      <c r="AI602">
        <v>41.195999999999998</v>
      </c>
      <c r="AJ602">
        <v>102.574789022979</v>
      </c>
      <c r="AK602">
        <v>46.195999999999998</v>
      </c>
      <c r="AL602">
        <v>184.21334070845501</v>
      </c>
      <c r="AM602">
        <v>50.695999999999998</v>
      </c>
      <c r="AN602">
        <v>1324.77621573123</v>
      </c>
    </row>
    <row r="603" spans="1:40" x14ac:dyDescent="0.25">
      <c r="A603">
        <f t="shared" si="226"/>
        <v>20.198</v>
      </c>
      <c r="B603" s="191">
        <f t="shared" si="245"/>
        <v>0.57423773288517344</v>
      </c>
      <c r="C603">
        <f t="shared" si="227"/>
        <v>28.698</v>
      </c>
      <c r="D603" s="191">
        <f t="shared" si="228"/>
        <v>0.47630520341282023</v>
      </c>
      <c r="E603">
        <f t="shared" si="229"/>
        <v>35.198</v>
      </c>
      <c r="F603" s="191">
        <f t="shared" si="230"/>
        <v>0.21474024634863378</v>
      </c>
      <c r="G603">
        <f t="shared" si="231"/>
        <v>41.198</v>
      </c>
      <c r="H603" s="191">
        <f t="shared" si="232"/>
        <v>3.540106531660181E-2</v>
      </c>
      <c r="I603">
        <f t="shared" si="233"/>
        <v>46.198</v>
      </c>
      <c r="J603" s="191">
        <f t="shared" si="234"/>
        <v>0.1288128792469925</v>
      </c>
      <c r="K603">
        <f t="shared" si="235"/>
        <v>50.698</v>
      </c>
      <c r="L603" s="191">
        <f t="shared" si="236"/>
        <v>0.40999016793933279</v>
      </c>
      <c r="O603" s="10">
        <f t="shared" si="237"/>
        <v>4.9442287079920266</v>
      </c>
      <c r="P603" s="10">
        <f t="shared" si="238"/>
        <v>0.57423773288517344</v>
      </c>
      <c r="Q603" s="10">
        <f t="shared" si="222"/>
        <v>6.9878511661102936</v>
      </c>
      <c r="R603" s="10">
        <f t="shared" si="223"/>
        <v>0.47630520341282023</v>
      </c>
      <c r="S603" s="10">
        <f t="shared" si="224"/>
        <v>8.5252782109046699</v>
      </c>
      <c r="T603" s="10">
        <f t="shared" si="225"/>
        <v>0.21474024634863378</v>
      </c>
      <c r="U603" s="10">
        <f t="shared" si="239"/>
        <v>9.9202129119911113</v>
      </c>
      <c r="V603" s="10">
        <f t="shared" si="240"/>
        <v>3.540106531660181E-2</v>
      </c>
      <c r="W603" s="10">
        <f t="shared" si="241"/>
        <v>11.062047979871906</v>
      </c>
      <c r="X603" s="10">
        <f t="shared" si="242"/>
        <v>0.1288128792469925</v>
      </c>
      <c r="Y603" s="10">
        <f t="shared" si="243"/>
        <v>12.071756739759817</v>
      </c>
      <c r="Z603" s="10">
        <f t="shared" si="244"/>
        <v>0.40999016793933279</v>
      </c>
      <c r="AC603">
        <v>20.198</v>
      </c>
      <c r="AD603">
        <v>34351.081169047997</v>
      </c>
      <c r="AE603">
        <v>28.698</v>
      </c>
      <c r="AF603">
        <v>8180.7823231511202</v>
      </c>
      <c r="AG603">
        <v>35.198</v>
      </c>
      <c r="AH603">
        <v>5215.5172000338798</v>
      </c>
      <c r="AI603">
        <v>41.198</v>
      </c>
      <c r="AJ603">
        <v>100.908703187448</v>
      </c>
      <c r="AK603">
        <v>46.198</v>
      </c>
      <c r="AL603">
        <v>179.93706643124801</v>
      </c>
      <c r="AM603">
        <v>50.698</v>
      </c>
      <c r="AN603">
        <v>1377.6114392674899</v>
      </c>
    </row>
    <row r="604" spans="1:40" x14ac:dyDescent="0.25">
      <c r="A604">
        <f t="shared" si="226"/>
        <v>20.2</v>
      </c>
      <c r="B604" s="191">
        <f t="shared" si="245"/>
        <v>0.54792866700696385</v>
      </c>
      <c r="C604">
        <f t="shared" si="227"/>
        <v>28.7</v>
      </c>
      <c r="D604" s="191">
        <f t="shared" si="228"/>
        <v>0.45655451122175278</v>
      </c>
      <c r="E604">
        <f t="shared" si="229"/>
        <v>35.200000000000003</v>
      </c>
      <c r="F604" s="191">
        <f t="shared" si="230"/>
        <v>0.22287401526967951</v>
      </c>
      <c r="G604">
        <f t="shared" si="231"/>
        <v>41.2</v>
      </c>
      <c r="H604" s="191">
        <f t="shared" si="232"/>
        <v>3.4830521850431853E-2</v>
      </c>
      <c r="I604">
        <f t="shared" si="233"/>
        <v>46.2</v>
      </c>
      <c r="J604" s="191">
        <f t="shared" si="234"/>
        <v>0.1258519402793328</v>
      </c>
      <c r="K604">
        <f t="shared" si="235"/>
        <v>50.7</v>
      </c>
      <c r="L604" s="191">
        <f t="shared" si="236"/>
        <v>0.42644149536986481</v>
      </c>
      <c r="O604" s="10">
        <f t="shared" si="237"/>
        <v>4.9447132027459677</v>
      </c>
      <c r="P604" s="10">
        <f t="shared" si="238"/>
        <v>0.54792866700696385</v>
      </c>
      <c r="Q604" s="10">
        <f t="shared" si="222"/>
        <v>6.9883279332308827</v>
      </c>
      <c r="R604" s="10">
        <f t="shared" si="223"/>
        <v>0.45655451122175278</v>
      </c>
      <c r="S604" s="10">
        <f t="shared" si="224"/>
        <v>8.5257472966811285</v>
      </c>
      <c r="T604" s="10">
        <f t="shared" si="225"/>
        <v>0.22287401526967951</v>
      </c>
      <c r="U604" s="10">
        <f t="shared" si="239"/>
        <v>9.9206735674021758</v>
      </c>
      <c r="V604" s="10">
        <f t="shared" si="240"/>
        <v>3.4830521850431853E-2</v>
      </c>
      <c r="W604" s="10">
        <f t="shared" si="241"/>
        <v>11.062500644388532</v>
      </c>
      <c r="X604" s="10">
        <f t="shared" si="242"/>
        <v>0.1258519402793328</v>
      </c>
      <c r="Y604" s="10">
        <f t="shared" si="243"/>
        <v>12.0722014752738</v>
      </c>
      <c r="Z604" s="10">
        <f t="shared" si="244"/>
        <v>0.42644149536986481</v>
      </c>
      <c r="AC604">
        <v>20.2</v>
      </c>
      <c r="AD604">
        <v>32777.2646019557</v>
      </c>
      <c r="AE604">
        <v>28.7</v>
      </c>
      <c r="AF604">
        <v>7841.5542139703703</v>
      </c>
      <c r="AG604">
        <v>35.200000000000003</v>
      </c>
      <c r="AH604">
        <v>5413.0666227906304</v>
      </c>
      <c r="AI604">
        <v>41.2</v>
      </c>
      <c r="AJ604">
        <v>99.282401810119595</v>
      </c>
      <c r="AK604">
        <v>46.2</v>
      </c>
      <c r="AL604">
        <v>175.800968590433</v>
      </c>
      <c r="AM604">
        <v>50.7</v>
      </c>
      <c r="AN604">
        <v>1432.8896840443001</v>
      </c>
    </row>
    <row r="605" spans="1:40" x14ac:dyDescent="0.25">
      <c r="A605">
        <f t="shared" si="226"/>
        <v>20.202000000000002</v>
      </c>
      <c r="B605" s="191">
        <f t="shared" si="245"/>
        <v>0.52270173872095904</v>
      </c>
      <c r="C605">
        <f t="shared" si="227"/>
        <v>28.702000000000002</v>
      </c>
      <c r="D605" s="191">
        <f t="shared" si="228"/>
        <v>0.43768518496526937</v>
      </c>
      <c r="E605">
        <f t="shared" si="229"/>
        <v>35.201999999999998</v>
      </c>
      <c r="F605" s="191">
        <f t="shared" si="230"/>
        <v>0.23143145177821992</v>
      </c>
      <c r="G605">
        <f t="shared" si="231"/>
        <v>41.201999999999998</v>
      </c>
      <c r="H605" s="191">
        <f t="shared" si="232"/>
        <v>3.4273500179543274E-2</v>
      </c>
      <c r="I605">
        <f t="shared" si="233"/>
        <v>46.201999999999998</v>
      </c>
      <c r="J605" s="191">
        <f t="shared" si="234"/>
        <v>0.12298724643478254</v>
      </c>
      <c r="K605">
        <f t="shared" si="235"/>
        <v>50.701999999999998</v>
      </c>
      <c r="L605" s="191">
        <f t="shared" si="236"/>
        <v>0.44364129060045265</v>
      </c>
      <c r="O605" s="10">
        <f t="shared" si="237"/>
        <v>4.9451976959936639</v>
      </c>
      <c r="P605" s="10">
        <f t="shared" si="238"/>
        <v>0.52270173872095904</v>
      </c>
      <c r="Q605" s="10">
        <f t="shared" si="222"/>
        <v>6.9888046982227063</v>
      </c>
      <c r="R605" s="10">
        <f t="shared" si="223"/>
        <v>0.43768518496526937</v>
      </c>
      <c r="S605" s="10">
        <f t="shared" si="224"/>
        <v>8.5262163798604949</v>
      </c>
      <c r="T605" s="10">
        <f t="shared" si="225"/>
        <v>0.23143145177821992</v>
      </c>
      <c r="U605" s="10">
        <f t="shared" si="239"/>
        <v>9.9211342197912273</v>
      </c>
      <c r="V605" s="10">
        <f t="shared" si="240"/>
        <v>3.4273500179543274E-2</v>
      </c>
      <c r="W605" s="10">
        <f t="shared" si="241"/>
        <v>11.062953305535329</v>
      </c>
      <c r="X605" s="10">
        <f t="shared" si="242"/>
        <v>0.12298724643478254</v>
      </c>
      <c r="Y605" s="10">
        <f t="shared" si="243"/>
        <v>12.072646207110379</v>
      </c>
      <c r="Z605" s="10">
        <f t="shared" si="244"/>
        <v>0.44364129060045265</v>
      </c>
      <c r="AC605">
        <v>20.202000000000002</v>
      </c>
      <c r="AD605">
        <v>31268.181844811999</v>
      </c>
      <c r="AE605">
        <v>28.702000000000002</v>
      </c>
      <c r="AF605">
        <v>7517.4640096586199</v>
      </c>
      <c r="AG605">
        <v>35.201999999999998</v>
      </c>
      <c r="AH605">
        <v>5620.9058986478003</v>
      </c>
      <c r="AI605">
        <v>41.201999999999998</v>
      </c>
      <c r="AJ605">
        <v>97.694643533525806</v>
      </c>
      <c r="AK605">
        <v>46.201999999999998</v>
      </c>
      <c r="AL605">
        <v>171.79931433330199</v>
      </c>
      <c r="AM605">
        <v>50.701999999999998</v>
      </c>
      <c r="AN605">
        <v>1490.6828618217301</v>
      </c>
    </row>
    <row r="606" spans="1:40" x14ac:dyDescent="0.25">
      <c r="A606">
        <f t="shared" si="226"/>
        <v>20.204000000000001</v>
      </c>
      <c r="B606" s="191">
        <f t="shared" si="245"/>
        <v>0.49858288651033844</v>
      </c>
      <c r="C606">
        <f t="shared" si="227"/>
        <v>28.704000000000001</v>
      </c>
      <c r="D606" s="191">
        <f t="shared" si="228"/>
        <v>0.41967804838775113</v>
      </c>
      <c r="E606">
        <f t="shared" si="229"/>
        <v>35.204000000000001</v>
      </c>
      <c r="F606" s="191">
        <f t="shared" si="230"/>
        <v>0.24043829916870194</v>
      </c>
      <c r="G606">
        <f t="shared" si="231"/>
        <v>41.203999999999901</v>
      </c>
      <c r="H606" s="191">
        <f t="shared" si="232"/>
        <v>3.3729581448486999E-2</v>
      </c>
      <c r="I606">
        <f t="shared" si="233"/>
        <v>46.203999999999901</v>
      </c>
      <c r="J606" s="191">
        <f t="shared" si="234"/>
        <v>0.1202148876092624</v>
      </c>
      <c r="K606">
        <f t="shared" si="235"/>
        <v>50.703999999999901</v>
      </c>
      <c r="L606" s="191">
        <f t="shared" si="236"/>
        <v>0.46160801633894127</v>
      </c>
      <c r="O606" s="10">
        <f t="shared" si="237"/>
        <v>4.9456821877349668</v>
      </c>
      <c r="P606" s="10">
        <f t="shared" si="238"/>
        <v>0.49858288651033844</v>
      </c>
      <c r="Q606" s="10">
        <f t="shared" si="222"/>
        <v>6.9892814610856169</v>
      </c>
      <c r="R606" s="10">
        <f t="shared" si="223"/>
        <v>0.41967804838775113</v>
      </c>
      <c r="S606" s="10">
        <f t="shared" si="224"/>
        <v>8.5266854604426285</v>
      </c>
      <c r="T606" s="10">
        <f t="shared" si="225"/>
        <v>0.24043829916870194</v>
      </c>
      <c r="U606" s="10">
        <f t="shared" si="239"/>
        <v>9.921594869158108</v>
      </c>
      <c r="V606" s="10">
        <f t="shared" si="240"/>
        <v>3.3729581448486999E-2</v>
      </c>
      <c r="W606" s="10">
        <f t="shared" si="241"/>
        <v>11.063405963312135</v>
      </c>
      <c r="X606" s="10">
        <f t="shared" si="242"/>
        <v>0.1202148876092624</v>
      </c>
      <c r="Y606" s="10">
        <f t="shared" si="243"/>
        <v>12.073090935269397</v>
      </c>
      <c r="Z606" s="10">
        <f t="shared" si="244"/>
        <v>0.46160801633894127</v>
      </c>
      <c r="AC606">
        <v>20.204000000000001</v>
      </c>
      <c r="AD606">
        <v>29825.384545810801</v>
      </c>
      <c r="AE606">
        <v>28.704000000000001</v>
      </c>
      <c r="AF606">
        <v>7208.1823483448097</v>
      </c>
      <c r="AG606">
        <v>35.204000000000001</v>
      </c>
      <c r="AH606">
        <v>5839.6602694836902</v>
      </c>
      <c r="AI606">
        <v>41.203999999999901</v>
      </c>
      <c r="AJ606">
        <v>96.144234434268796</v>
      </c>
      <c r="AK606">
        <v>46.203999999999901</v>
      </c>
      <c r="AL606">
        <v>167.92664168538801</v>
      </c>
      <c r="AM606">
        <v>50.703999999999901</v>
      </c>
      <c r="AN606">
        <v>1551.0530093009399</v>
      </c>
    </row>
    <row r="607" spans="1:40" x14ac:dyDescent="0.25">
      <c r="A607">
        <f t="shared" si="226"/>
        <v>20.206</v>
      </c>
      <c r="B607" s="191">
        <f t="shared" si="245"/>
        <v>0.47557947219345931</v>
      </c>
      <c r="C607">
        <f t="shared" si="227"/>
        <v>28.706</v>
      </c>
      <c r="D607" s="191">
        <f t="shared" si="228"/>
        <v>0.40250939302336125</v>
      </c>
      <c r="E607">
        <f t="shared" si="229"/>
        <v>35.206000000000003</v>
      </c>
      <c r="F607" s="191">
        <f t="shared" si="230"/>
        <v>0.2499217935926262</v>
      </c>
      <c r="G607">
        <f t="shared" si="231"/>
        <v>41.206000000000003</v>
      </c>
      <c r="H607" s="191">
        <f t="shared" si="232"/>
        <v>3.3198362695593918E-2</v>
      </c>
      <c r="I607">
        <f t="shared" si="233"/>
        <v>46.206000000000003</v>
      </c>
      <c r="J607" s="191">
        <f t="shared" si="234"/>
        <v>0.11753113770649555</v>
      </c>
      <c r="K607">
        <f t="shared" si="235"/>
        <v>50.706000000000003</v>
      </c>
      <c r="L607" s="191">
        <f t="shared" si="236"/>
        <v>0.48035627253207003</v>
      </c>
      <c r="O607" s="10">
        <f t="shared" si="237"/>
        <v>4.9461666779697282</v>
      </c>
      <c r="P607" s="10">
        <f t="shared" si="238"/>
        <v>0.47557947219345931</v>
      </c>
      <c r="Q607" s="10">
        <f t="shared" si="222"/>
        <v>6.9897582218194723</v>
      </c>
      <c r="R607" s="10">
        <f t="shared" si="223"/>
        <v>0.40250939302336125</v>
      </c>
      <c r="S607" s="10">
        <f t="shared" si="224"/>
        <v>8.5271545384273857</v>
      </c>
      <c r="T607" s="10">
        <f t="shared" si="225"/>
        <v>0.2499217935926262</v>
      </c>
      <c r="U607" s="10">
        <f t="shared" si="239"/>
        <v>9.922055515502743</v>
      </c>
      <c r="V607" s="10">
        <f t="shared" si="240"/>
        <v>3.3198362695593918E-2</v>
      </c>
      <c r="W607" s="10">
        <f t="shared" si="241"/>
        <v>11.06385861771888</v>
      </c>
      <c r="X607" s="10">
        <f t="shared" si="242"/>
        <v>0.11753113770649555</v>
      </c>
      <c r="Y607" s="10">
        <f t="shared" si="243"/>
        <v>12.073535659750787</v>
      </c>
      <c r="Z607" s="10">
        <f t="shared" si="244"/>
        <v>0.48035627253207003</v>
      </c>
      <c r="AC607">
        <v>20.206</v>
      </c>
      <c r="AD607">
        <v>28449.3130912337</v>
      </c>
      <c r="AE607">
        <v>28.706</v>
      </c>
      <c r="AF607">
        <v>6913.3020251593798</v>
      </c>
      <c r="AG607">
        <v>35.206000000000003</v>
      </c>
      <c r="AH607">
        <v>6069.99123503591</v>
      </c>
      <c r="AI607">
        <v>41.206000000000003</v>
      </c>
      <c r="AJ607">
        <v>94.630025893257596</v>
      </c>
      <c r="AK607">
        <v>46.206000000000003</v>
      </c>
      <c r="AL607">
        <v>164.17774571037401</v>
      </c>
      <c r="AM607">
        <v>50.706000000000003</v>
      </c>
      <c r="AN607">
        <v>1614.0491838867499</v>
      </c>
    </row>
    <row r="608" spans="1:40" x14ac:dyDescent="0.25">
      <c r="A608">
        <f t="shared" si="226"/>
        <v>20.207999999999998</v>
      </c>
      <c r="B608" s="191">
        <f t="shared" si="245"/>
        <v>0.45368403169714078</v>
      </c>
      <c r="C608">
        <f t="shared" si="227"/>
        <v>28.707999999999998</v>
      </c>
      <c r="D608" s="191">
        <f t="shared" si="228"/>
        <v>0.3861521659331707</v>
      </c>
      <c r="E608">
        <f t="shared" si="229"/>
        <v>35.207999999999998</v>
      </c>
      <c r="F608" s="191">
        <f t="shared" si="230"/>
        <v>0.25991069186226923</v>
      </c>
      <c r="G608">
        <f t="shared" si="231"/>
        <v>41.207999999999998</v>
      </c>
      <c r="H608" s="191">
        <f t="shared" si="232"/>
        <v>3.2679456144107659E-2</v>
      </c>
      <c r="I608">
        <f t="shared" si="233"/>
        <v>46.207999999999998</v>
      </c>
      <c r="J608" s="191">
        <f t="shared" si="234"/>
        <v>0.1149324452311395</v>
      </c>
      <c r="K608">
        <f t="shared" si="235"/>
        <v>50.707999999999998</v>
      </c>
      <c r="L608" s="191">
        <f t="shared" si="236"/>
        <v>0.49989571714056874</v>
      </c>
      <c r="O608" s="10">
        <f t="shared" si="237"/>
        <v>4.9466511666977997</v>
      </c>
      <c r="P608" s="10">
        <f t="shared" si="238"/>
        <v>0.45368403169714078</v>
      </c>
      <c r="Q608" s="10">
        <f t="shared" si="222"/>
        <v>6.9902349804241242</v>
      </c>
      <c r="R608" s="10">
        <f t="shared" si="223"/>
        <v>0.3861521659331707</v>
      </c>
      <c r="S608" s="10">
        <f t="shared" si="224"/>
        <v>8.5276236138146206</v>
      </c>
      <c r="T608" s="10">
        <f t="shared" si="225"/>
        <v>0.25991069186226923</v>
      </c>
      <c r="U608" s="10">
        <f t="shared" si="239"/>
        <v>9.9225161588249229</v>
      </c>
      <c r="V608" s="10">
        <f t="shared" si="240"/>
        <v>3.2679456144107659E-2</v>
      </c>
      <c r="W608" s="10">
        <f t="shared" si="241"/>
        <v>11.064311268755358</v>
      </c>
      <c r="X608" s="10">
        <f t="shared" si="242"/>
        <v>0.1149324452311395</v>
      </c>
      <c r="Y608" s="10">
        <f t="shared" si="243"/>
        <v>12.073980380554344</v>
      </c>
      <c r="Z608" s="10">
        <f t="shared" si="244"/>
        <v>0.49989571714056874</v>
      </c>
      <c r="AC608">
        <v>20.207999999999998</v>
      </c>
      <c r="AD608">
        <v>27139.520977883501</v>
      </c>
      <c r="AE608">
        <v>28.707999999999998</v>
      </c>
      <c r="AF608">
        <v>6632.3583922190101</v>
      </c>
      <c r="AG608">
        <v>35.207999999999998</v>
      </c>
      <c r="AH608">
        <v>6312.5972281860304</v>
      </c>
      <c r="AI608">
        <v>41.207999999999998</v>
      </c>
      <c r="AJ608">
        <v>93.150912575122703</v>
      </c>
      <c r="AK608">
        <v>46.207999999999998</v>
      </c>
      <c r="AL608">
        <v>160.54766536975899</v>
      </c>
      <c r="AM608">
        <v>50.707999999999998</v>
      </c>
      <c r="AN608">
        <v>1679.7038373748901</v>
      </c>
    </row>
    <row r="609" spans="1:40" x14ac:dyDescent="0.25">
      <c r="A609">
        <f t="shared" si="226"/>
        <v>20.21</v>
      </c>
      <c r="B609" s="191">
        <f t="shared" si="245"/>
        <v>0.43287753240908328</v>
      </c>
      <c r="C609">
        <f t="shared" si="227"/>
        <v>28.71</v>
      </c>
      <c r="D609" s="191">
        <f t="shared" si="228"/>
        <v>0.37057696078490482</v>
      </c>
      <c r="E609">
        <f t="shared" si="229"/>
        <v>35.21</v>
      </c>
      <c r="F609" s="191">
        <f t="shared" si="230"/>
        <v>0.27043528152402152</v>
      </c>
      <c r="G609">
        <f t="shared" si="231"/>
        <v>41.21</v>
      </c>
      <c r="H609" s="191">
        <f t="shared" si="232"/>
        <v>3.2172488529380941E-2</v>
      </c>
      <c r="I609">
        <f t="shared" si="233"/>
        <v>46.21</v>
      </c>
      <c r="J609" s="191">
        <f t="shared" si="234"/>
        <v>0.11241542436275356</v>
      </c>
      <c r="K609">
        <f t="shared" si="235"/>
        <v>50.71</v>
      </c>
      <c r="L609" s="191">
        <f t="shared" si="236"/>
        <v>0.52022981940734581</v>
      </c>
      <c r="O609" s="10">
        <f t="shared" si="237"/>
        <v>4.9471356539190374</v>
      </c>
      <c r="P609" s="10">
        <f t="shared" si="238"/>
        <v>0.43287753240908328</v>
      </c>
      <c r="Q609" s="10">
        <f t="shared" si="222"/>
        <v>6.9907117368994296</v>
      </c>
      <c r="R609" s="10">
        <f t="shared" si="223"/>
        <v>0.37057696078490482</v>
      </c>
      <c r="S609" s="10">
        <f t="shared" si="224"/>
        <v>8.5280926866041966</v>
      </c>
      <c r="T609" s="10">
        <f t="shared" si="225"/>
        <v>0.27043528152402152</v>
      </c>
      <c r="U609" s="10">
        <f t="shared" si="239"/>
        <v>9.9229767991245339</v>
      </c>
      <c r="V609" s="10">
        <f t="shared" si="240"/>
        <v>3.2172488529380941E-2</v>
      </c>
      <c r="W609" s="10">
        <f t="shared" si="241"/>
        <v>11.064763916421454</v>
      </c>
      <c r="X609" s="10">
        <f t="shared" si="242"/>
        <v>0.11241542436275356</v>
      </c>
      <c r="Y609" s="10">
        <f t="shared" si="243"/>
        <v>12.074425097679958</v>
      </c>
      <c r="Z609" s="10">
        <f t="shared" si="244"/>
        <v>0.52022981940734581</v>
      </c>
      <c r="AC609">
        <v>20.21</v>
      </c>
      <c r="AD609">
        <v>25894.869668926902</v>
      </c>
      <c r="AE609">
        <v>28.71</v>
      </c>
      <c r="AF609">
        <v>6364.8463809216</v>
      </c>
      <c r="AG609">
        <v>35.21</v>
      </c>
      <c r="AH609">
        <v>6568.2138596164104</v>
      </c>
      <c r="AI609">
        <v>41.21</v>
      </c>
      <c r="AJ609">
        <v>91.705830510428001</v>
      </c>
      <c r="AK609">
        <v>46.21</v>
      </c>
      <c r="AL609">
        <v>157.03167105419701</v>
      </c>
      <c r="AM609">
        <v>50.71</v>
      </c>
      <c r="AN609">
        <v>1748.0286267978699</v>
      </c>
    </row>
    <row r="610" spans="1:40" x14ac:dyDescent="0.25">
      <c r="A610">
        <f t="shared" si="226"/>
        <v>20.212</v>
      </c>
      <c r="B610" s="191">
        <f t="shared" si="245"/>
        <v>0.41313214933831238</v>
      </c>
      <c r="C610">
        <f t="shared" si="227"/>
        <v>28.712</v>
      </c>
      <c r="D610" s="191">
        <f t="shared" si="228"/>
        <v>0.35575283536766972</v>
      </c>
      <c r="E610">
        <f t="shared" si="229"/>
        <v>35.212000000000003</v>
      </c>
      <c r="F610" s="191">
        <f t="shared" si="230"/>
        <v>0.2815273674471292</v>
      </c>
      <c r="G610">
        <f t="shared" si="231"/>
        <v>41.212000000000003</v>
      </c>
      <c r="H610" s="191">
        <f t="shared" si="232"/>
        <v>3.1677100460166148E-2</v>
      </c>
      <c r="I610">
        <f t="shared" si="233"/>
        <v>46.212000000000003</v>
      </c>
      <c r="J610" s="191">
        <f t="shared" si="234"/>
        <v>0.10997684649086126</v>
      </c>
      <c r="K610">
        <f t="shared" si="235"/>
        <v>50.712000000000003</v>
      </c>
      <c r="L610" s="191">
        <f t="shared" si="236"/>
        <v>0.54135443703150832</v>
      </c>
      <c r="O610" s="10">
        <f t="shared" si="237"/>
        <v>4.9476201396332913</v>
      </c>
      <c r="P610" s="10">
        <f t="shared" si="238"/>
        <v>0.41313214933831238</v>
      </c>
      <c r="Q610" s="10">
        <f t="shared" si="222"/>
        <v>6.991188491245242</v>
      </c>
      <c r="R610" s="10">
        <f t="shared" si="223"/>
        <v>0.35575283536766972</v>
      </c>
      <c r="S610" s="10">
        <f t="shared" si="224"/>
        <v>8.5285617567959662</v>
      </c>
      <c r="T610" s="10">
        <f t="shared" si="225"/>
        <v>0.2815273674471292</v>
      </c>
      <c r="U610" s="10">
        <f t="shared" si="239"/>
        <v>9.9234374364014322</v>
      </c>
      <c r="V610" s="10">
        <f t="shared" si="240"/>
        <v>3.1677100460166148E-2</v>
      </c>
      <c r="W610" s="10">
        <f t="shared" si="241"/>
        <v>11.06521656071703</v>
      </c>
      <c r="X610" s="10">
        <f t="shared" si="242"/>
        <v>0.10997684649086126</v>
      </c>
      <c r="Y610" s="10">
        <f t="shared" si="243"/>
        <v>12.07486981112749</v>
      </c>
      <c r="Z610" s="10">
        <f t="shared" si="244"/>
        <v>0.54135443703150832</v>
      </c>
      <c r="AC610">
        <v>20.212</v>
      </c>
      <c r="AD610">
        <v>24713.6946646824</v>
      </c>
      <c r="AE610">
        <v>28.712</v>
      </c>
      <c r="AF610">
        <v>6110.2345431743997</v>
      </c>
      <c r="AG610">
        <v>35.212000000000003</v>
      </c>
      <c r="AH610">
        <v>6837.6135920834204</v>
      </c>
      <c r="AI610">
        <v>41.212000000000003</v>
      </c>
      <c r="AJ610">
        <v>90.293755275066204</v>
      </c>
      <c r="AK610">
        <v>46.212000000000003</v>
      </c>
      <c r="AL610">
        <v>153.62525275893401</v>
      </c>
      <c r="AM610">
        <v>50.712000000000003</v>
      </c>
      <c r="AN610">
        <v>1819.0096335753401</v>
      </c>
    </row>
    <row r="611" spans="1:40" x14ac:dyDescent="0.25">
      <c r="A611">
        <f t="shared" si="226"/>
        <v>20.213999999999999</v>
      </c>
      <c r="B611" s="191">
        <f t="shared" si="245"/>
        <v>0.39441359221367245</v>
      </c>
      <c r="C611">
        <f t="shared" si="227"/>
        <v>28.713999999999999</v>
      </c>
      <c r="D611" s="191">
        <f t="shared" si="228"/>
        <v>0.34164797808990544</v>
      </c>
      <c r="E611">
        <f t="shared" si="229"/>
        <v>35.213999999999999</v>
      </c>
      <c r="F611" s="191">
        <f t="shared" si="230"/>
        <v>0.29322022784884549</v>
      </c>
      <c r="G611">
        <f t="shared" si="231"/>
        <v>41.213999999999999</v>
      </c>
      <c r="H611" s="191">
        <f t="shared" si="232"/>
        <v>3.1192945811988129E-2</v>
      </c>
      <c r="I611">
        <f t="shared" si="233"/>
        <v>46.213999999999999</v>
      </c>
      <c r="J611" s="191">
        <f t="shared" si="234"/>
        <v>0.1076136321904394</v>
      </c>
      <c r="K611">
        <f t="shared" si="235"/>
        <v>50.713999999999999</v>
      </c>
      <c r="L611" s="191">
        <f t="shared" si="236"/>
        <v>0.5632562142929235</v>
      </c>
      <c r="O611" s="10">
        <f t="shared" si="237"/>
        <v>4.9481046238404121</v>
      </c>
      <c r="P611" s="10">
        <f t="shared" si="238"/>
        <v>0.39441359221367245</v>
      </c>
      <c r="Q611" s="10">
        <f t="shared" si="222"/>
        <v>6.9916652434614157</v>
      </c>
      <c r="R611" s="10">
        <f t="shared" si="223"/>
        <v>0.34164797808990544</v>
      </c>
      <c r="S611" s="10">
        <f t="shared" si="224"/>
        <v>8.5290308243897854</v>
      </c>
      <c r="T611" s="10">
        <f t="shared" si="225"/>
        <v>0.29322022784884549</v>
      </c>
      <c r="U611" s="10">
        <f t="shared" si="239"/>
        <v>9.9238980706554774</v>
      </c>
      <c r="V611" s="10">
        <f t="shared" si="240"/>
        <v>3.1192945811988129E-2</v>
      </c>
      <c r="W611" s="10">
        <f t="shared" si="241"/>
        <v>11.065669201641947</v>
      </c>
      <c r="X611" s="10">
        <f t="shared" si="242"/>
        <v>0.1076136321904394</v>
      </c>
      <c r="Y611" s="10">
        <f t="shared" si="243"/>
        <v>12.075314520896807</v>
      </c>
      <c r="Z611" s="10">
        <f t="shared" si="244"/>
        <v>0.5632562142929235</v>
      </c>
      <c r="AC611">
        <v>20.213999999999999</v>
      </c>
      <c r="AD611">
        <v>23593.944710381598</v>
      </c>
      <c r="AE611">
        <v>28.713999999999999</v>
      </c>
      <c r="AF611">
        <v>5867.9764988328297</v>
      </c>
      <c r="AG611">
        <v>35.213999999999999</v>
      </c>
      <c r="AH611">
        <v>7121.6046723755499</v>
      </c>
      <c r="AI611">
        <v>41.213999999999999</v>
      </c>
      <c r="AJ611">
        <v>88.913700261102903</v>
      </c>
      <c r="AK611">
        <v>46.213999999999999</v>
      </c>
      <c r="AL611">
        <v>150.32410887447099</v>
      </c>
      <c r="AM611">
        <v>50.713999999999999</v>
      </c>
      <c r="AN611">
        <v>1892.60198103885</v>
      </c>
    </row>
    <row r="612" spans="1:40" x14ac:dyDescent="0.25">
      <c r="A612">
        <f t="shared" si="226"/>
        <v>20.216000000000001</v>
      </c>
      <c r="B612" s="191">
        <f t="shared" si="245"/>
        <v>0.37668302676146459</v>
      </c>
      <c r="C612">
        <f t="shared" si="227"/>
        <v>28.716000000000001</v>
      </c>
      <c r="D612" s="191">
        <f t="shared" si="228"/>
        <v>0.32823024467162709</v>
      </c>
      <c r="E612">
        <f t="shared" si="229"/>
        <v>35.216000000000001</v>
      </c>
      <c r="F612" s="191">
        <f t="shared" si="230"/>
        <v>0.30554853110830371</v>
      </c>
      <c r="G612">
        <f t="shared" si="231"/>
        <v>41.216000000000001</v>
      </c>
      <c r="H612" s="191">
        <f t="shared" si="232"/>
        <v>3.0719691150861629E-2</v>
      </c>
      <c r="I612">
        <f t="shared" si="233"/>
        <v>46.216000000000001</v>
      </c>
      <c r="J612" s="191">
        <f t="shared" si="234"/>
        <v>0.10532284361806529</v>
      </c>
      <c r="K612">
        <f t="shared" si="235"/>
        <v>50.716000000000001</v>
      </c>
      <c r="L612" s="191">
        <f t="shared" si="236"/>
        <v>0.58591080640388271</v>
      </c>
      <c r="O612" s="10">
        <f t="shared" si="237"/>
        <v>4.9485891065402559</v>
      </c>
      <c r="P612" s="10">
        <f t="shared" si="238"/>
        <v>0.37668302676146459</v>
      </c>
      <c r="Q612" s="10">
        <f t="shared" si="222"/>
        <v>6.9921419935478086</v>
      </c>
      <c r="R612" s="10">
        <f t="shared" si="223"/>
        <v>0.32823024467162709</v>
      </c>
      <c r="S612" s="10">
        <f t="shared" si="224"/>
        <v>8.5294998893855141</v>
      </c>
      <c r="T612" s="10">
        <f t="shared" si="225"/>
        <v>0.30554853110830371</v>
      </c>
      <c r="U612" s="10">
        <f t="shared" si="239"/>
        <v>9.9243587018865327</v>
      </c>
      <c r="V612" s="10">
        <f t="shared" si="240"/>
        <v>3.0719691150861629E-2</v>
      </c>
      <c r="W612" s="10">
        <f t="shared" si="241"/>
        <v>11.066121839196072</v>
      </c>
      <c r="X612" s="10">
        <f t="shared" si="242"/>
        <v>0.10532284361806529</v>
      </c>
      <c r="Y612" s="10">
        <f t="shared" si="243"/>
        <v>12.075759226987774</v>
      </c>
      <c r="Z612" s="10">
        <f t="shared" si="244"/>
        <v>0.58591080640388271</v>
      </c>
      <c r="AC612">
        <v>20.216000000000001</v>
      </c>
      <c r="AD612">
        <v>22533.2967275997</v>
      </c>
      <c r="AE612">
        <v>28.716000000000001</v>
      </c>
      <c r="AF612">
        <v>5637.5201536606601</v>
      </c>
      <c r="AG612">
        <v>35.216000000000001</v>
      </c>
      <c r="AH612">
        <v>7421.0291109251302</v>
      </c>
      <c r="AI612">
        <v>41.216000000000001</v>
      </c>
      <c r="AJ612">
        <v>87.564715034116105</v>
      </c>
      <c r="AK612">
        <v>46.216000000000001</v>
      </c>
      <c r="AL612">
        <v>147.12413556483901</v>
      </c>
      <c r="AM612">
        <v>50.716000000000001</v>
      </c>
      <c r="AN612">
        <v>1968.72386806082</v>
      </c>
    </row>
    <row r="613" spans="1:40" x14ac:dyDescent="0.25">
      <c r="A613">
        <f t="shared" si="226"/>
        <v>20.218</v>
      </c>
      <c r="B613" s="191">
        <f t="shared" si="245"/>
        <v>0.35989863819628654</v>
      </c>
      <c r="C613">
        <f t="shared" si="227"/>
        <v>28.718</v>
      </c>
      <c r="D613" s="191">
        <f t="shared" si="228"/>
        <v>0.31546758445061862</v>
      </c>
      <c r="E613">
        <f t="shared" si="229"/>
        <v>35.218000000000004</v>
      </c>
      <c r="F613" s="191">
        <f t="shared" si="230"/>
        <v>0.31854820288156116</v>
      </c>
      <c r="G613">
        <f t="shared" si="231"/>
        <v>41.218000000000004</v>
      </c>
      <c r="H613" s="191">
        <f t="shared" si="232"/>
        <v>3.0257015185609679E-2</v>
      </c>
      <c r="I613">
        <f t="shared" si="233"/>
        <v>46.218000000000004</v>
      </c>
      <c r="J613" s="191">
        <f t="shared" si="234"/>
        <v>0.10310167730869586</v>
      </c>
      <c r="K613">
        <f t="shared" si="235"/>
        <v>50.718000000000004</v>
      </c>
      <c r="L613" s="191">
        <f t="shared" si="236"/>
        <v>0.60928094677070499</v>
      </c>
      <c r="O613" s="10">
        <f t="shared" si="237"/>
        <v>4.9490735877326717</v>
      </c>
      <c r="P613" s="10">
        <f t="shared" si="238"/>
        <v>0.35989863819628654</v>
      </c>
      <c r="Q613" s="10">
        <f t="shared" si="222"/>
        <v>6.9926187415042724</v>
      </c>
      <c r="R613" s="10">
        <f t="shared" si="223"/>
        <v>0.31546758445061862</v>
      </c>
      <c r="S613" s="10">
        <f t="shared" si="224"/>
        <v>8.5299689517830082</v>
      </c>
      <c r="T613" s="10">
        <f t="shared" si="225"/>
        <v>0.31854820288156116</v>
      </c>
      <c r="U613" s="10">
        <f t="shared" si="239"/>
        <v>9.9248193300944543</v>
      </c>
      <c r="V613" s="10">
        <f t="shared" si="240"/>
        <v>3.0257015185609679E-2</v>
      </c>
      <c r="W613" s="10">
        <f t="shared" si="241"/>
        <v>11.066574473379262</v>
      </c>
      <c r="X613" s="10">
        <f t="shared" si="242"/>
        <v>0.10310167730869586</v>
      </c>
      <c r="Y613" s="10">
        <f t="shared" si="243"/>
        <v>12.076203929400254</v>
      </c>
      <c r="Z613" s="10">
        <f t="shared" si="244"/>
        <v>0.60928094677070499</v>
      </c>
      <c r="AC613">
        <v>20.218</v>
      </c>
      <c r="AD613">
        <v>21529.249342767602</v>
      </c>
      <c r="AE613">
        <v>28.718</v>
      </c>
      <c r="AF613">
        <v>5418.3150213541003</v>
      </c>
      <c r="AG613">
        <v>35.218000000000004</v>
      </c>
      <c r="AH613">
        <v>7736.7594543566302</v>
      </c>
      <c r="AI613">
        <v>41.218000000000004</v>
      </c>
      <c r="AJ613">
        <v>86.245883772061404</v>
      </c>
      <c r="AK613">
        <v>46.218000000000004</v>
      </c>
      <c r="AL613">
        <v>144.021416705512</v>
      </c>
      <c r="AM613">
        <v>50.718000000000004</v>
      </c>
      <c r="AN613">
        <v>2047.2500748438699</v>
      </c>
    </row>
    <row r="614" spans="1:40" x14ac:dyDescent="0.25">
      <c r="A614">
        <f t="shared" si="226"/>
        <v>20.22</v>
      </c>
      <c r="B614" s="191">
        <f t="shared" si="245"/>
        <v>0.34401688546120107</v>
      </c>
      <c r="C614">
        <f t="shared" si="227"/>
        <v>28.72</v>
      </c>
      <c r="D614" s="191">
        <f t="shared" si="228"/>
        <v>0.30332837371816312</v>
      </c>
      <c r="E614">
        <f t="shared" si="229"/>
        <v>35.22</v>
      </c>
      <c r="F614" s="191">
        <f t="shared" si="230"/>
        <v>0.33225623089306316</v>
      </c>
      <c r="G614">
        <f t="shared" si="231"/>
        <v>41.22</v>
      </c>
      <c r="H614" s="191">
        <f t="shared" si="232"/>
        <v>2.9804608247222808E-2</v>
      </c>
      <c r="I614">
        <f t="shared" si="233"/>
        <v>46.22</v>
      </c>
      <c r="J614" s="191">
        <f t="shared" si="234"/>
        <v>0.10094745735383159</v>
      </c>
      <c r="K614">
        <f t="shared" si="235"/>
        <v>50.72</v>
      </c>
      <c r="L614" s="191">
        <f t="shared" si="236"/>
        <v>0.63331438891109115</v>
      </c>
      <c r="O614" s="10">
        <f t="shared" si="237"/>
        <v>4.9495580674175148</v>
      </c>
      <c r="P614" s="10">
        <f t="shared" si="238"/>
        <v>0.34401688546120107</v>
      </c>
      <c r="Q614" s="10">
        <f t="shared" si="222"/>
        <v>6.9930954873306623</v>
      </c>
      <c r="R614" s="10">
        <f t="shared" si="223"/>
        <v>0.30332837371816312</v>
      </c>
      <c r="S614" s="10">
        <f t="shared" si="224"/>
        <v>8.5304380115821221</v>
      </c>
      <c r="T614" s="10">
        <f t="shared" si="225"/>
        <v>0.33225623089306316</v>
      </c>
      <c r="U614" s="10">
        <f t="shared" si="239"/>
        <v>9.9252799552791018</v>
      </c>
      <c r="V614" s="10">
        <f t="shared" si="240"/>
        <v>2.9804608247222808E-2</v>
      </c>
      <c r="W614" s="10">
        <f t="shared" si="241"/>
        <v>11.067027104191379</v>
      </c>
      <c r="X614" s="10">
        <f t="shared" si="242"/>
        <v>0.10094745735383159</v>
      </c>
      <c r="Y614" s="10">
        <f t="shared" si="243"/>
        <v>12.076648628134111</v>
      </c>
      <c r="Z614" s="10">
        <f t="shared" si="244"/>
        <v>0.63331438891109115</v>
      </c>
      <c r="AC614">
        <v>20.22</v>
      </c>
      <c r="AD614">
        <v>20579.197916211899</v>
      </c>
      <c r="AE614">
        <v>28.72</v>
      </c>
      <c r="AF614">
        <v>5209.8179487512498</v>
      </c>
      <c r="AG614">
        <v>35.22</v>
      </c>
      <c r="AH614">
        <v>8069.6940443471003</v>
      </c>
      <c r="AI614">
        <v>41.22</v>
      </c>
      <c r="AJ614">
        <v>84.956323781215204</v>
      </c>
      <c r="AK614">
        <v>46.22</v>
      </c>
      <c r="AL614">
        <v>141.01221435407101</v>
      </c>
      <c r="AM614">
        <v>50.72</v>
      </c>
      <c r="AN614">
        <v>2128.0050475398698</v>
      </c>
    </row>
    <row r="615" spans="1:40" x14ac:dyDescent="0.25">
      <c r="A615">
        <f t="shared" si="226"/>
        <v>20.222000000000001</v>
      </c>
      <c r="B615" s="191">
        <f t="shared" si="245"/>
        <v>0.32899349251257215</v>
      </c>
      <c r="C615">
        <f t="shared" si="227"/>
        <v>28.722000000000001</v>
      </c>
      <c r="D615" s="191">
        <f t="shared" si="228"/>
        <v>0.29178167144357658</v>
      </c>
      <c r="E615">
        <f t="shared" si="229"/>
        <v>35.222000000000001</v>
      </c>
      <c r="F615" s="191">
        <f t="shared" si="230"/>
        <v>0.3467103923371746</v>
      </c>
      <c r="G615">
        <f t="shared" si="231"/>
        <v>41.222000000000001</v>
      </c>
      <c r="H615" s="191">
        <f t="shared" si="232"/>
        <v>2.9362171793746183E-2</v>
      </c>
      <c r="I615">
        <f t="shared" si="233"/>
        <v>46.222000000000001</v>
      </c>
      <c r="J615" s="191">
        <f t="shared" si="234"/>
        <v>9.8857628942103704E-2</v>
      </c>
      <c r="K615">
        <f t="shared" si="235"/>
        <v>50.722000000000001</v>
      </c>
      <c r="L615" s="191">
        <f t="shared" si="236"/>
        <v>0.65794177385760511</v>
      </c>
      <c r="O615" s="10">
        <f t="shared" si="237"/>
        <v>4.950042545594636</v>
      </c>
      <c r="P615" s="10">
        <f t="shared" si="238"/>
        <v>0.32899349251257215</v>
      </c>
      <c r="Q615" s="10">
        <f t="shared" si="222"/>
        <v>6.9935722310268327</v>
      </c>
      <c r="R615" s="10">
        <f t="shared" si="223"/>
        <v>0.29178167144357658</v>
      </c>
      <c r="S615" s="10">
        <f t="shared" si="224"/>
        <v>8.5309070687827226</v>
      </c>
      <c r="T615" s="10">
        <f t="shared" si="225"/>
        <v>0.3467103923371746</v>
      </c>
      <c r="U615" s="10">
        <f t="shared" si="239"/>
        <v>9.9257405774403384</v>
      </c>
      <c r="V615" s="10">
        <f t="shared" si="240"/>
        <v>2.9362171793746183E-2</v>
      </c>
      <c r="W615" s="10">
        <f t="shared" si="241"/>
        <v>11.067479731632288</v>
      </c>
      <c r="X615" s="10">
        <f t="shared" si="242"/>
        <v>9.8857628942103704E-2</v>
      </c>
      <c r="Y615" s="10">
        <f t="shared" si="243"/>
        <v>12.07709332318921</v>
      </c>
      <c r="Z615" s="10">
        <f t="shared" si="244"/>
        <v>0.65794177385760511</v>
      </c>
      <c r="AC615">
        <v>20.222000000000001</v>
      </c>
      <c r="AD615">
        <v>19680.493841124498</v>
      </c>
      <c r="AE615">
        <v>28.722000000000001</v>
      </c>
      <c r="AF615">
        <v>5011.4975080300601</v>
      </c>
      <c r="AG615">
        <v>35.222000000000001</v>
      </c>
      <c r="AH615">
        <v>8420.7503968737692</v>
      </c>
      <c r="AI615">
        <v>41.222000000000001</v>
      </c>
      <c r="AJ615">
        <v>83.695184084884005</v>
      </c>
      <c r="AK615">
        <v>46.222000000000001</v>
      </c>
      <c r="AL615">
        <v>138.09295972713301</v>
      </c>
      <c r="AM615">
        <v>50.722000000000001</v>
      </c>
      <c r="AN615">
        <v>2210.7557324943</v>
      </c>
    </row>
    <row r="616" spans="1:40" x14ac:dyDescent="0.25">
      <c r="A616">
        <f t="shared" si="226"/>
        <v>20.224</v>
      </c>
      <c r="B616" s="191">
        <f t="shared" si="245"/>
        <v>0.31478421912394144</v>
      </c>
      <c r="C616">
        <f t="shared" si="227"/>
        <v>28.724</v>
      </c>
      <c r="D616" s="191">
        <f t="shared" si="228"/>
        <v>0.28079741075804349</v>
      </c>
      <c r="E616">
        <f t="shared" si="229"/>
        <v>35.223999999999997</v>
      </c>
      <c r="F616" s="191">
        <f t="shared" si="230"/>
        <v>0.36194888607819836</v>
      </c>
      <c r="G616">
        <f t="shared" si="231"/>
        <v>41.223999999999997</v>
      </c>
      <c r="H616" s="191">
        <f t="shared" si="232"/>
        <v>2.8929417939318629E-2</v>
      </c>
      <c r="I616">
        <f t="shared" si="233"/>
        <v>46.223999999999997</v>
      </c>
      <c r="J616" s="191">
        <f t="shared" si="234"/>
        <v>9.6829752244116454E-2</v>
      </c>
      <c r="K616">
        <f t="shared" si="235"/>
        <v>50.723999999999997</v>
      </c>
      <c r="L616" s="191">
        <f t="shared" si="236"/>
        <v>0.68307449703448919</v>
      </c>
      <c r="O616" s="10">
        <f t="shared" si="237"/>
        <v>4.9505270222638877</v>
      </c>
      <c r="P616" s="10">
        <f t="shared" si="238"/>
        <v>0.31478421912394144</v>
      </c>
      <c r="Q616" s="10">
        <f t="shared" si="222"/>
        <v>6.9940489725926405</v>
      </c>
      <c r="R616" s="10">
        <f t="shared" si="223"/>
        <v>0.28079741075804349</v>
      </c>
      <c r="S616" s="10">
        <f t="shared" si="224"/>
        <v>8.5313761233846552</v>
      </c>
      <c r="T616" s="10">
        <f t="shared" si="225"/>
        <v>0.36194888607819836</v>
      </c>
      <c r="U616" s="10">
        <f t="shared" si="239"/>
        <v>9.9262011965780186</v>
      </c>
      <c r="V616" s="10">
        <f t="shared" si="240"/>
        <v>2.8929417939318629E-2</v>
      </c>
      <c r="W616" s="10">
        <f t="shared" si="241"/>
        <v>11.067932355701849</v>
      </c>
      <c r="X616" s="10">
        <f t="shared" si="242"/>
        <v>9.6829752244116454E-2</v>
      </c>
      <c r="Y616" s="10">
        <f t="shared" si="243"/>
        <v>12.077538014565416</v>
      </c>
      <c r="Z616" s="10">
        <f t="shared" si="244"/>
        <v>0.68307449703448919</v>
      </c>
      <c r="AC616">
        <v>20.224</v>
      </c>
      <c r="AD616">
        <v>18830.490653292101</v>
      </c>
      <c r="AE616">
        <v>28.724</v>
      </c>
      <c r="AF616">
        <v>4822.8372855398802</v>
      </c>
      <c r="AG616">
        <v>35.223999999999997</v>
      </c>
      <c r="AH616">
        <v>8790.8562692489304</v>
      </c>
      <c r="AI616">
        <v>41.223999999999997</v>
      </c>
      <c r="AJ616">
        <v>82.4616440809572</v>
      </c>
      <c r="AK616">
        <v>46.223999999999997</v>
      </c>
      <c r="AL616">
        <v>135.26024465816499</v>
      </c>
      <c r="AM616">
        <v>50.723999999999997</v>
      </c>
      <c r="AN616">
        <v>2295.2044087209501</v>
      </c>
    </row>
    <row r="617" spans="1:40" x14ac:dyDescent="0.25">
      <c r="A617">
        <f t="shared" si="226"/>
        <v>20.225999999999999</v>
      </c>
      <c r="B617" s="191">
        <f t="shared" si="245"/>
        <v>0.30134544908309679</v>
      </c>
      <c r="C617">
        <f t="shared" si="227"/>
        <v>28.725999999999999</v>
      </c>
      <c r="D617" s="191">
        <f t="shared" si="228"/>
        <v>0.27034653770184064</v>
      </c>
      <c r="E617">
        <f t="shared" si="229"/>
        <v>35.225999999999999</v>
      </c>
      <c r="F617" s="191">
        <f t="shared" si="230"/>
        <v>0.37800984882822664</v>
      </c>
      <c r="G617">
        <f t="shared" si="231"/>
        <v>41.225999999999999</v>
      </c>
      <c r="H617" s="191">
        <f t="shared" si="232"/>
        <v>2.8506069006003828E-2</v>
      </c>
      <c r="I617">
        <f t="shared" si="233"/>
        <v>46.225999999999999</v>
      </c>
      <c r="J617" s="191">
        <f t="shared" si="234"/>
        <v>9.4861496623682678E-2</v>
      </c>
      <c r="K617">
        <f t="shared" si="235"/>
        <v>50.725999999999999</v>
      </c>
      <c r="L617" s="191">
        <f t="shared" si="236"/>
        <v>0.70860267542288335</v>
      </c>
      <c r="O617" s="10">
        <f t="shared" si="237"/>
        <v>4.9510114974251218</v>
      </c>
      <c r="P617" s="10">
        <f t="shared" si="238"/>
        <v>0.30134544908309679</v>
      </c>
      <c r="Q617" s="10">
        <f t="shared" si="222"/>
        <v>6.9945257120279383</v>
      </c>
      <c r="R617" s="10">
        <f t="shared" si="223"/>
        <v>0.27034653770184064</v>
      </c>
      <c r="S617" s="10">
        <f t="shared" si="224"/>
        <v>8.5318451753877831</v>
      </c>
      <c r="T617" s="10">
        <f t="shared" si="225"/>
        <v>0.37800984882822664</v>
      </c>
      <c r="U617" s="10">
        <f t="shared" si="239"/>
        <v>9.9266618126920072</v>
      </c>
      <c r="V617" s="10">
        <f t="shared" si="240"/>
        <v>2.8506069006003828E-2</v>
      </c>
      <c r="W617" s="10">
        <f t="shared" si="241"/>
        <v>11.068384976399926</v>
      </c>
      <c r="X617" s="10">
        <f t="shared" si="242"/>
        <v>9.4861496623682678E-2</v>
      </c>
      <c r="Y617" s="10">
        <f t="shared" si="243"/>
        <v>12.077982702262595</v>
      </c>
      <c r="Z617" s="10">
        <f t="shared" si="244"/>
        <v>0.70860267542288335</v>
      </c>
      <c r="AC617">
        <v>20.225999999999999</v>
      </c>
      <c r="AD617">
        <v>18026.579217229199</v>
      </c>
      <c r="AE617">
        <v>28.725999999999999</v>
      </c>
      <c r="AF617">
        <v>4643.3382648550696</v>
      </c>
      <c r="AG617">
        <v>35.225999999999999</v>
      </c>
      <c r="AH617">
        <v>9180.9379092591607</v>
      </c>
      <c r="AI617">
        <v>41.225999999999999</v>
      </c>
      <c r="AJ617">
        <v>81.254912264427603</v>
      </c>
      <c r="AK617">
        <v>46.225999999999999</v>
      </c>
      <c r="AL617">
        <v>132.51081351123301</v>
      </c>
      <c r="AM617">
        <v>50.725999999999999</v>
      </c>
      <c r="AN617">
        <v>2380.9818573565399</v>
      </c>
    </row>
    <row r="618" spans="1:40" x14ac:dyDescent="0.25">
      <c r="A618">
        <f t="shared" si="226"/>
        <v>20.228000000000002</v>
      </c>
      <c r="B618" s="191">
        <f t="shared" si="245"/>
        <v>0.28863462883515356</v>
      </c>
      <c r="C618">
        <f t="shared" si="227"/>
        <v>28.728000000000002</v>
      </c>
      <c r="D618" s="191">
        <f t="shared" si="228"/>
        <v>0.26040110704234121</v>
      </c>
      <c r="E618">
        <f t="shared" si="229"/>
        <v>35.228000000000002</v>
      </c>
      <c r="F618" s="191">
        <f t="shared" si="230"/>
        <v>0.39493073128102596</v>
      </c>
      <c r="G618">
        <f t="shared" si="231"/>
        <v>41.228000000000002</v>
      </c>
      <c r="H618" s="191">
        <f t="shared" si="232"/>
        <v>2.8091857097232883E-2</v>
      </c>
      <c r="I618">
        <f t="shared" si="233"/>
        <v>46.228000000000002</v>
      </c>
      <c r="J618" s="191">
        <f t="shared" si="234"/>
        <v>9.2950635158738679E-2</v>
      </c>
      <c r="K618">
        <f t="shared" si="235"/>
        <v>50.728000000000002</v>
      </c>
      <c r="L618" s="191">
        <f t="shared" si="236"/>
        <v>0.73439334521228894</v>
      </c>
      <c r="O618" s="10">
        <f t="shared" si="237"/>
        <v>4.9514959710781934</v>
      </c>
      <c r="P618" s="10">
        <f t="shared" si="238"/>
        <v>0.28863462883515356</v>
      </c>
      <c r="Q618" s="10">
        <f t="shared" si="222"/>
        <v>6.9950024493325822</v>
      </c>
      <c r="R618" s="10">
        <f t="shared" si="223"/>
        <v>0.26040110704234121</v>
      </c>
      <c r="S618" s="10">
        <f t="shared" si="224"/>
        <v>8.5323142247919641</v>
      </c>
      <c r="T618" s="10">
        <f t="shared" si="225"/>
        <v>0.39493073128102596</v>
      </c>
      <c r="U618" s="10">
        <f t="shared" si="239"/>
        <v>9.927122425782164</v>
      </c>
      <c r="V618" s="10">
        <f t="shared" si="240"/>
        <v>2.8091857097232883E-2</v>
      </c>
      <c r="W618" s="10">
        <f t="shared" si="241"/>
        <v>11.06883759372638</v>
      </c>
      <c r="X618" s="10">
        <f t="shared" si="242"/>
        <v>9.2950635158738679E-2</v>
      </c>
      <c r="Y618" s="10">
        <f t="shared" si="243"/>
        <v>12.078427386280611</v>
      </c>
      <c r="Z618" s="10">
        <f t="shared" si="244"/>
        <v>0.73439334521228894</v>
      </c>
      <c r="AC618">
        <v>20.228000000000002</v>
      </c>
      <c r="AD618">
        <v>17266.213965944698</v>
      </c>
      <c r="AE618">
        <v>28.728000000000002</v>
      </c>
      <c r="AF618">
        <v>4472.5204724975902</v>
      </c>
      <c r="AG618">
        <v>35.228000000000002</v>
      </c>
      <c r="AH618">
        <v>9591.9049029779308</v>
      </c>
      <c r="AI618">
        <v>41.228000000000002</v>
      </c>
      <c r="AJ618">
        <v>80.074225011514002</v>
      </c>
      <c r="AK618">
        <v>46.228000000000002</v>
      </c>
      <c r="AL618">
        <v>129.84155552733799</v>
      </c>
      <c r="AM618">
        <v>50.728000000000002</v>
      </c>
      <c r="AN618">
        <v>2467.64130557412</v>
      </c>
    </row>
    <row r="619" spans="1:40" x14ac:dyDescent="0.25">
      <c r="A619">
        <f t="shared" si="226"/>
        <v>20.23</v>
      </c>
      <c r="B619" s="191">
        <f t="shared" si="245"/>
        <v>0.27661058492409574</v>
      </c>
      <c r="C619">
        <f t="shared" si="227"/>
        <v>28.73</v>
      </c>
      <c r="D619" s="191">
        <f t="shared" si="228"/>
        <v>0.2509343434531594</v>
      </c>
      <c r="E619">
        <f t="shared" si="229"/>
        <v>35.229999999999997</v>
      </c>
      <c r="F619" s="191">
        <f t="shared" si="230"/>
        <v>0.41274750693175549</v>
      </c>
      <c r="G619">
        <f t="shared" si="231"/>
        <v>41.23</v>
      </c>
      <c r="H619" s="191">
        <f t="shared" si="232"/>
        <v>2.7686523691622982E-2</v>
      </c>
      <c r="I619">
        <f t="shared" si="233"/>
        <v>46.23</v>
      </c>
      <c r="J619" s="191">
        <f t="shared" si="234"/>
        <v>9.1095039455291543E-2</v>
      </c>
      <c r="K619">
        <f t="shared" si="235"/>
        <v>50.73</v>
      </c>
      <c r="L619" s="191">
        <f t="shared" si="236"/>
        <v>0.76028905008052328</v>
      </c>
      <c r="O619" s="10">
        <f t="shared" si="237"/>
        <v>4.9519804432229515</v>
      </c>
      <c r="P619" s="10">
        <f t="shared" si="238"/>
        <v>0.27661058492409574</v>
      </c>
      <c r="Q619" s="10">
        <f t="shared" si="222"/>
        <v>6.9954791845064266</v>
      </c>
      <c r="R619" s="10">
        <f t="shared" si="223"/>
        <v>0.2509343434531594</v>
      </c>
      <c r="S619" s="10">
        <f t="shared" si="224"/>
        <v>8.5327832715970526</v>
      </c>
      <c r="T619" s="10">
        <f t="shared" si="225"/>
        <v>0.41274750693175549</v>
      </c>
      <c r="U619" s="10">
        <f t="shared" si="239"/>
        <v>9.9275830358483415</v>
      </c>
      <c r="V619" s="10">
        <f t="shared" si="240"/>
        <v>2.7686523691622982E-2</v>
      </c>
      <c r="W619" s="10">
        <f t="shared" si="241"/>
        <v>11.069290207681073</v>
      </c>
      <c r="X619" s="10">
        <f t="shared" si="242"/>
        <v>9.1095039455291543E-2</v>
      </c>
      <c r="Y619" s="10">
        <f t="shared" si="243"/>
        <v>12.078872066619324</v>
      </c>
      <c r="Z619" s="10">
        <f t="shared" si="244"/>
        <v>0.76028905008052328</v>
      </c>
      <c r="AC619">
        <v>20.23</v>
      </c>
      <c r="AD619">
        <v>16546.9318903944</v>
      </c>
      <c r="AE619">
        <v>28.73</v>
      </c>
      <c r="AF619">
        <v>4309.9240287196999</v>
      </c>
      <c r="AG619">
        <v>35.229999999999997</v>
      </c>
      <c r="AH619">
        <v>10024.630958924899</v>
      </c>
      <c r="AI619">
        <v>41.23</v>
      </c>
      <c r="AJ619">
        <v>78.918845421864603</v>
      </c>
      <c r="AK619">
        <v>46.23</v>
      </c>
      <c r="AL619">
        <v>127.24949758008501</v>
      </c>
      <c r="AM619">
        <v>50.73</v>
      </c>
      <c r="AN619">
        <v>2554.6536830505802</v>
      </c>
    </row>
    <row r="620" spans="1:40" x14ac:dyDescent="0.25">
      <c r="A620">
        <f t="shared" si="226"/>
        <v>20.231999999999999</v>
      </c>
      <c r="B620" s="191">
        <f t="shared" si="245"/>
        <v>0.26523374421682755</v>
      </c>
      <c r="C620">
        <f t="shared" si="227"/>
        <v>28.731999999999999</v>
      </c>
      <c r="D620" s="191">
        <f t="shared" si="228"/>
        <v>0.24192067500953712</v>
      </c>
      <c r="E620">
        <f t="shared" si="229"/>
        <v>35.231999999999999</v>
      </c>
      <c r="F620" s="191">
        <f t="shared" si="230"/>
        <v>0.43149368324725645</v>
      </c>
      <c r="G620">
        <f t="shared" si="231"/>
        <v>41.231999999999999</v>
      </c>
      <c r="H620" s="191">
        <f t="shared" si="232"/>
        <v>2.7289819256145778E-2</v>
      </c>
      <c r="I620">
        <f t="shared" si="233"/>
        <v>46.231999999999999</v>
      </c>
      <c r="J620" s="191">
        <f t="shared" si="234"/>
        <v>8.9292674739114355E-2</v>
      </c>
      <c r="K620">
        <f t="shared" si="235"/>
        <v>50.731999999999999</v>
      </c>
      <c r="L620" s="191">
        <f t="shared" si="236"/>
        <v>0.78610700760158536</v>
      </c>
      <c r="O620" s="10">
        <f t="shared" si="237"/>
        <v>4.9524649138592505</v>
      </c>
      <c r="P620" s="10">
        <f t="shared" si="238"/>
        <v>0.26523374421682755</v>
      </c>
      <c r="Q620" s="10">
        <f t="shared" si="222"/>
        <v>6.9959559175493258</v>
      </c>
      <c r="R620" s="10">
        <f t="shared" si="223"/>
        <v>0.24192067500953712</v>
      </c>
      <c r="S620" s="10">
        <f t="shared" si="224"/>
        <v>8.5332523158029066</v>
      </c>
      <c r="T620" s="10">
        <f t="shared" si="225"/>
        <v>0.43149368324725645</v>
      </c>
      <c r="U620" s="10">
        <f t="shared" si="239"/>
        <v>9.9280436428904064</v>
      </c>
      <c r="V620" s="10">
        <f t="shared" si="240"/>
        <v>2.7289819256145778E-2</v>
      </c>
      <c r="W620" s="10">
        <f t="shared" si="241"/>
        <v>11.069742818263867</v>
      </c>
      <c r="X620" s="10">
        <f t="shared" si="242"/>
        <v>8.9292674739114355E-2</v>
      </c>
      <c r="Y620" s="10">
        <f t="shared" si="243"/>
        <v>12.079316743278605</v>
      </c>
      <c r="Z620" s="10">
        <f t="shared" si="244"/>
        <v>0.78610700760158536</v>
      </c>
      <c r="AC620">
        <v>20.231999999999999</v>
      </c>
      <c r="AD620">
        <v>15866.3657133528</v>
      </c>
      <c r="AE620">
        <v>28.731999999999999</v>
      </c>
      <c r="AF620">
        <v>4155.1097228041299</v>
      </c>
      <c r="AG620">
        <v>35.231999999999999</v>
      </c>
      <c r="AH620">
        <v>10479.9298918023</v>
      </c>
      <c r="AI620">
        <v>41.231999999999999</v>
      </c>
      <c r="AJ620">
        <v>77.788062215915701</v>
      </c>
      <c r="AK620">
        <v>46.231999999999999</v>
      </c>
      <c r="AL620">
        <v>124.731797319335</v>
      </c>
      <c r="AM620">
        <v>50.731999999999999</v>
      </c>
      <c r="AN620">
        <v>2641.4048210066499</v>
      </c>
    </row>
    <row r="621" spans="1:40" x14ac:dyDescent="0.25">
      <c r="A621">
        <f t="shared" si="226"/>
        <v>20.234000000000002</v>
      </c>
      <c r="B621" s="191">
        <f t="shared" si="245"/>
        <v>0.25446627696053697</v>
      </c>
      <c r="C621">
        <f t="shared" si="227"/>
        <v>28.734000000000002</v>
      </c>
      <c r="D621" s="191">
        <f t="shared" si="228"/>
        <v>0.23333574479692251</v>
      </c>
      <c r="E621">
        <f t="shared" si="229"/>
        <v>35.234000000000002</v>
      </c>
      <c r="F621" s="191">
        <f t="shared" si="230"/>
        <v>0.45119908231147982</v>
      </c>
      <c r="G621">
        <f t="shared" si="231"/>
        <v>41.234000000000002</v>
      </c>
      <c r="H621" s="191">
        <f t="shared" si="232"/>
        <v>2.6901502877576443E-2</v>
      </c>
      <c r="I621">
        <f t="shared" si="233"/>
        <v>46.234000000000002</v>
      </c>
      <c r="J621" s="191">
        <f t="shared" si="234"/>
        <v>8.7541595210106515E-2</v>
      </c>
      <c r="K621">
        <f t="shared" si="235"/>
        <v>50.734000000000002</v>
      </c>
      <c r="L621" s="191">
        <f t="shared" si="236"/>
        <v>0.81163906176711142</v>
      </c>
      <c r="O621" s="10">
        <f t="shared" si="237"/>
        <v>4.9529493829869438</v>
      </c>
      <c r="P621" s="10">
        <f t="shared" si="238"/>
        <v>0.25446627696053697</v>
      </c>
      <c r="Q621" s="10">
        <f t="shared" si="222"/>
        <v>6.9964326484611359</v>
      </c>
      <c r="R621" s="10">
        <f t="shared" si="223"/>
        <v>0.23333574479692251</v>
      </c>
      <c r="S621" s="10">
        <f t="shared" si="224"/>
        <v>8.5337213574093838</v>
      </c>
      <c r="T621" s="10">
        <f t="shared" si="225"/>
        <v>0.45119908231147982</v>
      </c>
      <c r="U621" s="10">
        <f t="shared" si="239"/>
        <v>9.9285042469082168</v>
      </c>
      <c r="V621" s="10">
        <f t="shared" si="240"/>
        <v>2.6901502877576443E-2</v>
      </c>
      <c r="W621" s="10">
        <f t="shared" si="241"/>
        <v>11.070195425474626</v>
      </c>
      <c r="X621" s="10">
        <f t="shared" si="242"/>
        <v>8.7541595210106515E-2</v>
      </c>
      <c r="Y621" s="10">
        <f t="shared" si="243"/>
        <v>12.079761416258314</v>
      </c>
      <c r="Z621" s="10">
        <f t="shared" si="244"/>
        <v>0.81163906176711142</v>
      </c>
      <c r="AC621">
        <v>20.234000000000002</v>
      </c>
      <c r="AD621">
        <v>15222.2524471494</v>
      </c>
      <c r="AE621">
        <v>28.734000000000002</v>
      </c>
      <c r="AF621">
        <v>4007.65921244728</v>
      </c>
      <c r="AG621">
        <v>35.234000000000002</v>
      </c>
      <c r="AH621">
        <v>10958.526007344301</v>
      </c>
      <c r="AI621">
        <v>41.234000000000002</v>
      </c>
      <c r="AJ621">
        <v>76.681188684358403</v>
      </c>
      <c r="AK621">
        <v>46.234000000000002</v>
      </c>
      <c r="AL621">
        <v>122.28573668177</v>
      </c>
      <c r="AM621">
        <v>50.734000000000002</v>
      </c>
      <c r="AN621">
        <v>2727.19529267384</v>
      </c>
    </row>
    <row r="622" spans="1:40" x14ac:dyDescent="0.25">
      <c r="A622">
        <f t="shared" si="226"/>
        <v>20.236000000000001</v>
      </c>
      <c r="B622" s="191">
        <f t="shared" si="245"/>
        <v>0.24427217926833131</v>
      </c>
      <c r="C622">
        <f t="shared" si="227"/>
        <v>28.736000000000001</v>
      </c>
      <c r="D622" s="191">
        <f t="shared" si="228"/>
        <v>0.22515640543242474</v>
      </c>
      <c r="E622">
        <f t="shared" si="229"/>
        <v>35.235999999999997</v>
      </c>
      <c r="F622" s="191">
        <f t="shared" si="230"/>
        <v>0.47188835657381667</v>
      </c>
      <c r="G622">
        <f t="shared" si="231"/>
        <v>41.235999999999997</v>
      </c>
      <c r="H622" s="191">
        <f t="shared" si="232"/>
        <v>2.6521341911248251E-2</v>
      </c>
      <c r="I622">
        <f t="shared" si="233"/>
        <v>46.235999999999997</v>
      </c>
      <c r="J622" s="191">
        <f t="shared" si="234"/>
        <v>8.5839939645068974E-2</v>
      </c>
      <c r="K622">
        <f t="shared" si="235"/>
        <v>50.735999999999997</v>
      </c>
      <c r="L622" s="191">
        <f t="shared" si="236"/>
        <v>0.83665263780043186</v>
      </c>
      <c r="O622" s="10">
        <f t="shared" si="237"/>
        <v>4.9534338506058813</v>
      </c>
      <c r="P622" s="10">
        <f t="shared" si="238"/>
        <v>0.24427217926833131</v>
      </c>
      <c r="Q622" s="10">
        <f t="shared" si="222"/>
        <v>6.9969093772417095</v>
      </c>
      <c r="R622" s="10">
        <f t="shared" si="223"/>
        <v>0.22515640543242474</v>
      </c>
      <c r="S622" s="10">
        <f t="shared" si="224"/>
        <v>8.5341903964163386</v>
      </c>
      <c r="T622" s="10">
        <f t="shared" si="225"/>
        <v>0.47188835657381667</v>
      </c>
      <c r="U622" s="10">
        <f t="shared" si="239"/>
        <v>9.9289648479016304</v>
      </c>
      <c r="V622" s="10">
        <f t="shared" si="240"/>
        <v>2.6521341911248251E-2</v>
      </c>
      <c r="W622" s="10">
        <f t="shared" si="241"/>
        <v>11.07064802931321</v>
      </c>
      <c r="X622" s="10">
        <f t="shared" si="242"/>
        <v>8.5839939645068974E-2</v>
      </c>
      <c r="Y622" s="10">
        <f t="shared" si="243"/>
        <v>12.080206085558318</v>
      </c>
      <c r="Z622" s="10">
        <f t="shared" si="244"/>
        <v>0.83665263780043186</v>
      </c>
      <c r="AC622">
        <v>20.236000000000001</v>
      </c>
      <c r="AD622">
        <v>14612.438327985299</v>
      </c>
      <c r="AE622">
        <v>28.736000000000001</v>
      </c>
      <c r="AF622">
        <v>3867.1749296624398</v>
      </c>
      <c r="AG622">
        <v>35.235999999999997</v>
      </c>
      <c r="AH622">
        <v>11461.018053461499</v>
      </c>
      <c r="AI622">
        <v>41.235999999999997</v>
      </c>
      <c r="AJ622">
        <v>75.597561686933702</v>
      </c>
      <c r="AK622">
        <v>46.235999999999997</v>
      </c>
      <c r="AL622">
        <v>119.90871574846599</v>
      </c>
      <c r="AM622">
        <v>50.735999999999997</v>
      </c>
      <c r="AN622">
        <v>2811.24362157325</v>
      </c>
    </row>
    <row r="623" spans="1:40" x14ac:dyDescent="0.25">
      <c r="A623">
        <f t="shared" si="226"/>
        <v>20.238</v>
      </c>
      <c r="B623" s="191">
        <f t="shared" si="245"/>
        <v>0.23461730864368685</v>
      </c>
      <c r="C623">
        <f t="shared" si="227"/>
        <v>28.738</v>
      </c>
      <c r="D623" s="191">
        <f t="shared" si="228"/>
        <v>0.21736070044936884</v>
      </c>
      <c r="E623">
        <f t="shared" si="229"/>
        <v>35.238</v>
      </c>
      <c r="F623" s="191">
        <f t="shared" si="230"/>
        <v>0.49357920556708967</v>
      </c>
      <c r="G623">
        <f t="shared" si="231"/>
        <v>41.238</v>
      </c>
      <c r="H623" s="191">
        <f t="shared" si="232"/>
        <v>2.6149111646240317E-2</v>
      </c>
      <c r="I623">
        <f t="shared" si="233"/>
        <v>46.238</v>
      </c>
      <c r="J623" s="191">
        <f t="shared" si="234"/>
        <v>8.4185927235565172E-2</v>
      </c>
      <c r="K623">
        <f t="shared" si="235"/>
        <v>50.738</v>
      </c>
      <c r="L623" s="191">
        <f t="shared" si="236"/>
        <v>0.86089290526611062</v>
      </c>
      <c r="O623" s="10">
        <f t="shared" si="237"/>
        <v>4.9539183167159155</v>
      </c>
      <c r="P623" s="10">
        <f t="shared" si="238"/>
        <v>0.23461730864368685</v>
      </c>
      <c r="Q623" s="10">
        <f t="shared" si="222"/>
        <v>6.9973861038909027</v>
      </c>
      <c r="R623" s="10">
        <f t="shared" si="223"/>
        <v>0.21736070044936884</v>
      </c>
      <c r="S623" s="10">
        <f t="shared" si="224"/>
        <v>8.5346594328236325</v>
      </c>
      <c r="T623" s="10">
        <f t="shared" si="225"/>
        <v>0.49357920556708967</v>
      </c>
      <c r="U623" s="10">
        <f t="shared" si="239"/>
        <v>9.9294254458705105</v>
      </c>
      <c r="V623" s="10">
        <f t="shared" si="240"/>
        <v>2.6149111646240317E-2</v>
      </c>
      <c r="W623" s="10">
        <f t="shared" si="241"/>
        <v>11.07110062977948</v>
      </c>
      <c r="X623" s="10">
        <f t="shared" si="242"/>
        <v>8.4185927235565172E-2</v>
      </c>
      <c r="Y623" s="10">
        <f t="shared" si="243"/>
        <v>12.080650751178482</v>
      </c>
      <c r="Z623" s="10">
        <f t="shared" si="244"/>
        <v>0.86089290526611062</v>
      </c>
      <c r="AC623">
        <v>20.238</v>
      </c>
      <c r="AD623">
        <v>14034.8809410169</v>
      </c>
      <c r="AE623">
        <v>28.738</v>
      </c>
      <c r="AF623">
        <v>3733.2797610501202</v>
      </c>
      <c r="AG623">
        <v>35.238</v>
      </c>
      <c r="AH623">
        <v>11987.835908667301</v>
      </c>
      <c r="AI623">
        <v>41.238</v>
      </c>
      <c r="AJ623">
        <v>74.536540698069402</v>
      </c>
      <c r="AK623">
        <v>46.238</v>
      </c>
      <c r="AL623">
        <v>117.598246930854</v>
      </c>
      <c r="AM623">
        <v>50.738</v>
      </c>
      <c r="AN623">
        <v>2892.6935497982699</v>
      </c>
    </row>
    <row r="624" spans="1:40" x14ac:dyDescent="0.25">
      <c r="A624">
        <f t="shared" si="226"/>
        <v>20.239999999999998</v>
      </c>
      <c r="B624" s="191">
        <f t="shared" si="245"/>
        <v>0.22546938361737151</v>
      </c>
      <c r="C624">
        <f t="shared" si="227"/>
        <v>28.74</v>
      </c>
      <c r="D624" s="191">
        <f t="shared" si="228"/>
        <v>0.20992783577695018</v>
      </c>
      <c r="E624">
        <f t="shared" si="229"/>
        <v>35.24</v>
      </c>
      <c r="F624" s="191">
        <f t="shared" si="230"/>
        <v>0.51628026238565561</v>
      </c>
      <c r="G624">
        <f t="shared" si="231"/>
        <v>41.24</v>
      </c>
      <c r="H624" s="191">
        <f t="shared" si="232"/>
        <v>2.5784594986076312E-2</v>
      </c>
      <c r="I624">
        <f t="shared" si="233"/>
        <v>46.24</v>
      </c>
      <c r="J624" s="191">
        <f t="shared" si="234"/>
        <v>8.2577853647713848E-2</v>
      </c>
      <c r="K624">
        <f t="shared" si="235"/>
        <v>50.74</v>
      </c>
      <c r="L624" s="191">
        <f t="shared" si="236"/>
        <v>0.88408632095843076</v>
      </c>
      <c r="O624" s="10">
        <f t="shared" si="237"/>
        <v>4.9544027813169009</v>
      </c>
      <c r="P624" s="10">
        <f t="shared" si="238"/>
        <v>0.22546938361737151</v>
      </c>
      <c r="Q624" s="10">
        <f t="shared" si="222"/>
        <v>6.9978628284085707</v>
      </c>
      <c r="R624" s="10">
        <f t="shared" si="223"/>
        <v>0.20992783577695018</v>
      </c>
      <c r="S624" s="10">
        <f t="shared" si="224"/>
        <v>8.5351284666311198</v>
      </c>
      <c r="T624" s="10">
        <f t="shared" si="225"/>
        <v>0.51628026238565561</v>
      </c>
      <c r="U624" s="10">
        <f t="shared" si="239"/>
        <v>9.9298860408147132</v>
      </c>
      <c r="V624" s="10">
        <f t="shared" si="240"/>
        <v>2.5784594986076312E-2</v>
      </c>
      <c r="W624" s="10">
        <f t="shared" si="241"/>
        <v>11.071553226873302</v>
      </c>
      <c r="X624" s="10">
        <f t="shared" si="242"/>
        <v>8.2577853647713848E-2</v>
      </c>
      <c r="Y624" s="10">
        <f t="shared" si="243"/>
        <v>12.081095413118669</v>
      </c>
      <c r="Z624" s="10">
        <f t="shared" si="244"/>
        <v>0.88408632095843076</v>
      </c>
      <c r="AC624">
        <v>20.239999999999998</v>
      </c>
      <c r="AD624">
        <v>13487.6491986365</v>
      </c>
      <c r="AE624">
        <v>28.74</v>
      </c>
      <c r="AF624">
        <v>3605.6165579467201</v>
      </c>
      <c r="AG624">
        <v>35.24</v>
      </c>
      <c r="AH624">
        <v>12539.189249782299</v>
      </c>
      <c r="AI624">
        <v>41.24</v>
      </c>
      <c r="AJ624">
        <v>73.497506896730101</v>
      </c>
      <c r="AK624">
        <v>46.24</v>
      </c>
      <c r="AL624">
        <v>115.351949466695</v>
      </c>
      <c r="AM624">
        <v>50.74</v>
      </c>
      <c r="AN624">
        <v>2970.6259425042199</v>
      </c>
    </row>
    <row r="625" spans="1:40" x14ac:dyDescent="0.25">
      <c r="A625">
        <f t="shared" si="226"/>
        <v>20.242000000000001</v>
      </c>
      <c r="B625" s="191">
        <f t="shared" si="245"/>
        <v>0.2167979564358142</v>
      </c>
      <c r="C625">
        <f t="shared" si="227"/>
        <v>28.742000000000001</v>
      </c>
      <c r="D625" s="191">
        <f t="shared" si="228"/>
        <v>0.20283814394180963</v>
      </c>
      <c r="E625">
        <f t="shared" si="229"/>
        <v>35.241999999999997</v>
      </c>
      <c r="F625" s="191">
        <f t="shared" si="230"/>
        <v>0.53998862553125682</v>
      </c>
      <c r="G625">
        <f t="shared" si="231"/>
        <v>41.241999999999997</v>
      </c>
      <c r="H625" s="191">
        <f t="shared" si="232"/>
        <v>2.5427582144193835E-2</v>
      </c>
      <c r="I625">
        <f t="shared" si="233"/>
        <v>46.241999999999997</v>
      </c>
      <c r="J625" s="191">
        <f t="shared" si="234"/>
        <v>8.1014087292022613E-2</v>
      </c>
      <c r="K625">
        <f t="shared" si="235"/>
        <v>50.741999999999997</v>
      </c>
      <c r="L625" s="191">
        <f t="shared" si="236"/>
        <v>0.90594565946100969</v>
      </c>
      <c r="O625" s="10">
        <f t="shared" si="237"/>
        <v>4.9548872444086891</v>
      </c>
      <c r="P625" s="10">
        <f t="shared" si="238"/>
        <v>0.2167979564358142</v>
      </c>
      <c r="Q625" s="10">
        <f t="shared" si="222"/>
        <v>6.9983395507945687</v>
      </c>
      <c r="R625" s="10">
        <f t="shared" si="223"/>
        <v>0.20283814394180963</v>
      </c>
      <c r="S625" s="10">
        <f t="shared" si="224"/>
        <v>8.5355974978386584</v>
      </c>
      <c r="T625" s="10">
        <f t="shared" si="225"/>
        <v>0.53998862553125682</v>
      </c>
      <c r="U625" s="10">
        <f t="shared" si="239"/>
        <v>9.9303466327340999</v>
      </c>
      <c r="V625" s="10">
        <f t="shared" si="240"/>
        <v>2.5427582144193835E-2</v>
      </c>
      <c r="W625" s="10">
        <f t="shared" si="241"/>
        <v>11.072005820594535</v>
      </c>
      <c r="X625" s="10">
        <f t="shared" si="242"/>
        <v>8.1014087292022613E-2</v>
      </c>
      <c r="Y625" s="10">
        <f t="shared" si="243"/>
        <v>12.081540071378742</v>
      </c>
      <c r="Z625" s="10">
        <f t="shared" si="244"/>
        <v>0.90594565946100969</v>
      </c>
      <c r="AC625">
        <v>20.242000000000001</v>
      </c>
      <c r="AD625">
        <v>12968.921706682</v>
      </c>
      <c r="AE625">
        <v>28.742000000000001</v>
      </c>
      <c r="AF625">
        <v>3483.8475215685098</v>
      </c>
      <c r="AG625">
        <v>35.241999999999997</v>
      </c>
      <c r="AH625">
        <v>13115.0076064856</v>
      </c>
      <c r="AI625">
        <v>41.241999999999997</v>
      </c>
      <c r="AJ625">
        <v>72.479862298370193</v>
      </c>
      <c r="AK625">
        <v>46.241999999999997</v>
      </c>
      <c r="AL625">
        <v>113.167544209458</v>
      </c>
      <c r="AM625">
        <v>50.741999999999997</v>
      </c>
      <c r="AN625">
        <v>3044.0756911343601</v>
      </c>
    </row>
    <row r="626" spans="1:40" x14ac:dyDescent="0.25">
      <c r="A626">
        <f t="shared" si="226"/>
        <v>20.244</v>
      </c>
      <c r="B626" s="191">
        <f t="shared" si="245"/>
        <v>0.20857436596370044</v>
      </c>
      <c r="C626">
        <f t="shared" si="227"/>
        <v>28.744</v>
      </c>
      <c r="D626" s="191">
        <f t="shared" si="228"/>
        <v>0.19607304311437745</v>
      </c>
      <c r="E626">
        <f t="shared" si="229"/>
        <v>35.244</v>
      </c>
      <c r="F626" s="191">
        <f t="shared" si="230"/>
        <v>0.56468702391813741</v>
      </c>
      <c r="G626">
        <f t="shared" si="231"/>
        <v>41.244</v>
      </c>
      <c r="H626" s="191">
        <f t="shared" si="232"/>
        <v>2.5077870353358098E-2</v>
      </c>
      <c r="I626">
        <f t="shared" si="233"/>
        <v>46.244</v>
      </c>
      <c r="J626" s="191">
        <f t="shared" si="234"/>
        <v>7.9493065791407705E-2</v>
      </c>
      <c r="K626">
        <f t="shared" si="235"/>
        <v>50.744</v>
      </c>
      <c r="L626" s="191">
        <f t="shared" si="236"/>
        <v>0.92617654472942768</v>
      </c>
      <c r="O626" s="10">
        <f t="shared" si="237"/>
        <v>4.9553717059911317</v>
      </c>
      <c r="P626" s="10">
        <f t="shared" si="238"/>
        <v>0.20857436596370044</v>
      </c>
      <c r="Q626" s="10">
        <f t="shared" si="222"/>
        <v>6.9988162710487494</v>
      </c>
      <c r="R626" s="10">
        <f t="shared" si="223"/>
        <v>0.19607304311437745</v>
      </c>
      <c r="S626" s="10">
        <f t="shared" si="224"/>
        <v>8.5360665264461044</v>
      </c>
      <c r="T626" s="10">
        <f t="shared" si="225"/>
        <v>0.56468702391813741</v>
      </c>
      <c r="U626" s="10">
        <f t="shared" si="239"/>
        <v>9.9308072216285304</v>
      </c>
      <c r="V626" s="10">
        <f t="shared" si="240"/>
        <v>2.5077870353358098E-2</v>
      </c>
      <c r="W626" s="10">
        <f t="shared" si="241"/>
        <v>11.072458410943042</v>
      </c>
      <c r="X626" s="10">
        <f t="shared" si="242"/>
        <v>7.9493065791407705E-2</v>
      </c>
      <c r="Y626" s="10">
        <f t="shared" si="243"/>
        <v>12.08198472595857</v>
      </c>
      <c r="Z626" s="10">
        <f t="shared" si="244"/>
        <v>0.92617654472942768</v>
      </c>
      <c r="AC626">
        <v>20.244</v>
      </c>
      <c r="AD626">
        <v>12476.9839470554</v>
      </c>
      <c r="AE626">
        <v>28.744</v>
      </c>
      <c r="AF626">
        <v>3367.6534996119099</v>
      </c>
      <c r="AG626">
        <v>35.244</v>
      </c>
      <c r="AH626">
        <v>13714.8715061988</v>
      </c>
      <c r="AI626">
        <v>41.244</v>
      </c>
      <c r="AJ626">
        <v>71.483028926634205</v>
      </c>
      <c r="AK626">
        <v>46.244</v>
      </c>
      <c r="AL626">
        <v>111.042848694542</v>
      </c>
      <c r="AM626">
        <v>50.744</v>
      </c>
      <c r="AN626">
        <v>3112.0536602460602</v>
      </c>
    </row>
    <row r="627" spans="1:40" x14ac:dyDescent="0.25">
      <c r="A627">
        <f t="shared" si="226"/>
        <v>20.245999999999999</v>
      </c>
      <c r="B627" s="191">
        <f t="shared" si="245"/>
        <v>0.20077167649603636</v>
      </c>
      <c r="C627">
        <f t="shared" si="227"/>
        <v>28.745999999999999</v>
      </c>
      <c r="D627" s="191">
        <f t="shared" si="228"/>
        <v>0.18961499270186291</v>
      </c>
      <c r="E627">
        <f t="shared" si="229"/>
        <v>35.246000000000002</v>
      </c>
      <c r="F627" s="191">
        <f t="shared" si="230"/>
        <v>0.59034062209273941</v>
      </c>
      <c r="G627">
        <f t="shared" si="231"/>
        <v>41.246000000000002</v>
      </c>
      <c r="H627" s="191">
        <f t="shared" si="232"/>
        <v>2.4735263588348842E-2</v>
      </c>
      <c r="I627">
        <f t="shared" si="233"/>
        <v>46.246000000000002</v>
      </c>
      <c r="J627" s="191">
        <f t="shared" si="234"/>
        <v>7.8013292636643458E-2</v>
      </c>
      <c r="K627">
        <f t="shared" si="235"/>
        <v>50.746000000000002</v>
      </c>
      <c r="L627" s="191">
        <f t="shared" si="236"/>
        <v>0.94448537300040625</v>
      </c>
      <c r="O627" s="10">
        <f t="shared" si="237"/>
        <v>4.9558561660640823</v>
      </c>
      <c r="P627" s="10">
        <f t="shared" si="238"/>
        <v>0.20077167649603636</v>
      </c>
      <c r="Q627" s="10">
        <f t="shared" si="222"/>
        <v>6.9992929891709679</v>
      </c>
      <c r="R627" s="10">
        <f t="shared" si="223"/>
        <v>0.18961499270186291</v>
      </c>
      <c r="S627" s="10">
        <f t="shared" si="224"/>
        <v>8.5365355524533175</v>
      </c>
      <c r="T627" s="10">
        <f t="shared" si="225"/>
        <v>0.59034062209273941</v>
      </c>
      <c r="U627" s="10">
        <f t="shared" si="239"/>
        <v>9.9312678074978642</v>
      </c>
      <c r="V627" s="10">
        <f t="shared" si="240"/>
        <v>2.4735263588348842E-2</v>
      </c>
      <c r="W627" s="10">
        <f t="shared" si="241"/>
        <v>11.072910997918687</v>
      </c>
      <c r="X627" s="10">
        <f t="shared" si="242"/>
        <v>7.8013292636643458E-2</v>
      </c>
      <c r="Y627" s="10">
        <f t="shared" si="243"/>
        <v>12.082429376858013</v>
      </c>
      <c r="Z627" s="10">
        <f t="shared" si="244"/>
        <v>0.94448537300040625</v>
      </c>
      <c r="AC627">
        <v>20.245999999999999</v>
      </c>
      <c r="AD627">
        <v>12010.224617441299</v>
      </c>
      <c r="AE627">
        <v>28.745999999999999</v>
      </c>
      <c r="AF627">
        <v>3256.7332235406702</v>
      </c>
      <c r="AG627">
        <v>35.246000000000002</v>
      </c>
      <c r="AH627">
        <v>14337.934880659001</v>
      </c>
      <c r="AI627">
        <v>41.246000000000002</v>
      </c>
      <c r="AJ627">
        <v>70.506448022891803</v>
      </c>
      <c r="AK627">
        <v>46.246000000000002</v>
      </c>
      <c r="AL627">
        <v>108.97577246731601</v>
      </c>
      <c r="AM627">
        <v>50.746000000000002</v>
      </c>
      <c r="AN627">
        <v>3173.5733093450999</v>
      </c>
    </row>
    <row r="628" spans="1:40" x14ac:dyDescent="0.25">
      <c r="A628">
        <f t="shared" si="226"/>
        <v>20.248000000000001</v>
      </c>
      <c r="B628" s="191">
        <f t="shared" si="245"/>
        <v>0.19336460697293306</v>
      </c>
      <c r="C628">
        <f t="shared" si="227"/>
        <v>28.748000000000001</v>
      </c>
      <c r="D628" s="191">
        <f t="shared" si="228"/>
        <v>0.1834474468427669</v>
      </c>
      <c r="E628">
        <f t="shared" si="229"/>
        <v>35.247999999999998</v>
      </c>
      <c r="F628" s="191">
        <f t="shared" si="230"/>
        <v>0.61689350088455186</v>
      </c>
      <c r="G628">
        <f t="shared" si="231"/>
        <v>41.247999999999998</v>
      </c>
      <c r="H628" s="191">
        <f t="shared" si="232"/>
        <v>2.4399572301206394E-2</v>
      </c>
      <c r="I628">
        <f t="shared" si="233"/>
        <v>46.247999999999998</v>
      </c>
      <c r="J628" s="191">
        <f t="shared" si="234"/>
        <v>7.6573334018699285E-2</v>
      </c>
      <c r="K628">
        <f t="shared" si="235"/>
        <v>50.747999999999998</v>
      </c>
      <c r="L628" s="191">
        <f t="shared" si="236"/>
        <v>0.96058837394684493</v>
      </c>
      <c r="O628" s="10">
        <f t="shared" si="237"/>
        <v>4.9563406246273933</v>
      </c>
      <c r="P628" s="10">
        <f t="shared" si="238"/>
        <v>0.19336460697293306</v>
      </c>
      <c r="Q628" s="10">
        <f t="shared" si="222"/>
        <v>6.9997697051610821</v>
      </c>
      <c r="R628" s="10">
        <f t="shared" si="223"/>
        <v>0.1834474468427669</v>
      </c>
      <c r="S628" s="10">
        <f t="shared" si="224"/>
        <v>8.5370045758601538</v>
      </c>
      <c r="T628" s="10">
        <f t="shared" si="225"/>
        <v>0.61689350088455186</v>
      </c>
      <c r="U628" s="10">
        <f t="shared" si="239"/>
        <v>9.9317283903419593</v>
      </c>
      <c r="V628" s="10">
        <f t="shared" si="240"/>
        <v>2.4399572301206394E-2</v>
      </c>
      <c r="W628" s="10">
        <f t="shared" si="241"/>
        <v>11.073363581521328</v>
      </c>
      <c r="X628" s="10">
        <f t="shared" si="242"/>
        <v>7.6573334018699285E-2</v>
      </c>
      <c r="Y628" s="10">
        <f t="shared" si="243"/>
        <v>12.082874024076936</v>
      </c>
      <c r="Z628" s="10">
        <f t="shared" si="244"/>
        <v>0.96058837394684493</v>
      </c>
      <c r="AC628">
        <v>20.248000000000001</v>
      </c>
      <c r="AD628">
        <v>11567.131396913101</v>
      </c>
      <c r="AE628">
        <v>28.748000000000001</v>
      </c>
      <c r="AF628">
        <v>3150.8025098306498</v>
      </c>
      <c r="AG628">
        <v>35.247999999999998</v>
      </c>
      <c r="AH628">
        <v>14982.8395895056</v>
      </c>
      <c r="AI628">
        <v>41.247999999999998</v>
      </c>
      <c r="AJ628">
        <v>69.549579291571902</v>
      </c>
      <c r="AK628">
        <v>46.247999999999998</v>
      </c>
      <c r="AL628">
        <v>106.964312658251</v>
      </c>
      <c r="AM628">
        <v>50.747999999999998</v>
      </c>
      <c r="AN628">
        <v>3227.68113934953</v>
      </c>
    </row>
    <row r="629" spans="1:40" x14ac:dyDescent="0.25">
      <c r="A629">
        <f t="shared" si="226"/>
        <v>20.25</v>
      </c>
      <c r="B629" s="191">
        <f t="shared" si="245"/>
        <v>0.18632945411040697</v>
      </c>
      <c r="C629">
        <f t="shared" si="227"/>
        <v>28.75</v>
      </c>
      <c r="D629" s="191">
        <f t="shared" si="228"/>
        <v>0.17755480687160244</v>
      </c>
      <c r="E629">
        <f t="shared" si="229"/>
        <v>35.25</v>
      </c>
      <c r="F629" s="191">
        <f t="shared" si="230"/>
        <v>0.64426488744309807</v>
      </c>
      <c r="G629">
        <f t="shared" si="231"/>
        <v>41.25</v>
      </c>
      <c r="H629" s="191">
        <f t="shared" si="232"/>
        <v>2.4070613168418169E-2</v>
      </c>
      <c r="I629">
        <f t="shared" si="233"/>
        <v>46.25</v>
      </c>
      <c r="J629" s="191">
        <f t="shared" si="234"/>
        <v>7.5171815828244087E-2</v>
      </c>
      <c r="K629">
        <f t="shared" si="235"/>
        <v>50.75</v>
      </c>
      <c r="L629" s="191">
        <f t="shared" si="236"/>
        <v>0.97422140752783681</v>
      </c>
      <c r="O629" s="10">
        <f t="shared" si="237"/>
        <v>4.9568250816809156</v>
      </c>
      <c r="P629" s="10">
        <f t="shared" si="238"/>
        <v>0.18632945411040697</v>
      </c>
      <c r="Q629" s="10">
        <f t="shared" si="222"/>
        <v>7.000246419018942</v>
      </c>
      <c r="R629" s="10">
        <f t="shared" si="223"/>
        <v>0.17755480687160244</v>
      </c>
      <c r="S629" s="10">
        <f t="shared" si="224"/>
        <v>8.5374735966664677</v>
      </c>
      <c r="T629" s="10">
        <f t="shared" si="225"/>
        <v>0.64426488744309807</v>
      </c>
      <c r="U629" s="10">
        <f t="shared" si="239"/>
        <v>9.9321889701606771</v>
      </c>
      <c r="V629" s="10">
        <f t="shared" si="240"/>
        <v>2.4070613168418169E-2</v>
      </c>
      <c r="W629" s="10">
        <f t="shared" si="241"/>
        <v>11.07381616175083</v>
      </c>
      <c r="X629" s="10">
        <f t="shared" si="242"/>
        <v>7.5171815828244087E-2</v>
      </c>
      <c r="Y629" s="10">
        <f t="shared" si="243"/>
        <v>12.083318667615208</v>
      </c>
      <c r="Z629" s="10">
        <f t="shared" si="244"/>
        <v>0.97422140752783681</v>
      </c>
      <c r="AC629">
        <v>20.25</v>
      </c>
      <c r="AD629">
        <v>11146.286347593399</v>
      </c>
      <c r="AE629">
        <v>28.75</v>
      </c>
      <c r="AF629">
        <v>3049.5934435273898</v>
      </c>
      <c r="AG629">
        <v>35.25</v>
      </c>
      <c r="AH629">
        <v>15647.623857067199</v>
      </c>
      <c r="AI629">
        <v>41.25</v>
      </c>
      <c r="AJ629">
        <v>68.611900179532299</v>
      </c>
      <c r="AK629">
        <v>46.25</v>
      </c>
      <c r="AL629">
        <v>105.006549791566</v>
      </c>
      <c r="AM629">
        <v>50.75</v>
      </c>
      <c r="AN629">
        <v>3273.4896110684699</v>
      </c>
    </row>
    <row r="630" spans="1:40" x14ac:dyDescent="0.25">
      <c r="A630">
        <f t="shared" si="226"/>
        <v>20.251999999999999</v>
      </c>
      <c r="B630" s="191">
        <f t="shared" si="245"/>
        <v>0.17964401216769954</v>
      </c>
      <c r="C630">
        <f t="shared" si="227"/>
        <v>28.751999999999999</v>
      </c>
      <c r="D630" s="191">
        <f t="shared" si="228"/>
        <v>0.17192237358724061</v>
      </c>
      <c r="E630">
        <f t="shared" si="229"/>
        <v>35.251999999999903</v>
      </c>
      <c r="F630" s="191">
        <f t="shared" si="230"/>
        <v>0.67234525911065746</v>
      </c>
      <c r="G630">
        <f t="shared" si="231"/>
        <v>41.252000000000002</v>
      </c>
      <c r="H630" s="191">
        <f t="shared" si="232"/>
        <v>2.3748208849427868E-2</v>
      </c>
      <c r="I630">
        <f t="shared" si="233"/>
        <v>46.252000000000002</v>
      </c>
      <c r="J630" s="191">
        <f t="shared" si="234"/>
        <v>7.3807420812963639E-2</v>
      </c>
      <c r="K630">
        <f t="shared" si="235"/>
        <v>50.752000000000002</v>
      </c>
      <c r="L630" s="191">
        <f t="shared" si="236"/>
        <v>0.98514995798066352</v>
      </c>
      <c r="O630" s="10">
        <f t="shared" si="237"/>
        <v>4.9573095372245026</v>
      </c>
      <c r="P630" s="10">
        <f t="shared" si="238"/>
        <v>0.17964401216769954</v>
      </c>
      <c r="Q630" s="10">
        <f t="shared" si="222"/>
        <v>7.0007231307444071</v>
      </c>
      <c r="R630" s="10">
        <f t="shared" si="223"/>
        <v>0.17192237358724061</v>
      </c>
      <c r="S630" s="10">
        <f t="shared" si="224"/>
        <v>8.5379426148720956</v>
      </c>
      <c r="T630" s="10">
        <f t="shared" si="225"/>
        <v>0.67234525911065746</v>
      </c>
      <c r="U630" s="10">
        <f t="shared" si="239"/>
        <v>9.9326495469538809</v>
      </c>
      <c r="V630" s="10">
        <f t="shared" si="240"/>
        <v>2.3748208849427868E-2</v>
      </c>
      <c r="W630" s="10">
        <f t="shared" si="241"/>
        <v>11.074268738607058</v>
      </c>
      <c r="X630" s="10">
        <f t="shared" si="242"/>
        <v>7.3807420812963639E-2</v>
      </c>
      <c r="Y630" s="10">
        <f t="shared" si="243"/>
        <v>12.083763307472692</v>
      </c>
      <c r="Z630" s="10">
        <f t="shared" si="244"/>
        <v>0.98514995798066352</v>
      </c>
      <c r="AC630">
        <v>20.251999999999999</v>
      </c>
      <c r="AD630">
        <v>10746.361115109899</v>
      </c>
      <c r="AE630">
        <v>28.751999999999999</v>
      </c>
      <c r="AF630">
        <v>2952.8535584308602</v>
      </c>
      <c r="AG630">
        <v>35.251999999999903</v>
      </c>
      <c r="AH630">
        <v>16329.627644926</v>
      </c>
      <c r="AI630">
        <v>41.252000000000002</v>
      </c>
      <c r="AJ630">
        <v>67.692905187704</v>
      </c>
      <c r="AK630">
        <v>46.252000000000002</v>
      </c>
      <c r="AL630">
        <v>103.100643814321</v>
      </c>
      <c r="AM630">
        <v>50.752000000000002</v>
      </c>
      <c r="AN630">
        <v>3310.2107260993398</v>
      </c>
    </row>
    <row r="631" spans="1:40" x14ac:dyDescent="0.25">
      <c r="A631">
        <f t="shared" si="226"/>
        <v>20.254000000000001</v>
      </c>
      <c r="B631" s="191">
        <f t="shared" si="245"/>
        <v>0.17328749143360353</v>
      </c>
      <c r="C631">
        <f t="shared" si="227"/>
        <v>28.754000000000001</v>
      </c>
      <c r="D631" s="191">
        <f t="shared" si="228"/>
        <v>0.16653629996723485</v>
      </c>
      <c r="E631">
        <f t="shared" si="229"/>
        <v>35.253999999999998</v>
      </c>
      <c r="F631" s="191">
        <f t="shared" si="230"/>
        <v>0.70099250788693812</v>
      </c>
      <c r="G631">
        <f t="shared" si="231"/>
        <v>41.253999999999998</v>
      </c>
      <c r="H631" s="191">
        <f t="shared" si="232"/>
        <v>2.3432187755908208E-2</v>
      </c>
      <c r="I631">
        <f t="shared" si="233"/>
        <v>46.253999999999998</v>
      </c>
      <c r="J631" s="191">
        <f t="shared" si="234"/>
        <v>7.2478885883977426E-2</v>
      </c>
      <c r="K631">
        <f t="shared" si="235"/>
        <v>50.753999999999998</v>
      </c>
      <c r="L631" s="191">
        <f t="shared" si="236"/>
        <v>0.99317868620582561</v>
      </c>
      <c r="O631" s="10">
        <f t="shared" si="237"/>
        <v>4.9577939912580078</v>
      </c>
      <c r="P631" s="10">
        <f t="shared" si="238"/>
        <v>0.17328749143360353</v>
      </c>
      <c r="Q631" s="10">
        <f t="shared" si="222"/>
        <v>7.0011998403373283</v>
      </c>
      <c r="R631" s="10">
        <f t="shared" si="223"/>
        <v>0.16653629996723485</v>
      </c>
      <c r="S631" s="10">
        <f t="shared" si="224"/>
        <v>8.5384116304769648</v>
      </c>
      <c r="T631" s="10">
        <f t="shared" si="225"/>
        <v>0.70099250788693812</v>
      </c>
      <c r="U631" s="10">
        <f t="shared" si="239"/>
        <v>9.9331101207214214</v>
      </c>
      <c r="V631" s="10">
        <f t="shared" si="240"/>
        <v>2.3432187755908208E-2</v>
      </c>
      <c r="W631" s="10">
        <f t="shared" si="241"/>
        <v>11.074721312089867</v>
      </c>
      <c r="X631" s="10">
        <f t="shared" si="242"/>
        <v>7.2478885883977426E-2</v>
      </c>
      <c r="Y631" s="10">
        <f t="shared" si="243"/>
        <v>12.084207943649249</v>
      </c>
      <c r="Z631" s="10">
        <f t="shared" si="244"/>
        <v>0.99317868620582561</v>
      </c>
      <c r="AC631">
        <v>20.254000000000001</v>
      </c>
      <c r="AD631">
        <v>10366.1120524219</v>
      </c>
      <c r="AE631">
        <v>28.754000000000001</v>
      </c>
      <c r="AF631">
        <v>2860.3450249401099</v>
      </c>
      <c r="AG631">
        <v>35.253999999999998</v>
      </c>
      <c r="AH631">
        <v>17025.399496113001</v>
      </c>
      <c r="AI631">
        <v>41.253999999999998</v>
      </c>
      <c r="AJ631">
        <v>66.792105213416406</v>
      </c>
      <c r="AK631">
        <v>46.253999999999998</v>
      </c>
      <c r="AL631">
        <v>101.244830333785</v>
      </c>
      <c r="AM631">
        <v>50.753999999999998</v>
      </c>
      <c r="AN631">
        <v>3337.1881238777901</v>
      </c>
    </row>
    <row r="632" spans="1:40" x14ac:dyDescent="0.25">
      <c r="A632">
        <f t="shared" si="226"/>
        <v>20.256</v>
      </c>
      <c r="B632" s="191">
        <f t="shared" si="245"/>
        <v>0.16724043700300864</v>
      </c>
      <c r="C632">
        <f t="shared" si="227"/>
        <v>28.756</v>
      </c>
      <c r="D632" s="191">
        <f t="shared" si="228"/>
        <v>0.16138354481435183</v>
      </c>
      <c r="E632">
        <f t="shared" si="229"/>
        <v>35.256</v>
      </c>
      <c r="F632" s="191">
        <f t="shared" si="230"/>
        <v>0.73002842455584949</v>
      </c>
      <c r="G632">
        <f t="shared" si="231"/>
        <v>41.256</v>
      </c>
      <c r="H632" s="191">
        <f t="shared" si="232"/>
        <v>2.312238383125266E-2</v>
      </c>
      <c r="I632">
        <f t="shared" si="233"/>
        <v>46.256</v>
      </c>
      <c r="J632" s="191">
        <f t="shared" si="234"/>
        <v>7.1184999563028262E-2</v>
      </c>
      <c r="K632">
        <f t="shared" si="235"/>
        <v>50.756</v>
      </c>
      <c r="L632" s="191">
        <f t="shared" si="236"/>
        <v>0.998159858641397</v>
      </c>
      <c r="O632" s="10">
        <f t="shared" si="237"/>
        <v>4.9582784437812819</v>
      </c>
      <c r="P632" s="10">
        <f t="shared" si="238"/>
        <v>0.16724043700300864</v>
      </c>
      <c r="Q632" s="10">
        <f t="shared" si="222"/>
        <v>7.0016765477975635</v>
      </c>
      <c r="R632" s="10">
        <f t="shared" si="223"/>
        <v>0.16138354481435183</v>
      </c>
      <c r="S632" s="10">
        <f t="shared" si="224"/>
        <v>8.5388806434808604</v>
      </c>
      <c r="T632" s="10">
        <f t="shared" si="225"/>
        <v>0.73002842455584949</v>
      </c>
      <c r="U632" s="10">
        <f t="shared" si="239"/>
        <v>9.9335706914631654</v>
      </c>
      <c r="V632" s="10">
        <f t="shared" si="240"/>
        <v>2.312238383125266E-2</v>
      </c>
      <c r="W632" s="10">
        <f t="shared" si="241"/>
        <v>11.075173882199124</v>
      </c>
      <c r="X632" s="10">
        <f t="shared" si="242"/>
        <v>7.1184999563028262E-2</v>
      </c>
      <c r="Y632" s="10">
        <f t="shared" si="243"/>
        <v>12.084652576144745</v>
      </c>
      <c r="Z632" s="10">
        <f t="shared" si="244"/>
        <v>0.998159858641397</v>
      </c>
      <c r="AC632">
        <v>20.256</v>
      </c>
      <c r="AD632">
        <v>10004.3753610078</v>
      </c>
      <c r="AE632">
        <v>28.756</v>
      </c>
      <c r="AF632">
        <v>2771.8438539090298</v>
      </c>
      <c r="AG632">
        <v>35.256</v>
      </c>
      <c r="AH632">
        <v>17730.611143116501</v>
      </c>
      <c r="AI632">
        <v>41.256</v>
      </c>
      <c r="AJ632">
        <v>65.909026921851193</v>
      </c>
      <c r="AK632">
        <v>46.256</v>
      </c>
      <c r="AL632">
        <v>99.437417051447795</v>
      </c>
      <c r="AM632">
        <v>50.756</v>
      </c>
      <c r="AN632">
        <v>3353.92540360988</v>
      </c>
    </row>
    <row r="633" spans="1:40" x14ac:dyDescent="0.25">
      <c r="A633">
        <f t="shared" si="226"/>
        <v>20.257999999999999</v>
      </c>
      <c r="B633" s="191">
        <f t="shared" si="245"/>
        <v>0.16148464900809825</v>
      </c>
      <c r="C633">
        <f t="shared" si="227"/>
        <v>28.757999999999999</v>
      </c>
      <c r="D633" s="191">
        <f t="shared" si="228"/>
        <v>0.15645182769563931</v>
      </c>
      <c r="E633">
        <f t="shared" si="229"/>
        <v>35.258000000000003</v>
      </c>
      <c r="F633" s="191">
        <f t="shared" si="230"/>
        <v>0.75923583925672666</v>
      </c>
      <c r="G633">
        <f t="shared" si="231"/>
        <v>41.258000000000003</v>
      </c>
      <c r="H633" s="191">
        <f t="shared" si="232"/>
        <v>2.2818636339771593E-2</v>
      </c>
      <c r="I633">
        <f t="shared" si="233"/>
        <v>46.258000000000003</v>
      </c>
      <c r="J633" s="191">
        <f t="shared" si="234"/>
        <v>6.9924599562609074E-2</v>
      </c>
      <c r="K633">
        <f t="shared" si="235"/>
        <v>50.758000000000003</v>
      </c>
      <c r="L633" s="191">
        <f t="shared" si="236"/>
        <v>1</v>
      </c>
      <c r="O633" s="10">
        <f t="shared" si="237"/>
        <v>4.9587628947941775</v>
      </c>
      <c r="P633" s="10">
        <f t="shared" si="238"/>
        <v>0.16148464900809825</v>
      </c>
      <c r="Q633" s="10">
        <f t="shared" si="222"/>
        <v>7.0021532531249644</v>
      </c>
      <c r="R633" s="10">
        <f t="shared" si="223"/>
        <v>0.15645182769563931</v>
      </c>
      <c r="S633" s="10">
        <f t="shared" si="224"/>
        <v>8.5393496538836651</v>
      </c>
      <c r="T633" s="10">
        <f t="shared" si="225"/>
        <v>0.75923583925672666</v>
      </c>
      <c r="U633" s="10">
        <f t="shared" si="239"/>
        <v>9.9340312591789726</v>
      </c>
      <c r="V633" s="10">
        <f t="shared" si="240"/>
        <v>2.2818636339771593E-2</v>
      </c>
      <c r="W633" s="10">
        <f t="shared" si="241"/>
        <v>11.075626448934692</v>
      </c>
      <c r="X633" s="10">
        <f t="shared" si="242"/>
        <v>6.9924599562609074E-2</v>
      </c>
      <c r="Y633" s="10">
        <f t="shared" si="243"/>
        <v>12.085097204959046</v>
      </c>
      <c r="Z633" s="10">
        <f t="shared" si="244"/>
        <v>1</v>
      </c>
      <c r="AC633">
        <v>20.257999999999999</v>
      </c>
      <c r="AD633">
        <v>9660.0623190702809</v>
      </c>
      <c r="AE633">
        <v>28.757999999999999</v>
      </c>
      <c r="AF633">
        <v>2687.1391227020999</v>
      </c>
      <c r="AG633">
        <v>35.258000000000003</v>
      </c>
      <c r="AH633">
        <v>18439.988059326399</v>
      </c>
      <c r="AI633">
        <v>41.258000000000003</v>
      </c>
      <c r="AJ633">
        <v>65.043212145157995</v>
      </c>
      <c r="AK633">
        <v>46.258000000000003</v>
      </c>
      <c r="AL633">
        <v>97.676780382730001</v>
      </c>
      <c r="AM633">
        <v>50.758000000000003</v>
      </c>
      <c r="AN633">
        <v>3360.1084781899899</v>
      </c>
    </row>
    <row r="634" spans="1:40" x14ac:dyDescent="0.25">
      <c r="A634">
        <f t="shared" si="226"/>
        <v>20.260000000000002</v>
      </c>
      <c r="B634" s="191">
        <f t="shared" si="245"/>
        <v>0.1560031051470708</v>
      </c>
      <c r="C634">
        <f t="shared" si="227"/>
        <v>28.76</v>
      </c>
      <c r="D634" s="191">
        <f t="shared" si="228"/>
        <v>0.15172958543335952</v>
      </c>
      <c r="E634">
        <f t="shared" si="229"/>
        <v>35.26</v>
      </c>
      <c r="F634" s="191">
        <f t="shared" si="230"/>
        <v>0.78835683009089619</v>
      </c>
      <c r="G634">
        <f t="shared" si="231"/>
        <v>41.26</v>
      </c>
      <c r="H634" s="191">
        <f t="shared" si="232"/>
        <v>2.2520789665123248E-2</v>
      </c>
      <c r="I634">
        <f t="shared" si="233"/>
        <v>46.26</v>
      </c>
      <c r="J634" s="191">
        <f t="shared" si="234"/>
        <v>6.8696570491687842E-2</v>
      </c>
      <c r="K634">
        <f t="shared" si="235"/>
        <v>50.76</v>
      </c>
      <c r="L634" s="191">
        <f t="shared" si="236"/>
        <v>0.99866422415356126</v>
      </c>
      <c r="O634" s="10">
        <f t="shared" si="237"/>
        <v>4.9592473442965499</v>
      </c>
      <c r="P634" s="10">
        <f t="shared" si="238"/>
        <v>0.1560031051470708</v>
      </c>
      <c r="Q634" s="10">
        <f t="shared" si="222"/>
        <v>7.0026299563193897</v>
      </c>
      <c r="R634" s="10">
        <f t="shared" si="223"/>
        <v>0.15172958543335952</v>
      </c>
      <c r="S634" s="10">
        <f t="shared" si="224"/>
        <v>8.539818661685235</v>
      </c>
      <c r="T634" s="10">
        <f t="shared" si="225"/>
        <v>0.78835683009089619</v>
      </c>
      <c r="U634" s="10">
        <f t="shared" si="239"/>
        <v>9.934491823868699</v>
      </c>
      <c r="V634" s="10">
        <f t="shared" si="240"/>
        <v>2.2520789665123248E-2</v>
      </c>
      <c r="W634" s="10">
        <f t="shared" si="241"/>
        <v>11.076079012296427</v>
      </c>
      <c r="X634" s="10">
        <f t="shared" si="242"/>
        <v>6.8696570491687842E-2</v>
      </c>
      <c r="Y634" s="10">
        <f t="shared" si="243"/>
        <v>12.085541830092016</v>
      </c>
      <c r="Z634" s="10">
        <f t="shared" si="244"/>
        <v>0.99866422415356126</v>
      </c>
      <c r="AC634">
        <v>20.260000000000002</v>
      </c>
      <c r="AD634">
        <v>9332.1546471801394</v>
      </c>
      <c r="AE634">
        <v>28.76</v>
      </c>
      <c r="AF634">
        <v>2606.0322279042002</v>
      </c>
      <c r="AG634">
        <v>35.26</v>
      </c>
      <c r="AH634">
        <v>19147.265950453799</v>
      </c>
      <c r="AI634">
        <v>41.26</v>
      </c>
      <c r="AJ634">
        <v>64.194217307893496</v>
      </c>
      <c r="AK634">
        <v>46.26</v>
      </c>
      <c r="AL634">
        <v>95.961362252139494</v>
      </c>
      <c r="AM634">
        <v>50.76</v>
      </c>
      <c r="AN634">
        <v>3355.6201264434098</v>
      </c>
    </row>
    <row r="635" spans="1:40" x14ac:dyDescent="0.25">
      <c r="A635">
        <f t="shared" si="226"/>
        <v>20.262</v>
      </c>
      <c r="B635" s="191">
        <f t="shared" si="245"/>
        <v>0.15077988609977475</v>
      </c>
      <c r="C635">
        <f t="shared" si="227"/>
        <v>28.762</v>
      </c>
      <c r="D635" s="191">
        <f t="shared" si="228"/>
        <v>0.14720593032565035</v>
      </c>
      <c r="E635">
        <f t="shared" si="229"/>
        <v>35.262</v>
      </c>
      <c r="F635" s="191">
        <f t="shared" si="230"/>
        <v>0.81709247065379775</v>
      </c>
      <c r="G635">
        <f t="shared" si="231"/>
        <v>41.262</v>
      </c>
      <c r="H635" s="191">
        <f t="shared" si="232"/>
        <v>2.2228693117512719E-2</v>
      </c>
      <c r="I635">
        <f t="shared" si="233"/>
        <v>46.262</v>
      </c>
      <c r="J635" s="191">
        <f t="shared" si="234"/>
        <v>6.7499841680011441E-2</v>
      </c>
      <c r="K635">
        <f t="shared" si="235"/>
        <v>50.762</v>
      </c>
      <c r="L635" s="191">
        <f t="shared" si="236"/>
        <v>0.99417787434460503</v>
      </c>
      <c r="O635" s="10">
        <f t="shared" si="237"/>
        <v>4.9597317922882462</v>
      </c>
      <c r="P635" s="10">
        <f t="shared" si="238"/>
        <v>0.15077988609977475</v>
      </c>
      <c r="Q635" s="10">
        <f t="shared" si="222"/>
        <v>7.0031066573806893</v>
      </c>
      <c r="R635" s="10">
        <f t="shared" si="223"/>
        <v>0.14720593032565035</v>
      </c>
      <c r="S635" s="10">
        <f t="shared" si="224"/>
        <v>8.540287666885428</v>
      </c>
      <c r="T635" s="10">
        <f t="shared" si="225"/>
        <v>0.81709247065379775</v>
      </c>
      <c r="U635" s="10">
        <f t="shared" si="239"/>
        <v>9.9349523855322062</v>
      </c>
      <c r="V635" s="10">
        <f t="shared" si="240"/>
        <v>2.2228693117512719E-2</v>
      </c>
      <c r="W635" s="10">
        <f t="shared" si="241"/>
        <v>11.076531572284198</v>
      </c>
      <c r="X635" s="10">
        <f t="shared" si="242"/>
        <v>6.7499841680011441E-2</v>
      </c>
      <c r="Y635" s="10">
        <f t="shared" si="243"/>
        <v>12.085986451543519</v>
      </c>
      <c r="Z635" s="10">
        <f t="shared" si="244"/>
        <v>0.99417787434460503</v>
      </c>
      <c r="AC635">
        <v>20.262</v>
      </c>
      <c r="AD635">
        <v>9019.7000466161899</v>
      </c>
      <c r="AE635">
        <v>28.762</v>
      </c>
      <c r="AF635">
        <v>2528.33616773938</v>
      </c>
      <c r="AG635">
        <v>35.262</v>
      </c>
      <c r="AH635">
        <v>19845.184622701599</v>
      </c>
      <c r="AI635">
        <v>41.262</v>
      </c>
      <c r="AJ635">
        <v>63.361612877453197</v>
      </c>
      <c r="AK635">
        <v>46.262</v>
      </c>
      <c r="AL635">
        <v>94.289667054069199</v>
      </c>
      <c r="AM635">
        <v>50.762</v>
      </c>
      <c r="AN635">
        <v>3340.54550441421</v>
      </c>
    </row>
    <row r="636" spans="1:40" x14ac:dyDescent="0.25">
      <c r="A636">
        <f t="shared" si="226"/>
        <v>20.263999999999999</v>
      </c>
      <c r="B636" s="191">
        <f t="shared" si="245"/>
        <v>0.14580010422205186</v>
      </c>
      <c r="C636">
        <f t="shared" si="227"/>
        <v>28.763999999999999</v>
      </c>
      <c r="D636" s="191">
        <f t="shared" si="228"/>
        <v>0.14287061021085237</v>
      </c>
      <c r="E636">
        <f t="shared" si="229"/>
        <v>35.264000000000003</v>
      </c>
      <c r="F636" s="191">
        <f t="shared" si="230"/>
        <v>0.84510461434343143</v>
      </c>
      <c r="G636">
        <f t="shared" si="231"/>
        <v>41.264000000000003</v>
      </c>
      <c r="H636" s="191">
        <f t="shared" si="232"/>
        <v>2.1942200749247676E-2</v>
      </c>
      <c r="I636">
        <f t="shared" si="233"/>
        <v>46.264000000000003</v>
      </c>
      <c r="J636" s="191">
        <f t="shared" si="234"/>
        <v>6.6333385114495422E-2</v>
      </c>
      <c r="K636">
        <f t="shared" si="235"/>
        <v>50.764000000000003</v>
      </c>
      <c r="L636" s="191">
        <f t="shared" si="236"/>
        <v>0.98662533036054589</v>
      </c>
      <c r="O636" s="10">
        <f t="shared" si="237"/>
        <v>4.9602162387691227</v>
      </c>
      <c r="P636" s="10">
        <f t="shared" si="238"/>
        <v>0.14580010422205186</v>
      </c>
      <c r="Q636" s="10">
        <f t="shared" si="222"/>
        <v>7.003583356308722</v>
      </c>
      <c r="R636" s="10">
        <f t="shared" si="223"/>
        <v>0.14287061021085237</v>
      </c>
      <c r="S636" s="10">
        <f t="shared" si="224"/>
        <v>8.5407566694841002</v>
      </c>
      <c r="T636" s="10">
        <f t="shared" si="225"/>
        <v>0.84510461434343143</v>
      </c>
      <c r="U636" s="10">
        <f t="shared" si="239"/>
        <v>9.9354129441693555</v>
      </c>
      <c r="V636" s="10">
        <f t="shared" si="240"/>
        <v>2.1942200749247676E-2</v>
      </c>
      <c r="W636" s="10">
        <f t="shared" si="241"/>
        <v>11.076984128897866</v>
      </c>
      <c r="X636" s="10">
        <f t="shared" si="242"/>
        <v>6.6333385114495422E-2</v>
      </c>
      <c r="Y636" s="10">
        <f t="shared" si="243"/>
        <v>12.086431069313422</v>
      </c>
      <c r="Z636" s="10">
        <f t="shared" si="244"/>
        <v>0.98662533036054589</v>
      </c>
      <c r="AC636">
        <v>20.263999999999999</v>
      </c>
      <c r="AD636">
        <v>8721.8079338385396</v>
      </c>
      <c r="AE636">
        <v>28.763999999999999</v>
      </c>
      <c r="AF636">
        <v>2453.8748561555099</v>
      </c>
      <c r="AG636">
        <v>35.264000000000003</v>
      </c>
      <c r="AH636">
        <v>20525.5313192678</v>
      </c>
      <c r="AI636">
        <v>41.264000000000003</v>
      </c>
      <c r="AJ636">
        <v>62.544982838323598</v>
      </c>
      <c r="AK636">
        <v>46.264000000000003</v>
      </c>
      <c r="AL636">
        <v>92.660258770166394</v>
      </c>
      <c r="AM636">
        <v>50.764000000000003</v>
      </c>
      <c r="AN636">
        <v>3315.1681373414699</v>
      </c>
    </row>
    <row r="637" spans="1:40" x14ac:dyDescent="0.25">
      <c r="A637">
        <f t="shared" si="226"/>
        <v>20.265999999999998</v>
      </c>
      <c r="B637" s="191">
        <f t="shared" si="245"/>
        <v>0.14104983575779315</v>
      </c>
      <c r="C637">
        <f t="shared" si="227"/>
        <v>28.765999999999998</v>
      </c>
      <c r="D637" s="191">
        <f t="shared" si="228"/>
        <v>0.1387139704386294</v>
      </c>
      <c r="E637">
        <f t="shared" si="229"/>
        <v>35.265999999999998</v>
      </c>
      <c r="F637" s="191">
        <f t="shared" si="230"/>
        <v>0.87202018822255967</v>
      </c>
      <c r="G637">
        <f t="shared" si="231"/>
        <v>41.265999999999998</v>
      </c>
      <c r="H637" s="191">
        <f t="shared" si="232"/>
        <v>2.1661171178215505E-2</v>
      </c>
      <c r="I637">
        <f t="shared" si="233"/>
        <v>46.265999999999998</v>
      </c>
      <c r="J637" s="191">
        <f t="shared" si="234"/>
        <v>6.5196213481386711E-2</v>
      </c>
      <c r="K637">
        <f t="shared" si="235"/>
        <v>50.765999999999998</v>
      </c>
      <c r="L637" s="191">
        <f t="shared" si="236"/>
        <v>0.97614608634705868</v>
      </c>
      <c r="O637" s="10">
        <f t="shared" si="237"/>
        <v>4.9607006837390308</v>
      </c>
      <c r="P637" s="10">
        <f t="shared" si="238"/>
        <v>0.14104983575779315</v>
      </c>
      <c r="Q637" s="10">
        <f t="shared" si="222"/>
        <v>7.0040600531033403</v>
      </c>
      <c r="R637" s="10">
        <f t="shared" si="223"/>
        <v>0.1387139704386294</v>
      </c>
      <c r="S637" s="10">
        <f t="shared" si="224"/>
        <v>8.5412256694811077</v>
      </c>
      <c r="T637" s="10">
        <f t="shared" si="225"/>
        <v>0.87202018822255967</v>
      </c>
      <c r="U637" s="10">
        <f t="shared" si="239"/>
        <v>9.9358734997800013</v>
      </c>
      <c r="V637" s="10">
        <f t="shared" si="240"/>
        <v>2.1661171178215505E-2</v>
      </c>
      <c r="W637" s="10">
        <f t="shared" si="241"/>
        <v>11.077436682137289</v>
      </c>
      <c r="X637" s="10">
        <f t="shared" si="242"/>
        <v>6.5196213481386711E-2</v>
      </c>
      <c r="Y637" s="10">
        <f t="shared" si="243"/>
        <v>12.086875683401585</v>
      </c>
      <c r="Z637" s="10">
        <f t="shared" si="244"/>
        <v>0.97614608634705868</v>
      </c>
      <c r="AC637">
        <v>20.265999999999998</v>
      </c>
      <c r="AD637">
        <v>8437.6453853925104</v>
      </c>
      <c r="AE637">
        <v>28.765999999999998</v>
      </c>
      <c r="AF637">
        <v>2382.4824696590799</v>
      </c>
      <c r="AG637">
        <v>35.265999999999998</v>
      </c>
      <c r="AH637">
        <v>21179.245007793001</v>
      </c>
      <c r="AI637">
        <v>41.265999999999998</v>
      </c>
      <c r="AJ637">
        <v>61.743924188913901</v>
      </c>
      <c r="AK637">
        <v>46.265999999999998</v>
      </c>
      <c r="AL637">
        <v>91.071758234454705</v>
      </c>
      <c r="AM637">
        <v>50.765999999999998</v>
      </c>
      <c r="AN637">
        <v>3279.95674068673</v>
      </c>
    </row>
    <row r="638" spans="1:40" x14ac:dyDescent="0.25">
      <c r="A638">
        <f t="shared" si="226"/>
        <v>20.268000000000001</v>
      </c>
      <c r="B638" s="191">
        <f t="shared" si="245"/>
        <v>0.13651605668998243</v>
      </c>
      <c r="C638">
        <f t="shared" si="227"/>
        <v>28.768000000000001</v>
      </c>
      <c r="D638" s="191">
        <f t="shared" si="228"/>
        <v>0.13472691777115345</v>
      </c>
      <c r="E638">
        <f t="shared" si="229"/>
        <v>35.268000000000001</v>
      </c>
      <c r="F638" s="191">
        <f t="shared" si="230"/>
        <v>0.89743837252072844</v>
      </c>
      <c r="G638">
        <f t="shared" si="231"/>
        <v>41.268000000000001</v>
      </c>
      <c r="H638" s="191">
        <f t="shared" si="232"/>
        <v>2.1385467418935548E-2</v>
      </c>
      <c r="I638">
        <f t="shared" si="233"/>
        <v>46.268000000000001</v>
      </c>
      <c r="J638" s="191">
        <f t="shared" si="234"/>
        <v>6.4087378308512341E-2</v>
      </c>
      <c r="K638">
        <f t="shared" si="235"/>
        <v>50.768000000000001</v>
      </c>
      <c r="L638" s="191">
        <f t="shared" si="236"/>
        <v>0.96292843469282874</v>
      </c>
      <c r="O638" s="10">
        <f t="shared" si="237"/>
        <v>4.9611851271978242</v>
      </c>
      <c r="P638" s="10">
        <f t="shared" si="238"/>
        <v>0.13651605668998243</v>
      </c>
      <c r="Q638" s="10">
        <f t="shared" si="222"/>
        <v>7.0045367477644032</v>
      </c>
      <c r="R638" s="10">
        <f t="shared" si="223"/>
        <v>0.13472691777115345</v>
      </c>
      <c r="S638" s="10">
        <f t="shared" si="224"/>
        <v>8.5416946668763121</v>
      </c>
      <c r="T638" s="10">
        <f t="shared" si="225"/>
        <v>0.89743837252072844</v>
      </c>
      <c r="U638" s="10">
        <f t="shared" si="239"/>
        <v>9.9363340523640087</v>
      </c>
      <c r="V638" s="10">
        <f t="shared" si="240"/>
        <v>2.1385467418935548E-2</v>
      </c>
      <c r="W638" s="10">
        <f t="shared" si="241"/>
        <v>11.077889232002335</v>
      </c>
      <c r="X638" s="10">
        <f t="shared" si="242"/>
        <v>6.4087378308512341E-2</v>
      </c>
      <c r="Y638" s="10">
        <f t="shared" si="243"/>
        <v>12.087320293807876</v>
      </c>
      <c r="Z638" s="10">
        <f t="shared" si="244"/>
        <v>0.96292843469282874</v>
      </c>
      <c r="AC638">
        <v>20.268000000000001</v>
      </c>
      <c r="AD638">
        <v>8166.4333004979799</v>
      </c>
      <c r="AE638">
        <v>28.768000000000001</v>
      </c>
      <c r="AF638">
        <v>2314.0028272998302</v>
      </c>
      <c r="AG638">
        <v>35.268000000000001</v>
      </c>
      <c r="AH638">
        <v>21796.590752966</v>
      </c>
      <c r="AI638">
        <v>41.268000000000001</v>
      </c>
      <c r="AJ638">
        <v>60.958046459980203</v>
      </c>
      <c r="AK638">
        <v>46.268000000000001</v>
      </c>
      <c r="AL638">
        <v>89.5228405382651</v>
      </c>
      <c r="AM638">
        <v>50.768000000000001</v>
      </c>
      <c r="AN638">
        <v>3235.54399730159</v>
      </c>
    </row>
    <row r="639" spans="1:40" x14ac:dyDescent="0.25">
      <c r="A639">
        <f t="shared" si="226"/>
        <v>20.27</v>
      </c>
      <c r="B639" s="191">
        <f t="shared" si="245"/>
        <v>0.13218658226332095</v>
      </c>
      <c r="C639">
        <f t="shared" si="227"/>
        <v>28.77</v>
      </c>
      <c r="D639" s="191">
        <f t="shared" si="228"/>
        <v>0.13090088620767107</v>
      </c>
      <c r="E639">
        <f t="shared" si="229"/>
        <v>35.270000000000003</v>
      </c>
      <c r="F639" s="191">
        <f t="shared" si="230"/>
        <v>0.92094085900975264</v>
      </c>
      <c r="G639">
        <f t="shared" si="231"/>
        <v>41.27</v>
      </c>
      <c r="H639" s="191">
        <f t="shared" si="232"/>
        <v>2.1114956720775461E-2</v>
      </c>
      <c r="I639">
        <f t="shared" si="233"/>
        <v>46.27</v>
      </c>
      <c r="J639" s="191">
        <f t="shared" si="234"/>
        <v>6.3005968201912593E-2</v>
      </c>
      <c r="K639">
        <f t="shared" si="235"/>
        <v>50.77</v>
      </c>
      <c r="L639" s="191">
        <f t="shared" si="236"/>
        <v>0.94720127785833397</v>
      </c>
      <c r="O639" s="10">
        <f t="shared" si="237"/>
        <v>4.9616695691453527</v>
      </c>
      <c r="P639" s="10">
        <f t="shared" si="238"/>
        <v>0.13218658226332095</v>
      </c>
      <c r="Q639" s="10">
        <f t="shared" si="222"/>
        <v>7.0050134402917577</v>
      </c>
      <c r="R639" s="10">
        <f t="shared" si="223"/>
        <v>0.13090088620767107</v>
      </c>
      <c r="S639" s="10">
        <f t="shared" si="224"/>
        <v>8.542163661669564</v>
      </c>
      <c r="T639" s="10">
        <f t="shared" si="225"/>
        <v>0.92094085900975264</v>
      </c>
      <c r="U639" s="10">
        <f t="shared" si="239"/>
        <v>9.9367946019212372</v>
      </c>
      <c r="V639" s="10">
        <f t="shared" si="240"/>
        <v>2.1114956720775461E-2</v>
      </c>
      <c r="W639" s="10">
        <f t="shared" si="241"/>
        <v>11.078341778492861</v>
      </c>
      <c r="X639" s="10">
        <f t="shared" si="242"/>
        <v>6.3005968201912593E-2</v>
      </c>
      <c r="Y639" s="10">
        <f t="shared" si="243"/>
        <v>12.087764900532159</v>
      </c>
      <c r="Z639" s="10">
        <f t="shared" si="244"/>
        <v>0.94720127785833397</v>
      </c>
      <c r="AC639">
        <v>20.27</v>
      </c>
      <c r="AD639">
        <v>7907.4427832738102</v>
      </c>
      <c r="AE639">
        <v>28.77</v>
      </c>
      <c r="AF639">
        <v>2248.2888036904201</v>
      </c>
      <c r="AG639">
        <v>35.270000000000003</v>
      </c>
      <c r="AH639">
        <v>22367.408867461701</v>
      </c>
      <c r="AI639">
        <v>41.27</v>
      </c>
      <c r="AJ639">
        <v>60.186971253470404</v>
      </c>
      <c r="AK639">
        <v>46.27</v>
      </c>
      <c r="AL639">
        <v>88.012232567011296</v>
      </c>
      <c r="AM639">
        <v>50.77</v>
      </c>
      <c r="AN639">
        <v>3182.6990442841802</v>
      </c>
    </row>
    <row r="640" spans="1:40" x14ac:dyDescent="0.25">
      <c r="A640">
        <f t="shared" si="226"/>
        <v>20.271999999999998</v>
      </c>
      <c r="B640" s="191">
        <f t="shared" si="245"/>
        <v>0.12805001014437595</v>
      </c>
      <c r="C640">
        <f t="shared" si="227"/>
        <v>28.771999999999998</v>
      </c>
      <c r="D640" s="191">
        <f t="shared" si="228"/>
        <v>0.12722780470195749</v>
      </c>
      <c r="E640">
        <f t="shared" si="229"/>
        <v>35.271999999999998</v>
      </c>
      <c r="F640" s="191">
        <f t="shared" si="230"/>
        <v>0.94210510924495605</v>
      </c>
      <c r="G640">
        <f t="shared" si="231"/>
        <v>41.271999999999998</v>
      </c>
      <c r="H640" s="191">
        <f t="shared" si="232"/>
        <v>2.084951041303832E-2</v>
      </c>
      <c r="I640">
        <f t="shared" si="233"/>
        <v>46.271999999999998</v>
      </c>
      <c r="J640" s="191">
        <f t="shared" si="234"/>
        <v>6.1951107171877136E-2</v>
      </c>
      <c r="K640">
        <f t="shared" si="235"/>
        <v>50.771999999999998</v>
      </c>
      <c r="L640" s="191">
        <f t="shared" si="236"/>
        <v>0.9292247089266642</v>
      </c>
      <c r="O640" s="10">
        <f t="shared" si="237"/>
        <v>4.9621540095814716</v>
      </c>
      <c r="P640" s="10">
        <f t="shared" si="238"/>
        <v>0.12805001014437595</v>
      </c>
      <c r="Q640" s="10">
        <f t="shared" si="222"/>
        <v>7.0054901306852653</v>
      </c>
      <c r="R640" s="10">
        <f t="shared" si="223"/>
        <v>0.12722780470195749</v>
      </c>
      <c r="S640" s="10">
        <f t="shared" si="224"/>
        <v>8.5426326538607267</v>
      </c>
      <c r="T640" s="10">
        <f t="shared" si="225"/>
        <v>0.94210510924495605</v>
      </c>
      <c r="U640" s="10">
        <f t="shared" si="239"/>
        <v>9.937255148451543</v>
      </c>
      <c r="V640" s="10">
        <f t="shared" si="240"/>
        <v>2.084951041303832E-2</v>
      </c>
      <c r="W640" s="10">
        <f t="shared" si="241"/>
        <v>11.078794321608729</v>
      </c>
      <c r="X640" s="10">
        <f t="shared" si="242"/>
        <v>6.1951107171877136E-2</v>
      </c>
      <c r="Y640" s="10">
        <f t="shared" si="243"/>
        <v>12.088209503574296</v>
      </c>
      <c r="Z640" s="10">
        <f t="shared" si="244"/>
        <v>0.9292247089266642</v>
      </c>
      <c r="AC640">
        <v>20.271999999999998</v>
      </c>
      <c r="AD640">
        <v>7659.9917425601298</v>
      </c>
      <c r="AE640">
        <v>28.771999999999998</v>
      </c>
      <c r="AF640">
        <v>2185.2017745374101</v>
      </c>
      <c r="AG640">
        <v>35.271999999999998</v>
      </c>
      <c r="AH640">
        <v>22881.436922306701</v>
      </c>
      <c r="AI640">
        <v>41.271999999999998</v>
      </c>
      <c r="AJ640">
        <v>59.430331800954001</v>
      </c>
      <c r="AK640">
        <v>46.271999999999998</v>
      </c>
      <c r="AL640">
        <v>86.538710661850899</v>
      </c>
      <c r="AM640">
        <v>50.771999999999998</v>
      </c>
      <c r="AN640">
        <v>3122.29582260811</v>
      </c>
    </row>
    <row r="641" spans="1:40" x14ac:dyDescent="0.25">
      <c r="A641">
        <f t="shared" si="226"/>
        <v>20.274000000000001</v>
      </c>
      <c r="B641" s="191">
        <f t="shared" si="245"/>
        <v>0.12409566713695359</v>
      </c>
      <c r="C641">
        <f t="shared" si="227"/>
        <v>28.774000000000001</v>
      </c>
      <c r="D641" s="191">
        <f t="shared" si="228"/>
        <v>0.12370006672533708</v>
      </c>
      <c r="E641">
        <f t="shared" si="229"/>
        <v>35.274000000000001</v>
      </c>
      <c r="F641" s="191">
        <f t="shared" si="230"/>
        <v>0.96052018650805393</v>
      </c>
      <c r="G641">
        <f t="shared" si="231"/>
        <v>41.274000000000001</v>
      </c>
      <c r="H641" s="191">
        <f t="shared" si="232"/>
        <v>2.0589003756549484E-2</v>
      </c>
      <c r="I641">
        <f t="shared" si="233"/>
        <v>46.274000000000001</v>
      </c>
      <c r="J641" s="191">
        <f t="shared" si="234"/>
        <v>6.0921953043305901E-2</v>
      </c>
      <c r="K641">
        <f t="shared" si="235"/>
        <v>50.774000000000001</v>
      </c>
      <c r="L641" s="191">
        <f t="shared" si="236"/>
        <v>0.9092800432408974</v>
      </c>
      <c r="O641" s="10">
        <f t="shared" si="237"/>
        <v>4.9626384485060315</v>
      </c>
      <c r="P641" s="10">
        <f t="shared" si="238"/>
        <v>0.12409566713695359</v>
      </c>
      <c r="Q641" s="10">
        <f t="shared" si="222"/>
        <v>7.0059668189447795</v>
      </c>
      <c r="R641" s="10">
        <f t="shared" si="223"/>
        <v>0.12370006672533708</v>
      </c>
      <c r="S641" s="10">
        <f t="shared" si="224"/>
        <v>8.5431016434496545</v>
      </c>
      <c r="T641" s="10">
        <f t="shared" si="225"/>
        <v>0.96052018650805393</v>
      </c>
      <c r="U641" s="10">
        <f t="shared" si="239"/>
        <v>9.9377156919547893</v>
      </c>
      <c r="V641" s="10">
        <f t="shared" si="240"/>
        <v>2.0589003756549484E-2</v>
      </c>
      <c r="W641" s="10">
        <f t="shared" si="241"/>
        <v>11.079246861349807</v>
      </c>
      <c r="X641" s="10">
        <f t="shared" si="242"/>
        <v>6.0921953043305901E-2</v>
      </c>
      <c r="Y641" s="10">
        <f t="shared" si="243"/>
        <v>12.088654102934155</v>
      </c>
      <c r="Z641" s="10">
        <f t="shared" si="244"/>
        <v>0.9092800432408974</v>
      </c>
      <c r="AC641">
        <v>20.274000000000001</v>
      </c>
      <c r="AD641">
        <v>7423.4417044152397</v>
      </c>
      <c r="AE641">
        <v>28.774000000000001</v>
      </c>
      <c r="AF641">
        <v>2124.6110938707702</v>
      </c>
      <c r="AG641">
        <v>35.274000000000001</v>
      </c>
      <c r="AH641">
        <v>23328.694266184899</v>
      </c>
      <c r="AI641">
        <v>41.274000000000001</v>
      </c>
      <c r="AJ641">
        <v>58.687772540578898</v>
      </c>
      <c r="AK641">
        <v>46.274000000000001</v>
      </c>
      <c r="AL641">
        <v>85.101098399138905</v>
      </c>
      <c r="AM641">
        <v>50.774000000000001</v>
      </c>
      <c r="AN641">
        <v>3055.2795823427</v>
      </c>
    </row>
    <row r="642" spans="1:40" x14ac:dyDescent="0.25">
      <c r="A642">
        <f t="shared" si="226"/>
        <v>20.276</v>
      </c>
      <c r="B642" s="191">
        <f t="shared" si="245"/>
        <v>0.12031355933534404</v>
      </c>
      <c r="C642">
        <f t="shared" si="227"/>
        <v>28.776</v>
      </c>
      <c r="D642" s="191">
        <f t="shared" si="228"/>
        <v>0.1203105016151185</v>
      </c>
      <c r="E642">
        <f t="shared" si="229"/>
        <v>35.276000000000003</v>
      </c>
      <c r="F642" s="191">
        <f t="shared" si="230"/>
        <v>0.97580434964043583</v>
      </c>
      <c r="G642">
        <f t="shared" si="231"/>
        <v>41.276000000000003</v>
      </c>
      <c r="H642" s="191">
        <f t="shared" si="232"/>
        <v>2.0333315801463359E-2</v>
      </c>
      <c r="I642">
        <f t="shared" si="233"/>
        <v>46.276000000000003</v>
      </c>
      <c r="J642" s="191">
        <f t="shared" si="234"/>
        <v>5.991769594589897E-2</v>
      </c>
      <c r="K642">
        <f t="shared" si="235"/>
        <v>50.776000000000003</v>
      </c>
      <c r="L642" s="191">
        <f t="shared" si="236"/>
        <v>0.88765995104839102</v>
      </c>
      <c r="O642" s="10">
        <f t="shared" si="237"/>
        <v>4.9631228859188852</v>
      </c>
      <c r="P642" s="10">
        <f t="shared" si="238"/>
        <v>0.12031355933534404</v>
      </c>
      <c r="Q642" s="10">
        <f t="shared" si="222"/>
        <v>7.0064435050701528</v>
      </c>
      <c r="R642" s="10">
        <f t="shared" si="223"/>
        <v>0.1203105016151185</v>
      </c>
      <c r="S642" s="10">
        <f t="shared" si="224"/>
        <v>8.5435706304362053</v>
      </c>
      <c r="T642" s="10">
        <f t="shared" si="225"/>
        <v>0.97580434964043583</v>
      </c>
      <c r="U642" s="10">
        <f t="shared" si="239"/>
        <v>9.9381762324308358</v>
      </c>
      <c r="V642" s="10">
        <f t="shared" si="240"/>
        <v>2.0333315801463359E-2</v>
      </c>
      <c r="W642" s="10">
        <f t="shared" si="241"/>
        <v>11.079699397715952</v>
      </c>
      <c r="X642" s="10">
        <f t="shared" si="242"/>
        <v>5.991769594589897E-2</v>
      </c>
      <c r="Y642" s="10">
        <f t="shared" si="243"/>
        <v>12.089098698611604</v>
      </c>
      <c r="Z642" s="10">
        <f t="shared" si="244"/>
        <v>0.88765995104839102</v>
      </c>
      <c r="AC642">
        <v>20.276</v>
      </c>
      <c r="AD642">
        <v>7197.1948302671099</v>
      </c>
      <c r="AE642">
        <v>28.776</v>
      </c>
      <c r="AF642">
        <v>2066.3936019387902</v>
      </c>
      <c r="AG642">
        <v>35.276000000000003</v>
      </c>
      <c r="AH642">
        <v>23699.909336766701</v>
      </c>
      <c r="AI642">
        <v>41.276000000000003</v>
      </c>
      <c r="AJ642">
        <v>57.958948711757799</v>
      </c>
      <c r="AK642">
        <v>46.276000000000003</v>
      </c>
      <c r="AL642">
        <v>83.698264481393196</v>
      </c>
      <c r="AM642">
        <v>50.776000000000003</v>
      </c>
      <c r="AN642">
        <v>2982.63372726741</v>
      </c>
    </row>
    <row r="643" spans="1:40" x14ac:dyDescent="0.25">
      <c r="A643">
        <f t="shared" si="226"/>
        <v>20.277999999999999</v>
      </c>
      <c r="B643" s="191">
        <f t="shared" si="245"/>
        <v>0.11669432557483039</v>
      </c>
      <c r="C643">
        <f t="shared" si="227"/>
        <v>28.777999999999999</v>
      </c>
      <c r="D643" s="191">
        <f t="shared" si="228"/>
        <v>0.11705234763952327</v>
      </c>
      <c r="E643">
        <f t="shared" si="229"/>
        <v>35.277999999999999</v>
      </c>
      <c r="F643" s="191">
        <f t="shared" si="230"/>
        <v>0.98762323053432066</v>
      </c>
      <c r="G643">
        <f t="shared" si="231"/>
        <v>41.277999999999999</v>
      </c>
      <c r="H643" s="191">
        <f t="shared" si="232"/>
        <v>2.0082329250991682E-2</v>
      </c>
      <c r="I643">
        <f t="shared" si="233"/>
        <v>46.277999999999999</v>
      </c>
      <c r="J643" s="191">
        <f t="shared" si="234"/>
        <v>5.8937556879803836E-2</v>
      </c>
      <c r="K643">
        <f t="shared" si="235"/>
        <v>50.777999999999999</v>
      </c>
      <c r="L643" s="191">
        <f t="shared" si="236"/>
        <v>0.8646592486224558</v>
      </c>
      <c r="O643" s="10">
        <f t="shared" si="237"/>
        <v>4.9636073218198851</v>
      </c>
      <c r="P643" s="10">
        <f t="shared" si="238"/>
        <v>0.11669432557483039</v>
      </c>
      <c r="Q643" s="10">
        <f t="shared" si="222"/>
        <v>7.0069201890612405</v>
      </c>
      <c r="R643" s="10">
        <f t="shared" si="223"/>
        <v>0.11705234763952327</v>
      </c>
      <c r="S643" s="10">
        <f t="shared" si="224"/>
        <v>8.5440396148202336</v>
      </c>
      <c r="T643" s="10">
        <f t="shared" si="225"/>
        <v>0.98762323053432066</v>
      </c>
      <c r="U643" s="10">
        <f t="shared" si="239"/>
        <v>9.9386367698795368</v>
      </c>
      <c r="V643" s="10">
        <f t="shared" si="240"/>
        <v>2.0082329250991682E-2</v>
      </c>
      <c r="W643" s="10">
        <f t="shared" si="241"/>
        <v>11.080151930707027</v>
      </c>
      <c r="X643" s="10">
        <f t="shared" si="242"/>
        <v>5.8937556879803836E-2</v>
      </c>
      <c r="Y643" s="10">
        <f t="shared" si="243"/>
        <v>12.089543290606498</v>
      </c>
      <c r="Z643" s="10">
        <f t="shared" si="244"/>
        <v>0.8646592486224558</v>
      </c>
      <c r="AC643">
        <v>20.277999999999999</v>
      </c>
      <c r="AD643">
        <v>6980.6911323082304</v>
      </c>
      <c r="AE643">
        <v>28.777999999999999</v>
      </c>
      <c r="AF643">
        <v>2010.4331625846301</v>
      </c>
      <c r="AG643">
        <v>35.277999999999999</v>
      </c>
      <c r="AH643">
        <v>23986.961147665399</v>
      </c>
      <c r="AI643">
        <v>41.277999999999999</v>
      </c>
      <c r="AJ643">
        <v>57.2435259667335</v>
      </c>
      <c r="AK643">
        <v>46.277999999999999</v>
      </c>
      <c r="AL643">
        <v>82.329120733665505</v>
      </c>
      <c r="AM643">
        <v>50.777999999999999</v>
      </c>
      <c r="AN643">
        <v>2905.3488720416999</v>
      </c>
    </row>
    <row r="644" spans="1:40" x14ac:dyDescent="0.25">
      <c r="A644">
        <f t="shared" si="226"/>
        <v>20.28</v>
      </c>
      <c r="B644" s="191">
        <f t="shared" si="245"/>
        <v>0.11322919402329967</v>
      </c>
      <c r="C644">
        <f t="shared" si="227"/>
        <v>28.78</v>
      </c>
      <c r="D644" s="191">
        <f t="shared" si="228"/>
        <v>0.113919226704633</v>
      </c>
      <c r="E644">
        <f t="shared" si="229"/>
        <v>35.28</v>
      </c>
      <c r="F644" s="191">
        <f t="shared" si="230"/>
        <v>0.99570714128524451</v>
      </c>
      <c r="G644">
        <f t="shared" si="231"/>
        <v>41.28</v>
      </c>
      <c r="H644" s="191">
        <f t="shared" si="232"/>
        <v>1.9835930330753752E-2</v>
      </c>
      <c r="I644">
        <f t="shared" si="233"/>
        <v>46.28</v>
      </c>
      <c r="J644" s="191">
        <f t="shared" si="234"/>
        <v>5.7980786352534418E-2</v>
      </c>
      <c r="K644">
        <f t="shared" si="235"/>
        <v>50.78</v>
      </c>
      <c r="L644" s="191">
        <f t="shared" si="236"/>
        <v>0.84056677350248354</v>
      </c>
      <c r="O644" s="10">
        <f t="shared" si="237"/>
        <v>4.9640917562088847</v>
      </c>
      <c r="P644" s="10">
        <f t="shared" si="238"/>
        <v>0.11322919402329967</v>
      </c>
      <c r="Q644" s="10">
        <f t="shared" ref="Q644:Q707" si="246">2*SIN(RADIANS(C644/2))/0.070931</f>
        <v>7.0073968709179004</v>
      </c>
      <c r="R644" s="10">
        <f t="shared" ref="R644:R707" si="247">D644</f>
        <v>0.113919226704633</v>
      </c>
      <c r="S644" s="10">
        <f t="shared" ref="S644:S707" si="248">2*SIN(RADIANS(E644/2))/0.070931</f>
        <v>8.544508596601597</v>
      </c>
      <c r="T644" s="10">
        <f t="shared" ref="T644:T707" si="249">F644</f>
        <v>0.99570714128524451</v>
      </c>
      <c r="U644" s="10">
        <f t="shared" si="239"/>
        <v>9.9390973043007573</v>
      </c>
      <c r="V644" s="10">
        <f t="shared" si="240"/>
        <v>1.9835930330753752E-2</v>
      </c>
      <c r="W644" s="10">
        <f t="shared" si="241"/>
        <v>11.080604460322895</v>
      </c>
      <c r="X644" s="10">
        <f t="shared" si="242"/>
        <v>5.7980786352534418E-2</v>
      </c>
      <c r="Y644" s="10">
        <f t="shared" si="243"/>
        <v>12.089987878918707</v>
      </c>
      <c r="Z644" s="10">
        <f t="shared" si="244"/>
        <v>0.84056677350248354</v>
      </c>
      <c r="AC644">
        <v>20.28</v>
      </c>
      <c r="AD644">
        <v>6773.4058767921797</v>
      </c>
      <c r="AE644">
        <v>28.78</v>
      </c>
      <c r="AF644">
        <v>1956.6202288253701</v>
      </c>
      <c r="AG644">
        <v>35.28</v>
      </c>
      <c r="AH644">
        <v>24183.299636988599</v>
      </c>
      <c r="AI644">
        <v>41.28</v>
      </c>
      <c r="AJ644">
        <v>56.541179998169198</v>
      </c>
      <c r="AK644">
        <v>46.28</v>
      </c>
      <c r="AL644">
        <v>80.992620199471006</v>
      </c>
      <c r="AM644">
        <v>50.78</v>
      </c>
      <c r="AN644">
        <v>2824.3955421305</v>
      </c>
    </row>
    <row r="645" spans="1:40" x14ac:dyDescent="0.25">
      <c r="A645">
        <f t="shared" ref="A645:A708" si="250">AC645</f>
        <v>20.282</v>
      </c>
      <c r="B645" s="191">
        <f t="shared" si="245"/>
        <v>0.10990994174928133</v>
      </c>
      <c r="C645">
        <f t="shared" ref="C645:C708" si="251">AE645</f>
        <v>28.782</v>
      </c>
      <c r="D645" s="191">
        <f t="shared" ref="D645:D708" si="252">AF645/$AR$3</f>
        <v>0.11090512062512822</v>
      </c>
      <c r="E645">
        <f t="shared" ref="E645:E708" si="253">AG645</f>
        <v>35.281999999999996</v>
      </c>
      <c r="F645" s="191">
        <f t="shared" ref="F645:F708" si="254">AH645/$AS$3</f>
        <v>0.9998659423625057</v>
      </c>
      <c r="G645">
        <f t="shared" ref="G645:G708" si="255">AI645</f>
        <v>41.281999999999996</v>
      </c>
      <c r="H645" s="191">
        <f t="shared" ref="H645:H708" si="256">AJ645/$AT$3</f>
        <v>1.959400866352598E-2</v>
      </c>
      <c r="I645">
        <f t="shared" ref="I645:I708" si="257">AK645</f>
        <v>46.281999999999996</v>
      </c>
      <c r="J645" s="191">
        <f t="shared" ref="J645:J708" si="258">AL645/$AU$3</f>
        <v>5.70466630834549E-2</v>
      </c>
      <c r="K645">
        <f t="shared" ref="K645:K708" si="259">AM645</f>
        <v>50.781999999999996</v>
      </c>
      <c r="L645" s="191">
        <f t="shared" ref="L645:L708" si="260">AN645/$AV$3</f>
        <v>0.81565862075685136</v>
      </c>
      <c r="O645" s="10">
        <f t="shared" ref="O645:O708" si="261">2*SIN(RADIANS(A645/2))/0.070931</f>
        <v>4.9645761890857338</v>
      </c>
      <c r="P645" s="10">
        <f t="shared" ref="P645:P708" si="262">B645</f>
        <v>0.10990994174928133</v>
      </c>
      <c r="Q645" s="10">
        <f t="shared" si="246"/>
        <v>7.0078735506399834</v>
      </c>
      <c r="R645" s="10">
        <f t="shared" si="247"/>
        <v>0.11090512062512822</v>
      </c>
      <c r="S645" s="10">
        <f t="shared" si="248"/>
        <v>8.5449775757801554</v>
      </c>
      <c r="T645" s="10">
        <f t="shared" si="249"/>
        <v>0.9998659423625057</v>
      </c>
      <c r="U645" s="10">
        <f t="shared" ref="U645:U708" si="263">2*SIN(RADIANS(G645/2))/0.070931</f>
        <v>9.939557835694357</v>
      </c>
      <c r="V645" s="10">
        <f t="shared" ref="V645:V708" si="264">H645</f>
        <v>1.959400866352598E-2</v>
      </c>
      <c r="W645" s="10">
        <f t="shared" ref="W645:W708" si="265">2*SIN(RADIANS(I645/2))/0.070931</f>
        <v>11.081056986563416</v>
      </c>
      <c r="X645" s="10">
        <f t="shared" ref="X645:X708" si="266">J645</f>
        <v>5.70466630834549E-2</v>
      </c>
      <c r="Y645" s="10">
        <f t="shared" ref="Y645:Y708" si="267">2*SIN(RADIANS(K645/2))/0.070931</f>
        <v>12.090432463548094</v>
      </c>
      <c r="Z645" s="10">
        <f t="shared" ref="Z645:Z708" si="268">L645</f>
        <v>0.81565862075685136</v>
      </c>
      <c r="AC645">
        <v>20.282</v>
      </c>
      <c r="AD645">
        <v>6574.8471653810102</v>
      </c>
      <c r="AE645">
        <v>28.782</v>
      </c>
      <c r="AF645">
        <v>1904.8514352899699</v>
      </c>
      <c r="AG645">
        <v>35.281999999999996</v>
      </c>
      <c r="AH645">
        <v>24284.306778960301</v>
      </c>
      <c r="AI645">
        <v>41.281999999999996</v>
      </c>
      <c r="AJ645">
        <v>55.851596182129299</v>
      </c>
      <c r="AK645">
        <v>46.281999999999996</v>
      </c>
      <c r="AL645">
        <v>79.687755331098302</v>
      </c>
      <c r="AM645">
        <v>50.781999999999996</v>
      </c>
      <c r="AN645">
        <v>2740.7014469138498</v>
      </c>
    </row>
    <row r="646" spans="1:40" x14ac:dyDescent="0.25">
      <c r="A646">
        <f t="shared" si="250"/>
        <v>20.283999999999999</v>
      </c>
      <c r="B646" s="191">
        <f t="shared" ref="B646:B709" si="269">AD646/$AQ$3</f>
        <v>0.10672885709778042</v>
      </c>
      <c r="C646">
        <f t="shared" si="251"/>
        <v>28.783999999999999</v>
      </c>
      <c r="D646" s="191">
        <f t="shared" si="252"/>
        <v>0.10800434887933058</v>
      </c>
      <c r="E646">
        <f t="shared" si="253"/>
        <v>35.283999999999999</v>
      </c>
      <c r="F646" s="191">
        <f t="shared" si="254"/>
        <v>1</v>
      </c>
      <c r="G646">
        <f t="shared" si="255"/>
        <v>41.283999999999999</v>
      </c>
      <c r="H646" s="191">
        <f t="shared" si="256"/>
        <v>1.935645714910025E-2</v>
      </c>
      <c r="I646">
        <f t="shared" si="257"/>
        <v>46.283999999999999</v>
      </c>
      <c r="J646" s="191">
        <f t="shared" si="258"/>
        <v>5.6134492772026361E-2</v>
      </c>
      <c r="K646">
        <f t="shared" si="259"/>
        <v>50.783999999999999</v>
      </c>
      <c r="L646" s="191">
        <f t="shared" si="260"/>
        <v>0.79019287170099262</v>
      </c>
      <c r="O646" s="10">
        <f t="shared" si="261"/>
        <v>4.965060620450287</v>
      </c>
      <c r="P646" s="10">
        <f t="shared" si="262"/>
        <v>0.10672885709778042</v>
      </c>
      <c r="Q646" s="10">
        <f t="shared" si="246"/>
        <v>7.0083502282273473</v>
      </c>
      <c r="R646" s="10">
        <f t="shared" si="247"/>
        <v>0.10800434887933058</v>
      </c>
      <c r="S646" s="10">
        <f t="shared" si="248"/>
        <v>8.5454465523557683</v>
      </c>
      <c r="T646" s="10">
        <f t="shared" si="249"/>
        <v>1</v>
      </c>
      <c r="U646" s="10">
        <f t="shared" si="263"/>
        <v>9.9400183640601938</v>
      </c>
      <c r="V646" s="10">
        <f t="shared" si="264"/>
        <v>1.935645714910025E-2</v>
      </c>
      <c r="W646" s="10">
        <f t="shared" si="265"/>
        <v>11.081509509428457</v>
      </c>
      <c r="X646" s="10">
        <f t="shared" si="266"/>
        <v>5.6134492772026361E-2</v>
      </c>
      <c r="Y646" s="10">
        <f t="shared" si="267"/>
        <v>12.090877044494526</v>
      </c>
      <c r="Z646" s="10">
        <f t="shared" si="268"/>
        <v>0.79019287170099262</v>
      </c>
      <c r="AC646">
        <v>20.283999999999999</v>
      </c>
      <c r="AD646">
        <v>6384.5536844558001</v>
      </c>
      <c r="AE646">
        <v>28.783999999999999</v>
      </c>
      <c r="AF646">
        <v>1855.0292161508901</v>
      </c>
      <c r="AG646">
        <v>35.283999999999999</v>
      </c>
      <c r="AH646">
        <v>24287.562712237999</v>
      </c>
      <c r="AI646">
        <v>41.283999999999999</v>
      </c>
      <c r="AJ646">
        <v>55.174469235622603</v>
      </c>
      <c r="AK646">
        <v>46.283999999999999</v>
      </c>
      <c r="AL646">
        <v>78.413556268988899</v>
      </c>
      <c r="AM646">
        <v>50.783999999999999</v>
      </c>
      <c r="AN646">
        <v>2655.1337676078001</v>
      </c>
    </row>
    <row r="647" spans="1:40" x14ac:dyDescent="0.25">
      <c r="A647">
        <f t="shared" si="250"/>
        <v>20.286000000000001</v>
      </c>
      <c r="B647" s="191">
        <f t="shared" si="269"/>
        <v>0.10367870470547962</v>
      </c>
      <c r="C647">
        <f t="shared" si="251"/>
        <v>28.786000000000001</v>
      </c>
      <c r="D647" s="191">
        <f t="shared" si="252"/>
        <v>0.10521154776884946</v>
      </c>
      <c r="E647">
        <f t="shared" si="253"/>
        <v>35.286000000000001</v>
      </c>
      <c r="F647" s="191">
        <f t="shared" si="254"/>
        <v>0.99610608190160033</v>
      </c>
      <c r="G647">
        <f t="shared" si="255"/>
        <v>41.286000000000001</v>
      </c>
      <c r="H647" s="191">
        <f t="shared" si="256"/>
        <v>1.9123171849047021E-2</v>
      </c>
      <c r="I647">
        <f t="shared" si="257"/>
        <v>46.286000000000001</v>
      </c>
      <c r="J647" s="191">
        <f t="shared" si="258"/>
        <v>5.5243606926507788E-2</v>
      </c>
      <c r="K647">
        <f t="shared" si="259"/>
        <v>50.786000000000001</v>
      </c>
      <c r="L647" s="191">
        <f t="shared" si="260"/>
        <v>0.76440581952883635</v>
      </c>
      <c r="O647" s="10">
        <f t="shared" si="261"/>
        <v>4.9655450503023966</v>
      </c>
      <c r="P647" s="10">
        <f t="shared" si="262"/>
        <v>0.10367870470547962</v>
      </c>
      <c r="Q647" s="10">
        <f t="shared" si="246"/>
        <v>7.0088269036798447</v>
      </c>
      <c r="R647" s="10">
        <f t="shared" si="247"/>
        <v>0.10521154776884946</v>
      </c>
      <c r="S647" s="10">
        <f t="shared" si="248"/>
        <v>8.5459155263282867</v>
      </c>
      <c r="T647" s="10">
        <f t="shared" si="249"/>
        <v>0.99610608190160033</v>
      </c>
      <c r="U647" s="10">
        <f t="shared" si="263"/>
        <v>9.9404788893981255</v>
      </c>
      <c r="V647" s="10">
        <f t="shared" si="264"/>
        <v>1.9123171849047021E-2</v>
      </c>
      <c r="W647" s="10">
        <f t="shared" si="265"/>
        <v>11.081962028917875</v>
      </c>
      <c r="X647" s="10">
        <f t="shared" si="266"/>
        <v>5.5243606926507788E-2</v>
      </c>
      <c r="Y647" s="10">
        <f t="shared" si="267"/>
        <v>12.091321621757867</v>
      </c>
      <c r="Z647" s="10">
        <f t="shared" si="268"/>
        <v>0.76440581952883635</v>
      </c>
      <c r="AC647">
        <v>20.286000000000001</v>
      </c>
      <c r="AD647">
        <v>6202.0926123150703</v>
      </c>
      <c r="AE647">
        <v>28.786000000000001</v>
      </c>
      <c r="AF647">
        <v>1807.0614471805</v>
      </c>
      <c r="AG647">
        <v>35.286000000000001</v>
      </c>
      <c r="AH647">
        <v>24192.988932226799</v>
      </c>
      <c r="AI647">
        <v>41.286000000000001</v>
      </c>
      <c r="AJ647">
        <v>54.5095028881261</v>
      </c>
      <c r="AK647">
        <v>46.286000000000001</v>
      </c>
      <c r="AL647">
        <v>77.169089205564603</v>
      </c>
      <c r="AM647">
        <v>50.786000000000001</v>
      </c>
      <c r="AN647">
        <v>2568.4864749766102</v>
      </c>
    </row>
    <row r="648" spans="1:40" x14ac:dyDescent="0.25">
      <c r="A648">
        <f t="shared" si="250"/>
        <v>20.288</v>
      </c>
      <c r="B648" s="191">
        <f t="shared" si="269"/>
        <v>0.10075269298920136</v>
      </c>
      <c r="C648">
        <f t="shared" si="251"/>
        <v>28.788</v>
      </c>
      <c r="D648" s="191">
        <f t="shared" si="252"/>
        <v>0.10252165090379842</v>
      </c>
      <c r="E648">
        <f t="shared" si="253"/>
        <v>35.287999999999997</v>
      </c>
      <c r="F648" s="191">
        <f t="shared" si="254"/>
        <v>0.98827755026581809</v>
      </c>
      <c r="G648">
        <f t="shared" si="255"/>
        <v>41.287999999999997</v>
      </c>
      <c r="H648" s="191">
        <f t="shared" si="256"/>
        <v>1.8894051876135277E-2</v>
      </c>
      <c r="I648">
        <f t="shared" si="257"/>
        <v>46.287999999999997</v>
      </c>
      <c r="J648" s="191">
        <f t="shared" si="258"/>
        <v>5.4373361749783113E-2</v>
      </c>
      <c r="K648">
        <f t="shared" si="259"/>
        <v>50.787999999999997</v>
      </c>
      <c r="L648" s="191">
        <f t="shared" si="260"/>
        <v>0.73850959692990614</v>
      </c>
      <c r="O648" s="10">
        <f t="shared" si="261"/>
        <v>4.9660294786419144</v>
      </c>
      <c r="P648" s="10">
        <f t="shared" si="262"/>
        <v>0.10075269298920136</v>
      </c>
      <c r="Q648" s="10">
        <f t="shared" si="246"/>
        <v>7.0093035769973326</v>
      </c>
      <c r="R648" s="10">
        <f t="shared" si="247"/>
        <v>0.10252165090379842</v>
      </c>
      <c r="S648" s="10">
        <f t="shared" si="248"/>
        <v>8.54638449769757</v>
      </c>
      <c r="T648" s="10">
        <f t="shared" si="249"/>
        <v>0.98827755026581809</v>
      </c>
      <c r="U648" s="10">
        <f t="shared" si="263"/>
        <v>9.9409394117080172</v>
      </c>
      <c r="V648" s="10">
        <f t="shared" si="264"/>
        <v>1.8894051876135277E-2</v>
      </c>
      <c r="W648" s="10">
        <f t="shared" si="265"/>
        <v>11.082414545031535</v>
      </c>
      <c r="X648" s="10">
        <f t="shared" si="266"/>
        <v>5.4373361749783113E-2</v>
      </c>
      <c r="Y648" s="10">
        <f t="shared" si="267"/>
        <v>12.09176619533798</v>
      </c>
      <c r="Z648" s="10">
        <f t="shared" si="268"/>
        <v>0.73850959692990614</v>
      </c>
      <c r="AC648">
        <v>20.288</v>
      </c>
      <c r="AD648">
        <v>6027.0576743244001</v>
      </c>
      <c r="AE648">
        <v>28.788</v>
      </c>
      <c r="AF648">
        <v>1760.86111057482</v>
      </c>
      <c r="AG648">
        <v>35.287999999999997</v>
      </c>
      <c r="AH648">
        <v>24002.852979177998</v>
      </c>
      <c r="AI648">
        <v>41.287999999999997</v>
      </c>
      <c r="AJ648">
        <v>53.856409566382901</v>
      </c>
      <c r="AK648">
        <v>46.287999999999997</v>
      </c>
      <c r="AL648">
        <v>75.953454828853495</v>
      </c>
      <c r="AM648">
        <v>50.787999999999997</v>
      </c>
      <c r="AN648">
        <v>2481.4723578688499</v>
      </c>
    </row>
    <row r="649" spans="1:40" x14ac:dyDescent="0.25">
      <c r="A649">
        <f t="shared" si="250"/>
        <v>20.29</v>
      </c>
      <c r="B649" s="191">
        <f t="shared" si="269"/>
        <v>9.7944443946662962E-2</v>
      </c>
      <c r="C649">
        <f t="shared" si="251"/>
        <v>28.79</v>
      </c>
      <c r="D649" s="191">
        <f t="shared" si="252"/>
        <v>9.9929870936950119E-2</v>
      </c>
      <c r="E649">
        <f t="shared" si="253"/>
        <v>35.29</v>
      </c>
      <c r="F649" s="191">
        <f t="shared" si="254"/>
        <v>0.97669883089470555</v>
      </c>
      <c r="G649">
        <f t="shared" si="255"/>
        <v>41.29</v>
      </c>
      <c r="H649" s="191">
        <f t="shared" si="256"/>
        <v>1.8668999288210947E-2</v>
      </c>
      <c r="I649">
        <f t="shared" si="257"/>
        <v>46.29</v>
      </c>
      <c r="J649" s="191">
        <f t="shared" si="258"/>
        <v>5.3523137079317391E-2</v>
      </c>
      <c r="K649">
        <f t="shared" si="259"/>
        <v>50.79</v>
      </c>
      <c r="L649" s="191">
        <f t="shared" si="260"/>
        <v>0.71269104229336011</v>
      </c>
      <c r="O649" s="10">
        <f t="shared" si="261"/>
        <v>4.9665139054686938</v>
      </c>
      <c r="P649" s="10">
        <f t="shared" si="262"/>
        <v>9.7944443946662962E-2</v>
      </c>
      <c r="Q649" s="10">
        <f t="shared" si="246"/>
        <v>7.0097802481796627</v>
      </c>
      <c r="R649" s="10">
        <f t="shared" si="247"/>
        <v>9.9929870936950119E-2</v>
      </c>
      <c r="S649" s="10">
        <f t="shared" si="248"/>
        <v>8.5468534664634781</v>
      </c>
      <c r="T649" s="10">
        <f t="shared" si="249"/>
        <v>0.97669883089470555</v>
      </c>
      <c r="U649" s="10">
        <f t="shared" si="263"/>
        <v>9.941399930989725</v>
      </c>
      <c r="V649" s="10">
        <f t="shared" si="264"/>
        <v>1.8668999288210947E-2</v>
      </c>
      <c r="W649" s="10">
        <f t="shared" si="265"/>
        <v>11.082867057769301</v>
      </c>
      <c r="X649" s="10">
        <f t="shared" si="266"/>
        <v>5.3523137079317391E-2</v>
      </c>
      <c r="Y649" s="10">
        <f t="shared" si="267"/>
        <v>12.092210765234732</v>
      </c>
      <c r="Z649" s="10">
        <f t="shared" si="268"/>
        <v>0.71269104229336011</v>
      </c>
      <c r="AC649">
        <v>20.29</v>
      </c>
      <c r="AD649">
        <v>5859.0673363881297</v>
      </c>
      <c r="AE649">
        <v>28.79</v>
      </c>
      <c r="AF649">
        <v>1716.34598122841</v>
      </c>
      <c r="AG649">
        <v>35.29</v>
      </c>
      <c r="AH649">
        <v>23721.634106324698</v>
      </c>
      <c r="AI649">
        <v>41.29</v>
      </c>
      <c r="AJ649">
        <v>53.214910091908799</v>
      </c>
      <c r="AK649">
        <v>46.29</v>
      </c>
      <c r="AL649">
        <v>74.7657868417283</v>
      </c>
      <c r="AM649">
        <v>50.79</v>
      </c>
      <c r="AN649">
        <v>2394.71921353998</v>
      </c>
    </row>
    <row r="650" spans="1:40" x14ac:dyDescent="0.25">
      <c r="A650">
        <f t="shared" si="250"/>
        <v>20.292000000000002</v>
      </c>
      <c r="B650" s="191">
        <f t="shared" si="269"/>
        <v>9.5247965114063596E-2</v>
      </c>
      <c r="C650">
        <f t="shared" si="251"/>
        <v>28.792000000000002</v>
      </c>
      <c r="D650" s="191">
        <f t="shared" si="252"/>
        <v>9.7431682471820061E-2</v>
      </c>
      <c r="E650">
        <f t="shared" si="253"/>
        <v>35.292000000000002</v>
      </c>
      <c r="F650" s="191">
        <f t="shared" si="254"/>
        <v>0.96163476060429132</v>
      </c>
      <c r="G650">
        <f t="shared" si="255"/>
        <v>41.292000000000002</v>
      </c>
      <c r="H650" s="191">
        <f t="shared" si="256"/>
        <v>1.8447918986321372E-2</v>
      </c>
      <c r="I650">
        <f t="shared" si="257"/>
        <v>46.292000000000002</v>
      </c>
      <c r="J650" s="191">
        <f t="shared" si="258"/>
        <v>5.2692335378324857E-2</v>
      </c>
      <c r="K650">
        <f t="shared" si="259"/>
        <v>50.792000000000002</v>
      </c>
      <c r="L650" s="191">
        <f t="shared" si="260"/>
        <v>0.68711160221119372</v>
      </c>
      <c r="O650" s="10">
        <f t="shared" si="261"/>
        <v>4.9669983307825856</v>
      </c>
      <c r="P650" s="10">
        <f t="shared" si="262"/>
        <v>9.5247965114063596E-2</v>
      </c>
      <c r="Q650" s="10">
        <f t="shared" si="246"/>
        <v>7.0102569172266938</v>
      </c>
      <c r="R650" s="10">
        <f t="shared" si="247"/>
        <v>9.7431682471820061E-2</v>
      </c>
      <c r="S650" s="10">
        <f t="shared" si="248"/>
        <v>8.5473224326258634</v>
      </c>
      <c r="T650" s="10">
        <f t="shared" si="249"/>
        <v>0.96163476060429132</v>
      </c>
      <c r="U650" s="10">
        <f t="shared" si="263"/>
        <v>9.9418604472431085</v>
      </c>
      <c r="V650" s="10">
        <f t="shared" si="264"/>
        <v>1.8447918986321372E-2</v>
      </c>
      <c r="W650" s="10">
        <f t="shared" si="265"/>
        <v>11.08331956713103</v>
      </c>
      <c r="X650" s="10">
        <f t="shared" si="266"/>
        <v>5.2692335378324857E-2</v>
      </c>
      <c r="Y650" s="10">
        <f t="shared" si="267"/>
        <v>12.092655331447986</v>
      </c>
      <c r="Z650" s="10">
        <f t="shared" si="268"/>
        <v>0.68711160221119372</v>
      </c>
      <c r="AC650">
        <v>20.292000000000002</v>
      </c>
      <c r="AD650">
        <v>5697.7631274434298</v>
      </c>
      <c r="AE650">
        <v>28.792000000000002</v>
      </c>
      <c r="AF650">
        <v>1673.4383331720801</v>
      </c>
      <c r="AG650">
        <v>35.292000000000002</v>
      </c>
      <c r="AH650">
        <v>23355.7645544447</v>
      </c>
      <c r="AI650">
        <v>41.292000000000002</v>
      </c>
      <c r="AJ650">
        <v>52.584733390601897</v>
      </c>
      <c r="AK650">
        <v>46.292000000000002</v>
      </c>
      <c r="AL650">
        <v>73.605250552681895</v>
      </c>
      <c r="AM650">
        <v>50.792000000000002</v>
      </c>
      <c r="AN650">
        <v>2308.76952005254</v>
      </c>
    </row>
    <row r="651" spans="1:40" x14ac:dyDescent="0.25">
      <c r="A651">
        <f t="shared" si="250"/>
        <v>20.294</v>
      </c>
      <c r="B651" s="191">
        <f t="shared" si="269"/>
        <v>9.2657623532549901E-2</v>
      </c>
      <c r="C651">
        <f t="shared" si="251"/>
        <v>28.794</v>
      </c>
      <c r="D651" s="191">
        <f t="shared" si="252"/>
        <v>9.5022806073075505E-2</v>
      </c>
      <c r="E651">
        <f t="shared" si="253"/>
        <v>35.293999999999997</v>
      </c>
      <c r="F651" s="191">
        <f t="shared" si="254"/>
        <v>0.94341593521721612</v>
      </c>
      <c r="G651">
        <f t="shared" si="255"/>
        <v>41.293999999999997</v>
      </c>
      <c r="H651" s="191">
        <f t="shared" si="256"/>
        <v>1.8230718616907591E-2</v>
      </c>
      <c r="I651">
        <f t="shared" si="257"/>
        <v>46.293999999999997</v>
      </c>
      <c r="J651" s="191">
        <f t="shared" si="258"/>
        <v>5.1880380775484819E-2</v>
      </c>
      <c r="K651">
        <f t="shared" si="259"/>
        <v>50.793999999999997</v>
      </c>
      <c r="L651" s="191">
        <f t="shared" si="260"/>
        <v>0.66190805433234412</v>
      </c>
      <c r="O651" s="10">
        <f t="shared" si="261"/>
        <v>4.9674827545834432</v>
      </c>
      <c r="P651" s="10">
        <f t="shared" si="262"/>
        <v>9.2657623532549901E-2</v>
      </c>
      <c r="Q651" s="10">
        <f t="shared" si="246"/>
        <v>7.0107335841382765</v>
      </c>
      <c r="R651" s="10">
        <f t="shared" si="247"/>
        <v>9.5022806073075505E-2</v>
      </c>
      <c r="S651" s="10">
        <f t="shared" si="248"/>
        <v>8.5477913961845857</v>
      </c>
      <c r="T651" s="10">
        <f t="shared" si="249"/>
        <v>0.94341593521721612</v>
      </c>
      <c r="U651" s="10">
        <f t="shared" si="263"/>
        <v>9.9423209604680274</v>
      </c>
      <c r="V651" s="10">
        <f t="shared" si="264"/>
        <v>1.8230718616907591E-2</v>
      </c>
      <c r="W651" s="10">
        <f t="shared" si="265"/>
        <v>11.083772073116586</v>
      </c>
      <c r="X651" s="10">
        <f t="shared" si="266"/>
        <v>5.1880380775484819E-2</v>
      </c>
      <c r="Y651" s="10">
        <f t="shared" si="267"/>
        <v>12.093099893977604</v>
      </c>
      <c r="Z651" s="10">
        <f t="shared" si="268"/>
        <v>0.66190805433234412</v>
      </c>
      <c r="AC651">
        <v>20.294</v>
      </c>
      <c r="AD651">
        <v>5542.8080821261101</v>
      </c>
      <c r="AE651">
        <v>28.794</v>
      </c>
      <c r="AF651">
        <v>1632.0646649435901</v>
      </c>
      <c r="AG651">
        <v>35.293999999999997</v>
      </c>
      <c r="AH651">
        <v>22913.273690312799</v>
      </c>
      <c r="AI651">
        <v>41.293999999999997</v>
      </c>
      <c r="AJ651">
        <v>51.9656162139473</v>
      </c>
      <c r="AK651">
        <v>46.293999999999997</v>
      </c>
      <c r="AL651">
        <v>72.471041534418703</v>
      </c>
      <c r="AM651">
        <v>50.793999999999997</v>
      </c>
      <c r="AN651">
        <v>2224.0828651443499</v>
      </c>
    </row>
    <row r="652" spans="1:40" x14ac:dyDescent="0.25">
      <c r="A652">
        <f t="shared" si="250"/>
        <v>20.295999999999999</v>
      </c>
      <c r="B652" s="191">
        <f t="shared" si="269"/>
        <v>9.0168121582701696E-2</v>
      </c>
      <c r="C652">
        <f t="shared" si="251"/>
        <v>28.795999999999999</v>
      </c>
      <c r="D652" s="191">
        <f t="shared" si="252"/>
        <v>9.2699193310394487E-2</v>
      </c>
      <c r="E652">
        <f t="shared" si="253"/>
        <v>35.295999999999999</v>
      </c>
      <c r="F652" s="191">
        <f t="shared" si="254"/>
        <v>0.92242151546401585</v>
      </c>
      <c r="G652">
        <f t="shared" si="255"/>
        <v>41.295999999999999</v>
      </c>
      <c r="H652" s="191">
        <f t="shared" si="256"/>
        <v>1.8017308477860299E-2</v>
      </c>
      <c r="I652">
        <f t="shared" si="257"/>
        <v>46.295999999999999</v>
      </c>
      <c r="J652" s="191">
        <f t="shared" si="258"/>
        <v>5.1086718150563183E-2</v>
      </c>
      <c r="K652">
        <f t="shared" si="259"/>
        <v>50.795999999999999</v>
      </c>
      <c r="L652" s="191">
        <f t="shared" si="260"/>
        <v>0.63719384030465809</v>
      </c>
      <c r="O652" s="10">
        <f t="shared" si="261"/>
        <v>4.9679671768711202</v>
      </c>
      <c r="P652" s="10">
        <f t="shared" si="262"/>
        <v>9.0168121582701696E-2</v>
      </c>
      <c r="Q652" s="10">
        <f t="shared" si="246"/>
        <v>7.011210248914268</v>
      </c>
      <c r="R652" s="10">
        <f t="shared" si="247"/>
        <v>9.2699193310394487E-2</v>
      </c>
      <c r="S652" s="10">
        <f t="shared" si="248"/>
        <v>8.5482603571395046</v>
      </c>
      <c r="T652" s="10">
        <f t="shared" si="249"/>
        <v>0.92242151546401585</v>
      </c>
      <c r="U652" s="10">
        <f t="shared" si="263"/>
        <v>9.9427814706643431</v>
      </c>
      <c r="V652" s="10">
        <f t="shared" si="264"/>
        <v>1.8017308477860299E-2</v>
      </c>
      <c r="W652" s="10">
        <f t="shared" si="265"/>
        <v>11.084224575725834</v>
      </c>
      <c r="X652" s="10">
        <f t="shared" si="266"/>
        <v>5.1086718150563183E-2</v>
      </c>
      <c r="Y652" s="10">
        <f t="shared" si="267"/>
        <v>12.093544452823453</v>
      </c>
      <c r="Z652" s="10">
        <f t="shared" si="268"/>
        <v>0.63719384030465809</v>
      </c>
      <c r="AC652">
        <v>20.295999999999999</v>
      </c>
      <c r="AD652">
        <v>5393.8852951819799</v>
      </c>
      <c r="AE652">
        <v>28.795999999999999</v>
      </c>
      <c r="AF652">
        <v>1592.15544270838</v>
      </c>
      <c r="AG652">
        <v>35.295999999999999</v>
      </c>
      <c r="AH652">
        <v>22403.370403949899</v>
      </c>
      <c r="AI652">
        <v>41.295999999999999</v>
      </c>
      <c r="AJ652">
        <v>51.357302871235099</v>
      </c>
      <c r="AK652">
        <v>46.295999999999999</v>
      </c>
      <c r="AL652">
        <v>71.362384346571105</v>
      </c>
      <c r="AM652">
        <v>50.795999999999999</v>
      </c>
      <c r="AN652">
        <v>2141.04042505812</v>
      </c>
    </row>
    <row r="653" spans="1:40" x14ac:dyDescent="0.25">
      <c r="A653">
        <f t="shared" si="250"/>
        <v>20.297999999999998</v>
      </c>
      <c r="B653" s="191">
        <f t="shared" si="269"/>
        <v>8.7774474554329365E-2</v>
      </c>
      <c r="C653">
        <f t="shared" si="251"/>
        <v>28.797999999999998</v>
      </c>
      <c r="D653" s="191">
        <f t="shared" si="252"/>
        <v>9.0457012770214507E-2</v>
      </c>
      <c r="E653">
        <f t="shared" si="253"/>
        <v>35.298000000000002</v>
      </c>
      <c r="F653" s="191">
        <f t="shared" si="254"/>
        <v>0.89906105993588192</v>
      </c>
      <c r="G653">
        <f t="shared" si="255"/>
        <v>41.298000000000002</v>
      </c>
      <c r="H653" s="191">
        <f t="shared" si="256"/>
        <v>1.7807601428295513E-2</v>
      </c>
      <c r="I653">
        <f t="shared" si="257"/>
        <v>46.298000000000002</v>
      </c>
      <c r="J653" s="191">
        <f t="shared" si="258"/>
        <v>5.0310812263630933E-2</v>
      </c>
      <c r="K653">
        <f t="shared" si="259"/>
        <v>50.798000000000002</v>
      </c>
      <c r="L653" s="191">
        <f t="shared" si="260"/>
        <v>0.61306081745885965</v>
      </c>
      <c r="O653" s="10">
        <f t="shared" si="261"/>
        <v>4.9684515976454673</v>
      </c>
      <c r="P653" s="10">
        <f t="shared" si="262"/>
        <v>8.7774474554329365E-2</v>
      </c>
      <c r="Q653" s="10">
        <f t="shared" si="246"/>
        <v>7.0116869115545235</v>
      </c>
      <c r="R653" s="10">
        <f t="shared" si="247"/>
        <v>9.0457012770214507E-2</v>
      </c>
      <c r="S653" s="10">
        <f t="shared" si="248"/>
        <v>8.5487293154904727</v>
      </c>
      <c r="T653" s="10">
        <f t="shared" si="249"/>
        <v>0.89906105993588192</v>
      </c>
      <c r="U653" s="10">
        <f t="shared" si="263"/>
        <v>9.9432419778319137</v>
      </c>
      <c r="V653" s="10">
        <f t="shared" si="264"/>
        <v>1.7807601428295513E-2</v>
      </c>
      <c r="W653" s="10">
        <f t="shared" si="265"/>
        <v>11.084677074958632</v>
      </c>
      <c r="X653" s="10">
        <f t="shared" si="266"/>
        <v>5.0310812263630933E-2</v>
      </c>
      <c r="Y653" s="10">
        <f t="shared" si="267"/>
        <v>12.0939890079854</v>
      </c>
      <c r="Z653" s="10">
        <f t="shared" si="268"/>
        <v>0.61306081745885965</v>
      </c>
      <c r="AC653">
        <v>20.297999999999998</v>
      </c>
      <c r="AD653">
        <v>5250.6965796851</v>
      </c>
      <c r="AE653">
        <v>28.797999999999998</v>
      </c>
      <c r="AF653">
        <v>1553.64486000429</v>
      </c>
      <c r="AG653">
        <v>35.298000000000002</v>
      </c>
      <c r="AH653">
        <v>21836.001875323898</v>
      </c>
      <c r="AI653">
        <v>41.298000000000002</v>
      </c>
      <c r="AJ653">
        <v>50.759544972381001</v>
      </c>
      <c r="AK653">
        <v>46.298000000000002</v>
      </c>
      <c r="AL653">
        <v>70.278531319315803</v>
      </c>
      <c r="AM653">
        <v>50.798000000000002</v>
      </c>
      <c r="AN653">
        <v>2059.9508503896</v>
      </c>
    </row>
    <row r="654" spans="1:40" x14ac:dyDescent="0.25">
      <c r="A654">
        <f t="shared" si="250"/>
        <v>20.3</v>
      </c>
      <c r="B654" s="191">
        <f t="shared" si="269"/>
        <v>8.547198982657174E-2</v>
      </c>
      <c r="C654">
        <f t="shared" si="251"/>
        <v>28.8</v>
      </c>
      <c r="D654" s="191">
        <f t="shared" si="252"/>
        <v>8.8292636973289595E-2</v>
      </c>
      <c r="E654">
        <f t="shared" si="253"/>
        <v>35.299999999999997</v>
      </c>
      <c r="F654" s="191">
        <f t="shared" si="254"/>
        <v>0.87375685238136991</v>
      </c>
      <c r="G654">
        <f t="shared" si="255"/>
        <v>41.3</v>
      </c>
      <c r="H654" s="191">
        <f t="shared" si="256"/>
        <v>1.7601512801849507E-2</v>
      </c>
      <c r="I654">
        <f t="shared" si="257"/>
        <v>46.3</v>
      </c>
      <c r="J654" s="191">
        <f t="shared" si="258"/>
        <v>4.9552146925468069E-2</v>
      </c>
      <c r="K654">
        <f t="shared" si="259"/>
        <v>50.8</v>
      </c>
      <c r="L654" s="191">
        <f t="shared" si="260"/>
        <v>0.58958126447032988</v>
      </c>
      <c r="O654" s="10">
        <f t="shared" si="261"/>
        <v>4.9689360169063361</v>
      </c>
      <c r="P654" s="10">
        <f t="shared" si="262"/>
        <v>8.547198982657174E-2</v>
      </c>
      <c r="Q654" s="10">
        <f t="shared" si="246"/>
        <v>7.0121635720588973</v>
      </c>
      <c r="R654" s="10">
        <f t="shared" si="247"/>
        <v>8.8292636973289595E-2</v>
      </c>
      <c r="S654" s="10">
        <f t="shared" si="248"/>
        <v>8.549198271237346</v>
      </c>
      <c r="T654" s="10">
        <f t="shared" si="249"/>
        <v>0.87375685238136991</v>
      </c>
      <c r="U654" s="10">
        <f t="shared" si="263"/>
        <v>9.9437024819706021</v>
      </c>
      <c r="V654" s="10">
        <f t="shared" si="264"/>
        <v>1.7601512801849507E-2</v>
      </c>
      <c r="W654" s="10">
        <f t="shared" si="265"/>
        <v>11.085129570814845</v>
      </c>
      <c r="X654" s="10">
        <f t="shared" si="266"/>
        <v>4.9552146925468069E-2</v>
      </c>
      <c r="Y654" s="10">
        <f t="shared" si="267"/>
        <v>12.094433559463305</v>
      </c>
      <c r="Z654" s="10">
        <f t="shared" si="268"/>
        <v>0.58958126447032988</v>
      </c>
      <c r="AC654">
        <v>20.3</v>
      </c>
      <c r="AD654">
        <v>5112.9612215847101</v>
      </c>
      <c r="AE654">
        <v>28.8</v>
      </c>
      <c r="AF654">
        <v>1516.4706130439999</v>
      </c>
      <c r="AG654">
        <v>35.299999999999997</v>
      </c>
      <c r="AH654">
        <v>21221.424347460201</v>
      </c>
      <c r="AI654">
        <v>41.3</v>
      </c>
      <c r="AJ654">
        <v>50.172101180778597</v>
      </c>
      <c r="AK654">
        <v>46.3</v>
      </c>
      <c r="AL654">
        <v>69.218761394521707</v>
      </c>
      <c r="AM654">
        <v>50.8</v>
      </c>
      <c r="AN654">
        <v>1981.0570053287299</v>
      </c>
    </row>
    <row r="655" spans="1:40" x14ac:dyDescent="0.25">
      <c r="A655">
        <f t="shared" si="250"/>
        <v>20.302</v>
      </c>
      <c r="B655" s="191">
        <f t="shared" si="269"/>
        <v>8.3256247541261513E-2</v>
      </c>
      <c r="C655">
        <f t="shared" si="251"/>
        <v>28.802</v>
      </c>
      <c r="D655" s="191">
        <f t="shared" si="252"/>
        <v>8.6202630139091407E-2</v>
      </c>
      <c r="E655">
        <f t="shared" si="253"/>
        <v>35.302</v>
      </c>
      <c r="F655" s="191">
        <f t="shared" si="254"/>
        <v>0.84692792349495405</v>
      </c>
      <c r="G655">
        <f t="shared" si="255"/>
        <v>41.302</v>
      </c>
      <c r="H655" s="191">
        <f t="shared" si="256"/>
        <v>1.7398960323370689E-2</v>
      </c>
      <c r="I655">
        <f t="shared" si="257"/>
        <v>46.302</v>
      </c>
      <c r="J655" s="191">
        <f t="shared" si="258"/>
        <v>4.8810224207128348E-2</v>
      </c>
      <c r="K655">
        <f t="shared" si="259"/>
        <v>50.802</v>
      </c>
      <c r="L655" s="191">
        <f t="shared" si="260"/>
        <v>0.56681000601006248</v>
      </c>
      <c r="O655" s="10">
        <f t="shared" si="261"/>
        <v>4.9694204346535829</v>
      </c>
      <c r="P655" s="10">
        <f t="shared" si="262"/>
        <v>8.3256247541261513E-2</v>
      </c>
      <c r="Q655" s="10">
        <f t="shared" si="246"/>
        <v>7.0126402304272419</v>
      </c>
      <c r="R655" s="10">
        <f t="shared" si="247"/>
        <v>8.6202630139091407E-2</v>
      </c>
      <c r="S655" s="10">
        <f t="shared" si="248"/>
        <v>8.5496672243799861</v>
      </c>
      <c r="T655" s="10">
        <f t="shared" si="249"/>
        <v>0.84692792349495405</v>
      </c>
      <c r="U655" s="10">
        <f t="shared" si="263"/>
        <v>9.9441629830802629</v>
      </c>
      <c r="V655" s="10">
        <f t="shared" si="264"/>
        <v>1.7398960323370689E-2</v>
      </c>
      <c r="W655" s="10">
        <f t="shared" si="265"/>
        <v>11.085582063294337</v>
      </c>
      <c r="X655" s="10">
        <f t="shared" si="266"/>
        <v>4.8810224207128348E-2</v>
      </c>
      <c r="Y655" s="10">
        <f t="shared" si="267"/>
        <v>12.094878107257038</v>
      </c>
      <c r="Z655" s="10">
        <f t="shared" si="268"/>
        <v>0.56681000601006248</v>
      </c>
      <c r="AC655">
        <v>20.302</v>
      </c>
      <c r="AD655">
        <v>4980.4148235798903</v>
      </c>
      <c r="AE655">
        <v>28.802</v>
      </c>
      <c r="AF655">
        <v>1480.5736905624401</v>
      </c>
      <c r="AG655">
        <v>35.302</v>
      </c>
      <c r="AH655">
        <v>20569.815054629202</v>
      </c>
      <c r="AI655">
        <v>41.302</v>
      </c>
      <c r="AJ655">
        <v>49.594736975834302</v>
      </c>
      <c r="AK655">
        <v>46.302</v>
      </c>
      <c r="AL655">
        <v>68.182379021600994</v>
      </c>
      <c r="AM655">
        <v>50.802</v>
      </c>
      <c r="AN655">
        <v>1904.5431067173299</v>
      </c>
    </row>
    <row r="656" spans="1:40" x14ac:dyDescent="0.25">
      <c r="A656">
        <f t="shared" si="250"/>
        <v>20.303999999999998</v>
      </c>
      <c r="B656" s="191">
        <f t="shared" si="269"/>
        <v>8.112308266006836E-2</v>
      </c>
      <c r="C656">
        <f t="shared" si="251"/>
        <v>28.803999999999998</v>
      </c>
      <c r="D656" s="191">
        <f t="shared" si="252"/>
        <v>8.4183736741654649E-2</v>
      </c>
      <c r="E656">
        <f t="shared" si="253"/>
        <v>35.304000000000002</v>
      </c>
      <c r="F656" s="191">
        <f t="shared" si="254"/>
        <v>0.81897660464586941</v>
      </c>
      <c r="G656">
        <f t="shared" si="255"/>
        <v>41.304000000000002</v>
      </c>
      <c r="H656" s="191">
        <f t="shared" si="256"/>
        <v>1.7199864028840547E-2</v>
      </c>
      <c r="I656">
        <f t="shared" si="257"/>
        <v>46.304000000000002</v>
      </c>
      <c r="J656" s="191">
        <f t="shared" si="258"/>
        <v>4.808456368656247E-2</v>
      </c>
      <c r="K656">
        <f t="shared" si="259"/>
        <v>50.804000000000002</v>
      </c>
      <c r="L656" s="191">
        <f t="shared" si="260"/>
        <v>0.54478655102679285</v>
      </c>
      <c r="O656" s="10">
        <f t="shared" si="261"/>
        <v>4.9699048508870556</v>
      </c>
      <c r="P656" s="10">
        <f t="shared" si="262"/>
        <v>8.112308266006836E-2</v>
      </c>
      <c r="Q656" s="10">
        <f t="shared" si="246"/>
        <v>7.0131168866594153</v>
      </c>
      <c r="R656" s="10">
        <f t="shared" si="247"/>
        <v>8.4183736741654649E-2</v>
      </c>
      <c r="S656" s="10">
        <f t="shared" si="248"/>
        <v>8.5501361749182507</v>
      </c>
      <c r="T656" s="10">
        <f t="shared" si="249"/>
        <v>0.81897660464586941</v>
      </c>
      <c r="U656" s="10">
        <f t="shared" si="263"/>
        <v>9.9446234811607592</v>
      </c>
      <c r="V656" s="10">
        <f t="shared" si="264"/>
        <v>1.7199864028840547E-2</v>
      </c>
      <c r="W656" s="10">
        <f t="shared" si="265"/>
        <v>11.086034552396967</v>
      </c>
      <c r="X656" s="10">
        <f t="shared" si="266"/>
        <v>4.808456368656247E-2</v>
      </c>
      <c r="Y656" s="10">
        <f t="shared" si="267"/>
        <v>12.095322651366461</v>
      </c>
      <c r="Z656" s="10">
        <f t="shared" si="268"/>
        <v>0.54478655102679285</v>
      </c>
      <c r="AC656">
        <v>20.303999999999998</v>
      </c>
      <c r="AD656">
        <v>4852.8082317722401</v>
      </c>
      <c r="AE656">
        <v>28.803999999999998</v>
      </c>
      <c r="AF656">
        <v>1445.8981772576601</v>
      </c>
      <c r="AG656">
        <v>35.304000000000002</v>
      </c>
      <c r="AH656">
        <v>19890.9456451923</v>
      </c>
      <c r="AI656">
        <v>41.304000000000002</v>
      </c>
      <c r="AJ656">
        <v>49.027224424706603</v>
      </c>
      <c r="AK656">
        <v>46.304000000000002</v>
      </c>
      <c r="AL656">
        <v>67.168713105126699</v>
      </c>
      <c r="AM656">
        <v>50.804000000000002</v>
      </c>
      <c r="AN656">
        <v>1830.5419089090101</v>
      </c>
    </row>
    <row r="657" spans="1:40" x14ac:dyDescent="0.25">
      <c r="A657">
        <f t="shared" si="250"/>
        <v>20.306000000000001</v>
      </c>
      <c r="B657" s="191">
        <f t="shared" si="269"/>
        <v>7.9068568303511555E-2</v>
      </c>
      <c r="C657">
        <f t="shared" si="251"/>
        <v>28.806000000000001</v>
      </c>
      <c r="D657" s="191">
        <f t="shared" si="252"/>
        <v>8.2232870804592254E-2</v>
      </c>
      <c r="E657">
        <f t="shared" si="253"/>
        <v>35.305999999999997</v>
      </c>
      <c r="F657" s="191">
        <f t="shared" si="254"/>
        <v>0.79027806462344108</v>
      </c>
      <c r="G657">
        <f t="shared" si="255"/>
        <v>41.305999999999997</v>
      </c>
      <c r="H657" s="191">
        <f t="shared" si="256"/>
        <v>1.7004146188379005E-2</v>
      </c>
      <c r="I657">
        <f t="shared" si="257"/>
        <v>46.305999999999997</v>
      </c>
      <c r="J657" s="191">
        <f t="shared" si="258"/>
        <v>4.7374701730370963E-2</v>
      </c>
      <c r="K657">
        <f t="shared" si="259"/>
        <v>50.805999999999997</v>
      </c>
      <c r="L657" s="191">
        <f t="shared" si="260"/>
        <v>0.52353716663081595</v>
      </c>
      <c r="O657" s="10">
        <f t="shared" si="261"/>
        <v>4.9703892656066104</v>
      </c>
      <c r="P657" s="10">
        <f t="shared" si="262"/>
        <v>7.9068568303511555E-2</v>
      </c>
      <c r="Q657" s="10">
        <f t="shared" si="246"/>
        <v>7.0135935407552727</v>
      </c>
      <c r="R657" s="10">
        <f t="shared" si="247"/>
        <v>8.2232870804592254E-2</v>
      </c>
      <c r="S657" s="10">
        <f t="shared" si="248"/>
        <v>8.5506051228519926</v>
      </c>
      <c r="T657" s="10">
        <f t="shared" si="249"/>
        <v>0.79027806462344108</v>
      </c>
      <c r="U657" s="10">
        <f t="shared" si="263"/>
        <v>9.945083976211949</v>
      </c>
      <c r="V657" s="10">
        <f t="shared" si="264"/>
        <v>1.7004146188379005E-2</v>
      </c>
      <c r="W657" s="10">
        <f t="shared" si="265"/>
        <v>11.086487038122595</v>
      </c>
      <c r="X657" s="10">
        <f t="shared" si="266"/>
        <v>4.7374701730370963E-2</v>
      </c>
      <c r="Y657" s="10">
        <f t="shared" si="267"/>
        <v>12.095767191791433</v>
      </c>
      <c r="Z657" s="10">
        <f t="shared" si="268"/>
        <v>0.52353716663081595</v>
      </c>
      <c r="AC657">
        <v>20.306000000000001</v>
      </c>
      <c r="AD657">
        <v>4729.9065390003898</v>
      </c>
      <c r="AE657">
        <v>28.806000000000001</v>
      </c>
      <c r="AF657">
        <v>1412.3910699273099</v>
      </c>
      <c r="AG657">
        <v>35.305999999999997</v>
      </c>
      <c r="AH657">
        <v>19193.928054647899</v>
      </c>
      <c r="AI657">
        <v>41.305999999999997</v>
      </c>
      <c r="AJ657">
        <v>48.469341962837298</v>
      </c>
      <c r="AK657">
        <v>46.305999999999997</v>
      </c>
      <c r="AL657">
        <v>66.177116001522407</v>
      </c>
      <c r="AM657">
        <v>50.805999999999997</v>
      </c>
      <c r="AN657">
        <v>1759.14167224377</v>
      </c>
    </row>
    <row r="658" spans="1:40" x14ac:dyDescent="0.25">
      <c r="A658">
        <f t="shared" si="250"/>
        <v>20.308</v>
      </c>
      <c r="B658" s="191">
        <f t="shared" si="269"/>
        <v>7.708900027677841E-2</v>
      </c>
      <c r="C658">
        <f t="shared" si="251"/>
        <v>28.808</v>
      </c>
      <c r="D658" s="191">
        <f t="shared" si="252"/>
        <v>8.0347105886146131E-2</v>
      </c>
      <c r="E658">
        <f t="shared" si="253"/>
        <v>35.308</v>
      </c>
      <c r="F658" s="191">
        <f t="shared" si="254"/>
        <v>0.76117292939245673</v>
      </c>
      <c r="G658">
        <f t="shared" si="255"/>
        <v>41.308</v>
      </c>
      <c r="H658" s="191">
        <f t="shared" si="256"/>
        <v>1.6811731232220187E-2</v>
      </c>
      <c r="I658">
        <f t="shared" si="257"/>
        <v>46.308</v>
      </c>
      <c r="J658" s="191">
        <f t="shared" si="258"/>
        <v>4.6680190808953533E-2</v>
      </c>
      <c r="K658">
        <f t="shared" si="259"/>
        <v>50.808</v>
      </c>
      <c r="L658" s="191">
        <f t="shared" si="260"/>
        <v>0.50307683333755471</v>
      </c>
      <c r="O658" s="10">
        <f t="shared" si="261"/>
        <v>4.9708736788120964</v>
      </c>
      <c r="P658" s="10">
        <f t="shared" si="262"/>
        <v>7.708900027677841E-2</v>
      </c>
      <c r="Q658" s="10">
        <f t="shared" si="246"/>
        <v>7.0140701927146658</v>
      </c>
      <c r="R658" s="10">
        <f t="shared" si="247"/>
        <v>8.0347105886146131E-2</v>
      </c>
      <c r="S658" s="10">
        <f t="shared" si="248"/>
        <v>8.5510740681810748</v>
      </c>
      <c r="T658" s="10">
        <f t="shared" si="249"/>
        <v>0.76117292939245673</v>
      </c>
      <c r="U658" s="10">
        <f t="shared" si="263"/>
        <v>9.9455444682336935</v>
      </c>
      <c r="V658" s="10">
        <f t="shared" si="264"/>
        <v>1.6811731232220187E-2</v>
      </c>
      <c r="W658" s="10">
        <f t="shared" si="265"/>
        <v>11.086939520471088</v>
      </c>
      <c r="X658" s="10">
        <f t="shared" si="266"/>
        <v>4.6680190808953533E-2</v>
      </c>
      <c r="Y658" s="10">
        <f t="shared" si="267"/>
        <v>12.096211728531827</v>
      </c>
      <c r="Z658" s="10">
        <f t="shared" si="268"/>
        <v>0.50307683333755471</v>
      </c>
      <c r="AC658">
        <v>20.308</v>
      </c>
      <c r="AD658">
        <v>4611.4881591696103</v>
      </c>
      <c r="AE658">
        <v>28.808</v>
      </c>
      <c r="AF658">
        <v>1380.0021054568299</v>
      </c>
      <c r="AG658">
        <v>35.308</v>
      </c>
      <c r="AH658">
        <v>18487.035257477201</v>
      </c>
      <c r="AI658">
        <v>41.308</v>
      </c>
      <c r="AJ658">
        <v>47.920874182949603</v>
      </c>
      <c r="AK658">
        <v>46.308</v>
      </c>
      <c r="AL658">
        <v>65.206962562403206</v>
      </c>
      <c r="AM658">
        <v>50.808</v>
      </c>
      <c r="AN658">
        <v>1690.3927328784901</v>
      </c>
    </row>
    <row r="659" spans="1:40" x14ac:dyDescent="0.25">
      <c r="A659">
        <f t="shared" si="250"/>
        <v>20.309999999999999</v>
      </c>
      <c r="B659" s="191">
        <f t="shared" si="269"/>
        <v>7.5180882694346737E-2</v>
      </c>
      <c r="C659">
        <f t="shared" si="251"/>
        <v>28.81</v>
      </c>
      <c r="D659" s="191">
        <f t="shared" si="252"/>
        <v>7.8523665708414445E-2</v>
      </c>
      <c r="E659">
        <f t="shared" si="253"/>
        <v>35.31</v>
      </c>
      <c r="F659" s="191">
        <f t="shared" si="254"/>
        <v>0.73196280696528837</v>
      </c>
      <c r="G659">
        <f t="shared" si="255"/>
        <v>41.31</v>
      </c>
      <c r="H659" s="191">
        <f t="shared" si="256"/>
        <v>1.6622545679498953E-2</v>
      </c>
      <c r="I659">
        <f t="shared" si="257"/>
        <v>46.31</v>
      </c>
      <c r="J659" s="191">
        <f t="shared" si="258"/>
        <v>4.6000598843228296E-2</v>
      </c>
      <c r="K659">
        <f t="shared" si="259"/>
        <v>50.81</v>
      </c>
      <c r="L659" s="191">
        <f t="shared" si="260"/>
        <v>0.48341104715948602</v>
      </c>
      <c r="O659" s="10">
        <f t="shared" si="261"/>
        <v>4.9713580905033679</v>
      </c>
      <c r="P659" s="10">
        <f t="shared" si="262"/>
        <v>7.5180882694346737E-2</v>
      </c>
      <c r="Q659" s="10">
        <f t="shared" si="246"/>
        <v>7.0145468425374515</v>
      </c>
      <c r="R659" s="10">
        <f t="shared" si="247"/>
        <v>7.8523665708414445E-2</v>
      </c>
      <c r="S659" s="10">
        <f t="shared" si="248"/>
        <v>8.5515430109053483</v>
      </c>
      <c r="T659" s="10">
        <f t="shared" si="249"/>
        <v>0.73196280696528837</v>
      </c>
      <c r="U659" s="10">
        <f t="shared" si="263"/>
        <v>9.9460049572258526</v>
      </c>
      <c r="V659" s="10">
        <f t="shared" si="264"/>
        <v>1.6622545679498953E-2</v>
      </c>
      <c r="W659" s="10">
        <f t="shared" si="265"/>
        <v>11.087391999442303</v>
      </c>
      <c r="X659" s="10">
        <f t="shared" si="266"/>
        <v>4.6000598843228296E-2</v>
      </c>
      <c r="Y659" s="10">
        <f t="shared" si="267"/>
        <v>12.096656261587505</v>
      </c>
      <c r="Z659" s="10">
        <f t="shared" si="268"/>
        <v>0.48341104715948602</v>
      </c>
      <c r="AC659">
        <v>20.309999999999999</v>
      </c>
      <c r="AD659">
        <v>4497.3439673122202</v>
      </c>
      <c r="AE659">
        <v>28.81</v>
      </c>
      <c r="AF659">
        <v>1348.6835998716999</v>
      </c>
      <c r="AG659">
        <v>35.31</v>
      </c>
      <c r="AH659">
        <v>17777.592577195199</v>
      </c>
      <c r="AI659">
        <v>41.31</v>
      </c>
      <c r="AJ659">
        <v>47.381611632058302</v>
      </c>
      <c r="AK659">
        <v>46.31</v>
      </c>
      <c r="AL659">
        <v>64.257649222016099</v>
      </c>
      <c r="AM659">
        <v>50.81</v>
      </c>
      <c r="AN659">
        <v>1624.3135580112901</v>
      </c>
    </row>
    <row r="660" spans="1:40" x14ac:dyDescent="0.25">
      <c r="A660">
        <f t="shared" si="250"/>
        <v>20.312000000000001</v>
      </c>
      <c r="B660" s="191">
        <f t="shared" si="269"/>
        <v>7.334091462142614E-2</v>
      </c>
      <c r="C660">
        <f t="shared" si="251"/>
        <v>28.812000000000001</v>
      </c>
      <c r="D660" s="191">
        <f t="shared" si="252"/>
        <v>7.6759915387427255E-2</v>
      </c>
      <c r="E660">
        <f t="shared" si="253"/>
        <v>35.311999999999998</v>
      </c>
      <c r="F660" s="191">
        <f t="shared" si="254"/>
        <v>0.70290835065062363</v>
      </c>
      <c r="G660">
        <f t="shared" si="255"/>
        <v>41.311999999999998</v>
      </c>
      <c r="H660" s="191">
        <f t="shared" si="256"/>
        <v>1.643651806976117E-2</v>
      </c>
      <c r="I660">
        <f t="shared" si="257"/>
        <v>46.311999999999998</v>
      </c>
      <c r="J660" s="191">
        <f t="shared" si="258"/>
        <v>4.5335508581436194E-2</v>
      </c>
      <c r="K660">
        <f t="shared" si="259"/>
        <v>50.811999999999998</v>
      </c>
      <c r="L660" s="191">
        <f t="shared" si="260"/>
        <v>0.46453744972976213</v>
      </c>
      <c r="O660" s="10">
        <f t="shared" si="261"/>
        <v>4.9718425006802782</v>
      </c>
      <c r="P660" s="10">
        <f t="shared" si="262"/>
        <v>7.334091462142614E-2</v>
      </c>
      <c r="Q660" s="10">
        <f t="shared" si="246"/>
        <v>7.0150234902234834</v>
      </c>
      <c r="R660" s="10">
        <f t="shared" si="247"/>
        <v>7.6759915387427255E-2</v>
      </c>
      <c r="S660" s="10">
        <f t="shared" si="248"/>
        <v>8.5520119510246708</v>
      </c>
      <c r="T660" s="10">
        <f t="shared" si="249"/>
        <v>0.70290835065062363</v>
      </c>
      <c r="U660" s="10">
        <f t="shared" si="263"/>
        <v>9.9464654431882842</v>
      </c>
      <c r="V660" s="10">
        <f t="shared" si="264"/>
        <v>1.643651806976117E-2</v>
      </c>
      <c r="W660" s="10">
        <f t="shared" si="265"/>
        <v>11.087844475036109</v>
      </c>
      <c r="X660" s="10">
        <f t="shared" si="266"/>
        <v>4.5335508581436194E-2</v>
      </c>
      <c r="Y660" s="10">
        <f t="shared" si="267"/>
        <v>12.097100790958327</v>
      </c>
      <c r="Z660" s="10">
        <f t="shared" si="268"/>
        <v>0.46453744972976213</v>
      </c>
      <c r="AC660">
        <v>20.312000000000001</v>
      </c>
      <c r="AD660">
        <v>4387.2765004744197</v>
      </c>
      <c r="AE660">
        <v>28.812000000000001</v>
      </c>
      <c r="AF660">
        <v>1318.3902977095599</v>
      </c>
      <c r="AG660">
        <v>35.311999999999998</v>
      </c>
      <c r="AH660">
        <v>17071.9306473828</v>
      </c>
      <c r="AI660">
        <v>41.311999999999998</v>
      </c>
      <c r="AJ660">
        <v>46.8513506162437</v>
      </c>
      <c r="AK660">
        <v>46.311999999999998</v>
      </c>
      <c r="AL660">
        <v>63.328593126705996</v>
      </c>
      <c r="AM660">
        <v>50.811999999999998</v>
      </c>
      <c r="AN660">
        <v>1560.8962232737299</v>
      </c>
    </row>
    <row r="661" spans="1:40" x14ac:dyDescent="0.25">
      <c r="A661">
        <f t="shared" si="250"/>
        <v>20.314</v>
      </c>
      <c r="B661" s="191">
        <f t="shared" si="269"/>
        <v>7.1565977656595767E-2</v>
      </c>
      <c r="C661">
        <f t="shared" si="251"/>
        <v>28.814</v>
      </c>
      <c r="D661" s="191">
        <f t="shared" si="252"/>
        <v>7.5053353224007857E-2</v>
      </c>
      <c r="E661">
        <f t="shared" si="253"/>
        <v>35.314</v>
      </c>
      <c r="F661" s="191">
        <f t="shared" si="254"/>
        <v>0.67422939189987885</v>
      </c>
      <c r="G661">
        <f t="shared" si="255"/>
        <v>41.313999999999901</v>
      </c>
      <c r="H661" s="191">
        <f t="shared" si="256"/>
        <v>1.6253578897051132E-2</v>
      </c>
      <c r="I661">
        <f t="shared" si="257"/>
        <v>46.313999999999901</v>
      </c>
      <c r="J661" s="191">
        <f t="shared" si="258"/>
        <v>4.4684517004390113E-2</v>
      </c>
      <c r="K661">
        <f t="shared" si="259"/>
        <v>50.813999999999901</v>
      </c>
      <c r="L661" s="191">
        <f t="shared" si="260"/>
        <v>0.44644727958691205</v>
      </c>
      <c r="O661" s="10">
        <f t="shared" si="261"/>
        <v>4.9723269093426783</v>
      </c>
      <c r="P661" s="10">
        <f t="shared" si="262"/>
        <v>7.1565977656595767E-2</v>
      </c>
      <c r="Q661" s="10">
        <f t="shared" si="246"/>
        <v>7.0155001357726166</v>
      </c>
      <c r="R661" s="10">
        <f t="shared" si="247"/>
        <v>7.5053353224007857E-2</v>
      </c>
      <c r="S661" s="10">
        <f t="shared" si="248"/>
        <v>8.5524808885389039</v>
      </c>
      <c r="T661" s="10">
        <f t="shared" si="249"/>
        <v>0.67422939189987885</v>
      </c>
      <c r="U661" s="10">
        <f t="shared" si="263"/>
        <v>9.9469259261208283</v>
      </c>
      <c r="V661" s="10">
        <f t="shared" si="264"/>
        <v>1.6253578897051132E-2</v>
      </c>
      <c r="W661" s="10">
        <f t="shared" si="265"/>
        <v>11.08829694725234</v>
      </c>
      <c r="X661" s="10">
        <f t="shared" si="266"/>
        <v>4.4684517004390113E-2</v>
      </c>
      <c r="Y661" s="10">
        <f t="shared" si="267"/>
        <v>12.097545316644142</v>
      </c>
      <c r="Z661" s="10">
        <f t="shared" si="268"/>
        <v>0.44644727958691205</v>
      </c>
      <c r="AC661">
        <v>20.314</v>
      </c>
      <c r="AD661">
        <v>4281.0992149057902</v>
      </c>
      <c r="AE661">
        <v>28.814</v>
      </c>
      <c r="AF661">
        <v>1289.07923102411</v>
      </c>
      <c r="AG661">
        <v>35.314</v>
      </c>
      <c r="AH661">
        <v>16375.388638202399</v>
      </c>
      <c r="AI661">
        <v>41.313999999999901</v>
      </c>
      <c r="AJ661">
        <v>46.329893012771599</v>
      </c>
      <c r="AK661">
        <v>46.313999999999901</v>
      </c>
      <c r="AL661">
        <v>62.419231304115897</v>
      </c>
      <c r="AM661">
        <v>50.813999999999901</v>
      </c>
      <c r="AN661">
        <v>1500.11128920484</v>
      </c>
    </row>
    <row r="662" spans="1:40" x14ac:dyDescent="0.25">
      <c r="A662">
        <f t="shared" si="250"/>
        <v>20.315999999999999</v>
      </c>
      <c r="B662" s="191">
        <f t="shared" si="269"/>
        <v>6.9853124385344786E-2</v>
      </c>
      <c r="C662">
        <f t="shared" si="251"/>
        <v>28.815999999999999</v>
      </c>
      <c r="D662" s="191">
        <f t="shared" si="252"/>
        <v>7.3401603017591702E-2</v>
      </c>
      <c r="E662">
        <f t="shared" si="253"/>
        <v>35.316000000000003</v>
      </c>
      <c r="F662" s="191">
        <f t="shared" si="254"/>
        <v>0.64610664472693868</v>
      </c>
      <c r="G662">
        <f t="shared" si="255"/>
        <v>41.316000000000003</v>
      </c>
      <c r="H662" s="191">
        <f t="shared" si="256"/>
        <v>1.6073660546485027E-2</v>
      </c>
      <c r="I662">
        <f t="shared" si="257"/>
        <v>46.316000000000003</v>
      </c>
      <c r="J662" s="191">
        <f t="shared" si="258"/>
        <v>4.4047234757802284E-2</v>
      </c>
      <c r="K662">
        <f t="shared" si="259"/>
        <v>50.816000000000003</v>
      </c>
      <c r="L662" s="191">
        <f t="shared" si="260"/>
        <v>0.42912664646010878</v>
      </c>
      <c r="O662" s="10">
        <f t="shared" si="261"/>
        <v>4.9728113164904206</v>
      </c>
      <c r="P662" s="10">
        <f t="shared" si="262"/>
        <v>6.9853124385344786E-2</v>
      </c>
      <c r="Q662" s="10">
        <f t="shared" si="246"/>
        <v>7.0159767791847063</v>
      </c>
      <c r="R662" s="10">
        <f t="shared" si="247"/>
        <v>7.3401603017591702E-2</v>
      </c>
      <c r="S662" s="10">
        <f t="shared" si="248"/>
        <v>8.5529498234479036</v>
      </c>
      <c r="T662" s="10">
        <f t="shared" si="249"/>
        <v>0.64610664472693868</v>
      </c>
      <c r="U662" s="10">
        <f t="shared" si="263"/>
        <v>9.9473864060234103</v>
      </c>
      <c r="V662" s="10">
        <f t="shared" si="264"/>
        <v>1.6073660546485027E-2</v>
      </c>
      <c r="W662" s="10">
        <f t="shared" si="265"/>
        <v>11.088749416090929</v>
      </c>
      <c r="X662" s="10">
        <f t="shared" si="266"/>
        <v>4.4047234757802284E-2</v>
      </c>
      <c r="Y662" s="10">
        <f t="shared" si="267"/>
        <v>12.097989838644878</v>
      </c>
      <c r="Z662" s="10">
        <f t="shared" si="268"/>
        <v>0.42912664646010878</v>
      </c>
      <c r="AC662">
        <v>20.315999999999999</v>
      </c>
      <c r="AD662">
        <v>4178.6357953464603</v>
      </c>
      <c r="AE662">
        <v>28.815999999999999</v>
      </c>
      <c r="AF662">
        <v>1260.70958737107</v>
      </c>
      <c r="AG662">
        <v>35.316000000000003</v>
      </c>
      <c r="AH662">
        <v>15692.355652599201</v>
      </c>
      <c r="AI662">
        <v>41.316000000000003</v>
      </c>
      <c r="AJ662">
        <v>45.817046089299602</v>
      </c>
      <c r="AK662">
        <v>46.316000000000003</v>
      </c>
      <c r="AL662">
        <v>61.529019870212203</v>
      </c>
      <c r="AM662">
        <v>50.816000000000003</v>
      </c>
      <c r="AN662">
        <v>1441.91208298785</v>
      </c>
    </row>
    <row r="663" spans="1:40" x14ac:dyDescent="0.25">
      <c r="A663">
        <f t="shared" si="250"/>
        <v>20.318000000000001</v>
      </c>
      <c r="B663" s="191">
        <f t="shared" si="269"/>
        <v>6.8199567639709191E-2</v>
      </c>
      <c r="C663">
        <f t="shared" si="251"/>
        <v>28.818000000000001</v>
      </c>
      <c r="D663" s="191">
        <f t="shared" si="252"/>
        <v>7.1802406867885513E-2</v>
      </c>
      <c r="E663">
        <f t="shared" si="253"/>
        <v>35.317999999999998</v>
      </c>
      <c r="F663" s="191">
        <f t="shared" si="254"/>
        <v>0.61868450781459183</v>
      </c>
      <c r="G663">
        <f t="shared" si="255"/>
        <v>41.317999999999998</v>
      </c>
      <c r="H663" s="191">
        <f t="shared" si="256"/>
        <v>1.5896697233201109E-2</v>
      </c>
      <c r="I663">
        <f t="shared" si="257"/>
        <v>46.317999999999998</v>
      </c>
      <c r="J663" s="191">
        <f t="shared" si="258"/>
        <v>4.3423285610308296E-2</v>
      </c>
      <c r="K663">
        <f t="shared" si="259"/>
        <v>50.817999999999998</v>
      </c>
      <c r="L663" s="191">
        <f t="shared" si="260"/>
        <v>0.41255763639604975</v>
      </c>
      <c r="O663" s="10">
        <f t="shared" si="261"/>
        <v>4.9732957221233587</v>
      </c>
      <c r="P663" s="10">
        <f t="shared" si="262"/>
        <v>6.8199567639709191E-2</v>
      </c>
      <c r="Q663" s="10">
        <f t="shared" si="246"/>
        <v>7.0164534204596087</v>
      </c>
      <c r="R663" s="10">
        <f t="shared" si="247"/>
        <v>7.1802406867885513E-2</v>
      </c>
      <c r="S663" s="10">
        <f t="shared" si="248"/>
        <v>8.5534187557515207</v>
      </c>
      <c r="T663" s="10">
        <f t="shared" si="249"/>
        <v>0.61868450781459183</v>
      </c>
      <c r="U663" s="10">
        <f t="shared" si="263"/>
        <v>9.9478468828958206</v>
      </c>
      <c r="V663" s="10">
        <f t="shared" si="264"/>
        <v>1.5896697233201109E-2</v>
      </c>
      <c r="W663" s="10">
        <f t="shared" si="265"/>
        <v>11.089201881551668</v>
      </c>
      <c r="X663" s="10">
        <f t="shared" si="266"/>
        <v>4.3423285610308296E-2</v>
      </c>
      <c r="Y663" s="10">
        <f t="shared" si="267"/>
        <v>12.098434356960333</v>
      </c>
      <c r="Z663" s="10">
        <f t="shared" si="268"/>
        <v>0.41255763639604975</v>
      </c>
      <c r="AC663">
        <v>20.318000000000001</v>
      </c>
      <c r="AD663">
        <v>4079.71951253522</v>
      </c>
      <c r="AE663">
        <v>28.818000000000001</v>
      </c>
      <c r="AF663">
        <v>1233.2425861730401</v>
      </c>
      <c r="AG663">
        <v>35.317999999999998</v>
      </c>
      <c r="AH663">
        <v>15026.338782637</v>
      </c>
      <c r="AI663">
        <v>41.317999999999998</v>
      </c>
      <c r="AJ663">
        <v>45.312622329858101</v>
      </c>
      <c r="AK663">
        <v>46.317999999999998</v>
      </c>
      <c r="AL663">
        <v>60.657433272205402</v>
      </c>
      <c r="AM663">
        <v>50.817999999999998</v>
      </c>
      <c r="AN663">
        <v>1386.23841179639</v>
      </c>
    </row>
    <row r="664" spans="1:40" x14ac:dyDescent="0.25">
      <c r="A664">
        <f t="shared" si="250"/>
        <v>20.32</v>
      </c>
      <c r="B664" s="191">
        <f t="shared" si="269"/>
        <v>6.660267050394976E-2</v>
      </c>
      <c r="C664">
        <f t="shared" si="251"/>
        <v>28.82</v>
      </c>
      <c r="D664" s="191">
        <f t="shared" si="252"/>
        <v>7.0253618431619064E-2</v>
      </c>
      <c r="E664">
        <f t="shared" si="253"/>
        <v>35.32</v>
      </c>
      <c r="F664" s="191">
        <f t="shared" si="254"/>
        <v>0.59207454814040661</v>
      </c>
      <c r="G664">
        <f t="shared" si="255"/>
        <v>41.32</v>
      </c>
      <c r="H664" s="191">
        <f t="shared" si="256"/>
        <v>1.5722624943574907E-2</v>
      </c>
      <c r="I664">
        <f t="shared" si="257"/>
        <v>46.32</v>
      </c>
      <c r="J664" s="191">
        <f t="shared" si="258"/>
        <v>4.281230593586189E-2</v>
      </c>
      <c r="K664">
        <f t="shared" si="259"/>
        <v>50.82</v>
      </c>
      <c r="L664" s="191">
        <f t="shared" si="260"/>
        <v>0.39671925941397157</v>
      </c>
      <c r="O664" s="10">
        <f t="shared" si="261"/>
        <v>4.9737801262413441</v>
      </c>
      <c r="P664" s="10">
        <f t="shared" si="262"/>
        <v>6.660267050394976E-2</v>
      </c>
      <c r="Q664" s="10">
        <f t="shared" si="246"/>
        <v>7.0169300595971764</v>
      </c>
      <c r="R664" s="10">
        <f t="shared" si="247"/>
        <v>7.0253618431619064E-2</v>
      </c>
      <c r="S664" s="10">
        <f t="shared" si="248"/>
        <v>8.5538876854496237</v>
      </c>
      <c r="T664" s="10">
        <f t="shared" si="249"/>
        <v>0.59207454814040661</v>
      </c>
      <c r="U664" s="10">
        <f t="shared" si="263"/>
        <v>9.9483073567379439</v>
      </c>
      <c r="V664" s="10">
        <f t="shared" si="264"/>
        <v>1.5722624943574907E-2</v>
      </c>
      <c r="W664" s="10">
        <f t="shared" si="265"/>
        <v>11.089654343634443</v>
      </c>
      <c r="X664" s="10">
        <f t="shared" si="266"/>
        <v>4.281230593586189E-2</v>
      </c>
      <c r="Y664" s="10">
        <f t="shared" si="267"/>
        <v>12.098878871590394</v>
      </c>
      <c r="Z664" s="10">
        <f t="shared" si="268"/>
        <v>0.39671925941397157</v>
      </c>
      <c r="AC664">
        <v>20.32</v>
      </c>
      <c r="AD664">
        <v>3984.1926253460401</v>
      </c>
      <c r="AE664">
        <v>28.82</v>
      </c>
      <c r="AF664">
        <v>1206.64136290081</v>
      </c>
      <c r="AG664">
        <v>35.32</v>
      </c>
      <c r="AH664">
        <v>14380.047718280101</v>
      </c>
      <c r="AI664">
        <v>41.32</v>
      </c>
      <c r="AJ664">
        <v>44.816439267287599</v>
      </c>
      <c r="AK664">
        <v>46.32</v>
      </c>
      <c r="AL664">
        <v>59.803963565514003</v>
      </c>
      <c r="AM664">
        <v>50.82</v>
      </c>
      <c r="AN664">
        <v>1333.0197470181399</v>
      </c>
    </row>
    <row r="665" spans="1:40" x14ac:dyDescent="0.25">
      <c r="A665">
        <f t="shared" si="250"/>
        <v>20.321999999999999</v>
      </c>
      <c r="B665" s="191">
        <f t="shared" si="269"/>
        <v>6.505993701087058E-2</v>
      </c>
      <c r="C665">
        <f t="shared" si="251"/>
        <v>28.821999999999999</v>
      </c>
      <c r="D665" s="191">
        <f t="shared" si="252"/>
        <v>6.8753196603727279E-2</v>
      </c>
      <c r="E665">
        <f t="shared" si="253"/>
        <v>35.322000000000003</v>
      </c>
      <c r="F665" s="191">
        <f t="shared" si="254"/>
        <v>0.56635932417274193</v>
      </c>
      <c r="G665">
        <f t="shared" si="255"/>
        <v>41.322000000000003</v>
      </c>
      <c r="H665" s="191">
        <f t="shared" si="256"/>
        <v>1.5551381378618577E-2</v>
      </c>
      <c r="I665">
        <f t="shared" si="257"/>
        <v>46.322000000000003</v>
      </c>
      <c r="J665" s="191">
        <f t="shared" si="258"/>
        <v>4.2213944219336219E-2</v>
      </c>
      <c r="K665">
        <f t="shared" si="259"/>
        <v>50.822000000000003</v>
      </c>
      <c r="L665" s="191">
        <f t="shared" si="260"/>
        <v>0.38158825356129233</v>
      </c>
      <c r="O665" s="10">
        <f t="shared" si="261"/>
        <v>4.9742645288442286</v>
      </c>
      <c r="P665" s="10">
        <f t="shared" si="262"/>
        <v>6.505993701087058E-2</v>
      </c>
      <c r="Q665" s="10">
        <f t="shared" si="246"/>
        <v>7.0174066965972655</v>
      </c>
      <c r="R665" s="10">
        <f t="shared" si="247"/>
        <v>6.8753196603727279E-2</v>
      </c>
      <c r="S665" s="10">
        <f t="shared" si="248"/>
        <v>8.5543566125420618</v>
      </c>
      <c r="T665" s="10">
        <f t="shared" si="249"/>
        <v>0.56635932417274193</v>
      </c>
      <c r="U665" s="10">
        <f t="shared" si="263"/>
        <v>9.9487678275496414</v>
      </c>
      <c r="V665" s="10">
        <f t="shared" si="264"/>
        <v>1.5551381378618577E-2</v>
      </c>
      <c r="W665" s="10">
        <f t="shared" si="265"/>
        <v>11.090106802339118</v>
      </c>
      <c r="X665" s="10">
        <f t="shared" si="266"/>
        <v>4.2213944219336219E-2</v>
      </c>
      <c r="Y665" s="10">
        <f t="shared" si="267"/>
        <v>12.099323382534926</v>
      </c>
      <c r="Z665" s="10">
        <f t="shared" si="268"/>
        <v>0.38158825356129233</v>
      </c>
      <c r="AC665">
        <v>20.321999999999999</v>
      </c>
      <c r="AD665">
        <v>3891.9058242389301</v>
      </c>
      <c r="AE665">
        <v>28.821999999999999</v>
      </c>
      <c r="AF665">
        <v>1180.8708605444699</v>
      </c>
      <c r="AG665">
        <v>35.322000000000003</v>
      </c>
      <c r="AH665">
        <v>13755.487603506201</v>
      </c>
      <c r="AI665">
        <v>41.322000000000003</v>
      </c>
      <c r="AJ665">
        <v>44.328319321901802</v>
      </c>
      <c r="AK665">
        <v>46.322000000000003</v>
      </c>
      <c r="AL665">
        <v>58.9681197231452</v>
      </c>
      <c r="AM665">
        <v>50.822000000000003</v>
      </c>
      <c r="AN665">
        <v>1282.1779259690099</v>
      </c>
    </row>
    <row r="666" spans="1:40" x14ac:dyDescent="0.25">
      <c r="A666">
        <f t="shared" si="250"/>
        <v>20.324000000000002</v>
      </c>
      <c r="B666" s="191">
        <f t="shared" si="269"/>
        <v>6.3569003477529293E-2</v>
      </c>
      <c r="C666">
        <f t="shared" si="251"/>
        <v>28.824000000000002</v>
      </c>
      <c r="D666" s="191">
        <f t="shared" si="252"/>
        <v>6.7299199594535619E-2</v>
      </c>
      <c r="E666">
        <f t="shared" si="253"/>
        <v>35.323999999999998</v>
      </c>
      <c r="F666" s="191">
        <f t="shared" si="254"/>
        <v>0.54159628451144848</v>
      </c>
      <c r="G666">
        <f t="shared" si="255"/>
        <v>41.323999999999998</v>
      </c>
      <c r="H666" s="191">
        <f t="shared" si="256"/>
        <v>1.5382905899467109E-2</v>
      </c>
      <c r="I666">
        <f t="shared" si="257"/>
        <v>46.323999999999998</v>
      </c>
      <c r="J666" s="191">
        <f t="shared" si="258"/>
        <v>4.1627860584153444E-2</v>
      </c>
      <c r="K666">
        <f t="shared" si="259"/>
        <v>50.823999999999998</v>
      </c>
      <c r="L666" s="191">
        <f t="shared" si="260"/>
        <v>0.3671397601878576</v>
      </c>
      <c r="O666" s="10">
        <f t="shared" si="261"/>
        <v>4.9747489299318657</v>
      </c>
      <c r="P666" s="10">
        <f t="shared" si="262"/>
        <v>6.3569003477529293E-2</v>
      </c>
      <c r="Q666" s="10">
        <f t="shared" si="246"/>
        <v>7.0178833314597293</v>
      </c>
      <c r="R666" s="10">
        <f t="shared" si="247"/>
        <v>6.7299199594535619E-2</v>
      </c>
      <c r="S666" s="10">
        <f t="shared" si="248"/>
        <v>8.554825537028691</v>
      </c>
      <c r="T666" s="10">
        <f t="shared" si="249"/>
        <v>0.54159628451144848</v>
      </c>
      <c r="U666" s="10">
        <f t="shared" si="263"/>
        <v>9.9492282953307676</v>
      </c>
      <c r="V666" s="10">
        <f t="shared" si="264"/>
        <v>1.5382905899467109E-2</v>
      </c>
      <c r="W666" s="10">
        <f t="shared" si="265"/>
        <v>11.09055925766555</v>
      </c>
      <c r="X666" s="10">
        <f t="shared" si="266"/>
        <v>4.1627860584153444E-2</v>
      </c>
      <c r="Y666" s="10">
        <f t="shared" si="267"/>
        <v>12.099767889793792</v>
      </c>
      <c r="Z666" s="10">
        <f t="shared" si="268"/>
        <v>0.3671397601878576</v>
      </c>
      <c r="AC666">
        <v>20.324000000000002</v>
      </c>
      <c r="AD666">
        <v>3802.7177129594102</v>
      </c>
      <c r="AE666">
        <v>28.824000000000002</v>
      </c>
      <c r="AF666">
        <v>1155.89772788608</v>
      </c>
      <c r="AG666">
        <v>35.323999999999998</v>
      </c>
      <c r="AH666">
        <v>13154.0537247869</v>
      </c>
      <c r="AI666">
        <v>41.323999999999998</v>
      </c>
      <c r="AJ666">
        <v>43.848089646099197</v>
      </c>
      <c r="AK666">
        <v>46.323999999999998</v>
      </c>
      <c r="AL666">
        <v>58.149426975846701</v>
      </c>
      <c r="AM666">
        <v>50.823999999999998</v>
      </c>
      <c r="AN666">
        <v>1233.6294208878601</v>
      </c>
    </row>
    <row r="667" spans="1:40" x14ac:dyDescent="0.25">
      <c r="A667">
        <f t="shared" si="250"/>
        <v>20.326000000000001</v>
      </c>
      <c r="B667" s="191">
        <f t="shared" si="269"/>
        <v>6.2127630433126919E-2</v>
      </c>
      <c r="C667">
        <f t="shared" si="251"/>
        <v>28.826000000000001</v>
      </c>
      <c r="D667" s="191">
        <f t="shared" si="252"/>
        <v>6.5889779376379146E-2</v>
      </c>
      <c r="E667">
        <f t="shared" si="253"/>
        <v>35.326000000000001</v>
      </c>
      <c r="F667" s="191">
        <f t="shared" si="254"/>
        <v>0.51782155069575997</v>
      </c>
      <c r="G667">
        <f t="shared" si="255"/>
        <v>41.326000000000001</v>
      </c>
      <c r="H667" s="191">
        <f t="shared" si="256"/>
        <v>1.5217139474864675E-2</v>
      </c>
      <c r="I667">
        <f t="shared" si="257"/>
        <v>46.326000000000001</v>
      </c>
      <c r="J667" s="191">
        <f t="shared" si="258"/>
        <v>4.1053726340858007E-2</v>
      </c>
      <c r="K667">
        <f t="shared" si="259"/>
        <v>50.826000000000001</v>
      </c>
      <c r="L667" s="191">
        <f t="shared" si="260"/>
        <v>0.35334788532381051</v>
      </c>
      <c r="O667" s="10">
        <f t="shared" si="261"/>
        <v>4.9752333295041087</v>
      </c>
      <c r="P667" s="10">
        <f t="shared" si="262"/>
        <v>6.2127630433126919E-2</v>
      </c>
      <c r="Q667" s="10">
        <f t="shared" si="246"/>
        <v>7.0183599641844232</v>
      </c>
      <c r="R667" s="10">
        <f t="shared" si="247"/>
        <v>6.5889779376379146E-2</v>
      </c>
      <c r="S667" s="10">
        <f t="shared" si="248"/>
        <v>8.5552944589093727</v>
      </c>
      <c r="T667" s="10">
        <f t="shared" si="249"/>
        <v>0.51782155069575997</v>
      </c>
      <c r="U667" s="10">
        <f t="shared" si="263"/>
        <v>9.9496887600811892</v>
      </c>
      <c r="V667" s="10">
        <f t="shared" si="264"/>
        <v>1.5217139474864675E-2</v>
      </c>
      <c r="W667" s="10">
        <f t="shared" si="265"/>
        <v>11.091011709613607</v>
      </c>
      <c r="X667" s="10">
        <f t="shared" si="266"/>
        <v>4.1053726340858007E-2</v>
      </c>
      <c r="Y667" s="10">
        <f t="shared" si="267"/>
        <v>12.100212393366862</v>
      </c>
      <c r="Z667" s="10">
        <f t="shared" si="268"/>
        <v>0.35334788532381051</v>
      </c>
      <c r="AC667">
        <v>20.326000000000001</v>
      </c>
      <c r="AD667">
        <v>3716.4943256623501</v>
      </c>
      <c r="AE667">
        <v>28.826000000000001</v>
      </c>
      <c r="AF667">
        <v>1131.6902241175501</v>
      </c>
      <c r="AG667">
        <v>35.326000000000001</v>
      </c>
      <c r="AH667">
        <v>12576.6233862716</v>
      </c>
      <c r="AI667">
        <v>41.326000000000001</v>
      </c>
      <c r="AJ667">
        <v>43.375581974675903</v>
      </c>
      <c r="AK667">
        <v>46.326000000000001</v>
      </c>
      <c r="AL667">
        <v>57.3474261815145</v>
      </c>
      <c r="AM667">
        <v>50.826000000000001</v>
      </c>
      <c r="AN667">
        <v>1187.2872252270399</v>
      </c>
    </row>
    <row r="668" spans="1:40" x14ac:dyDescent="0.25">
      <c r="A668">
        <f t="shared" si="250"/>
        <v>20.327999999999999</v>
      </c>
      <c r="B668" s="191">
        <f t="shared" si="269"/>
        <v>6.0733695095346665E-2</v>
      </c>
      <c r="C668">
        <f t="shared" si="251"/>
        <v>28.827999999999999</v>
      </c>
      <c r="D668" s="191">
        <f t="shared" si="252"/>
        <v>6.4523176474912625E-2</v>
      </c>
      <c r="E668">
        <f t="shared" si="253"/>
        <v>35.328000000000003</v>
      </c>
      <c r="F668" s="191">
        <f t="shared" si="254"/>
        <v>0.49505345595581463</v>
      </c>
      <c r="G668">
        <f t="shared" si="255"/>
        <v>41.328000000000003</v>
      </c>
      <c r="H668" s="191">
        <f t="shared" si="256"/>
        <v>1.5054024630564921E-2</v>
      </c>
      <c r="I668">
        <f t="shared" si="257"/>
        <v>46.328000000000003</v>
      </c>
      <c r="J668" s="191">
        <f t="shared" si="258"/>
        <v>4.0491223555589671E-2</v>
      </c>
      <c r="K668">
        <f t="shared" si="259"/>
        <v>50.828000000000003</v>
      </c>
      <c r="L668" s="191">
        <f t="shared" si="260"/>
        <v>0.34018616151221714</v>
      </c>
      <c r="O668" s="10">
        <f t="shared" si="261"/>
        <v>4.9757177275608075</v>
      </c>
      <c r="P668" s="10">
        <f t="shared" si="262"/>
        <v>6.0733695095346665E-2</v>
      </c>
      <c r="Q668" s="10">
        <f t="shared" si="246"/>
        <v>7.0188365947712033</v>
      </c>
      <c r="R668" s="10">
        <f t="shared" si="247"/>
        <v>6.4523176474912625E-2</v>
      </c>
      <c r="S668" s="10">
        <f t="shared" si="248"/>
        <v>8.5557633781839648</v>
      </c>
      <c r="T668" s="10">
        <f t="shared" si="249"/>
        <v>0.49505345595581463</v>
      </c>
      <c r="U668" s="10">
        <f t="shared" si="263"/>
        <v>9.9501492218007623</v>
      </c>
      <c r="V668" s="10">
        <f t="shared" si="264"/>
        <v>1.5054024630564921E-2</v>
      </c>
      <c r="W668" s="10">
        <f t="shared" si="265"/>
        <v>11.091464158183149</v>
      </c>
      <c r="X668" s="10">
        <f t="shared" si="266"/>
        <v>4.0491223555589671E-2</v>
      </c>
      <c r="Y668" s="10">
        <f t="shared" si="267"/>
        <v>12.100656893253994</v>
      </c>
      <c r="Z668" s="10">
        <f t="shared" si="268"/>
        <v>0.34018616151221714</v>
      </c>
      <c r="AC668">
        <v>20.327999999999999</v>
      </c>
      <c r="AD668">
        <v>3633.1086768442001</v>
      </c>
      <c r="AE668">
        <v>28.827999999999999</v>
      </c>
      <c r="AF668">
        <v>1108.2181293787601</v>
      </c>
      <c r="AG668">
        <v>35.328000000000003</v>
      </c>
      <c r="AH668">
        <v>12023.641857437</v>
      </c>
      <c r="AI668">
        <v>41.328000000000003</v>
      </c>
      <c r="AJ668">
        <v>42.910632480594103</v>
      </c>
      <c r="AK668">
        <v>46.328000000000003</v>
      </c>
      <c r="AL668">
        <v>56.561673222398397</v>
      </c>
      <c r="AM668">
        <v>50.828000000000003</v>
      </c>
      <c r="AN668">
        <v>1143.0624054601101</v>
      </c>
    </row>
    <row r="669" spans="1:40" x14ac:dyDescent="0.25">
      <c r="A669">
        <f t="shared" si="250"/>
        <v>20.329999999999998</v>
      </c>
      <c r="B669" s="191">
        <f t="shared" si="269"/>
        <v>5.9385184354917811E-2</v>
      </c>
      <c r="C669">
        <f t="shared" si="251"/>
        <v>28.83</v>
      </c>
      <c r="D669" s="191">
        <f t="shared" si="252"/>
        <v>6.3197715082161848E-2</v>
      </c>
      <c r="E669">
        <f t="shared" si="253"/>
        <v>35.33</v>
      </c>
      <c r="F669" s="191">
        <f t="shared" si="254"/>
        <v>0.47329576297547166</v>
      </c>
      <c r="G669">
        <f t="shared" si="255"/>
        <v>41.33</v>
      </c>
      <c r="H669" s="191">
        <f t="shared" si="256"/>
        <v>1.4893505400572516E-2</v>
      </c>
      <c r="I669">
        <f t="shared" si="257"/>
        <v>46.33</v>
      </c>
      <c r="J669" s="191">
        <f t="shared" si="258"/>
        <v>3.9940044637501941E-2</v>
      </c>
      <c r="K669">
        <f t="shared" si="259"/>
        <v>50.83</v>
      </c>
      <c r="L669" s="191">
        <f t="shared" si="260"/>
        <v>0.32762792353387349</v>
      </c>
      <c r="O669" s="10">
        <f t="shared" si="261"/>
        <v>4.9762021241018166</v>
      </c>
      <c r="P669" s="10">
        <f t="shared" si="262"/>
        <v>5.9385184354917811E-2</v>
      </c>
      <c r="Q669" s="10">
        <f t="shared" si="246"/>
        <v>7.0193132232199238</v>
      </c>
      <c r="R669" s="10">
        <f t="shared" si="247"/>
        <v>6.3197715082161848E-2</v>
      </c>
      <c r="S669" s="10">
        <f t="shared" si="248"/>
        <v>8.55623229485232</v>
      </c>
      <c r="T669" s="10">
        <f t="shared" si="249"/>
        <v>0.47329576297547166</v>
      </c>
      <c r="U669" s="10">
        <f t="shared" si="263"/>
        <v>9.9506096804893449</v>
      </c>
      <c r="V669" s="10">
        <f t="shared" si="264"/>
        <v>1.4893505400572516E-2</v>
      </c>
      <c r="W669" s="10">
        <f t="shared" si="265"/>
        <v>11.091916603374036</v>
      </c>
      <c r="X669" s="10">
        <f t="shared" si="266"/>
        <v>3.9940044637501941E-2</v>
      </c>
      <c r="Y669" s="10">
        <f t="shared" si="267"/>
        <v>12.101101389455055</v>
      </c>
      <c r="Z669" s="10">
        <f t="shared" si="268"/>
        <v>0.32762792353387349</v>
      </c>
      <c r="AC669">
        <v>20.329999999999998</v>
      </c>
      <c r="AD669">
        <v>3552.4403416773998</v>
      </c>
      <c r="AE669">
        <v>28.83</v>
      </c>
      <c r="AF669">
        <v>1085.45266082175</v>
      </c>
      <c r="AG669">
        <v>35.33</v>
      </c>
      <c r="AH669">
        <v>11495.200524703299</v>
      </c>
      <c r="AI669">
        <v>41.33</v>
      </c>
      <c r="AJ669">
        <v>42.453081635998899</v>
      </c>
      <c r="AK669">
        <v>46.33</v>
      </c>
      <c r="AL669">
        <v>55.791738428772</v>
      </c>
      <c r="AM669">
        <v>50.83</v>
      </c>
      <c r="AN669">
        <v>1100.8653635579501</v>
      </c>
    </row>
    <row r="670" spans="1:40" x14ac:dyDescent="0.25">
      <c r="A670">
        <f t="shared" si="250"/>
        <v>20.332000000000001</v>
      </c>
      <c r="B670" s="191">
        <f t="shared" si="269"/>
        <v>5.8080188231166674E-2</v>
      </c>
      <c r="C670">
        <f t="shared" si="251"/>
        <v>28.832000000000001</v>
      </c>
      <c r="D670" s="191">
        <f t="shared" si="252"/>
        <v>6.1911798469816537E-2</v>
      </c>
      <c r="E670">
        <f t="shared" si="253"/>
        <v>35.332000000000001</v>
      </c>
      <c r="F670" s="191">
        <f t="shared" si="254"/>
        <v>0.45254052322558946</v>
      </c>
      <c r="G670">
        <f t="shared" si="255"/>
        <v>41.332000000000001</v>
      </c>
      <c r="H670" s="191">
        <f t="shared" si="256"/>
        <v>1.4735527280143582E-2</v>
      </c>
      <c r="I670">
        <f t="shared" si="257"/>
        <v>46.332000000000001</v>
      </c>
      <c r="J670" s="191">
        <f t="shared" si="258"/>
        <v>3.9399891944179047E-2</v>
      </c>
      <c r="K670">
        <f t="shared" si="259"/>
        <v>50.832000000000001</v>
      </c>
      <c r="L670" s="191">
        <f t="shared" si="260"/>
        <v>0.31564661032816821</v>
      </c>
      <c r="O670" s="10">
        <f t="shared" si="261"/>
        <v>4.9766865191269885</v>
      </c>
      <c r="P670" s="10">
        <f t="shared" si="262"/>
        <v>5.8080188231166674E-2</v>
      </c>
      <c r="Q670" s="10">
        <f t="shared" si="246"/>
        <v>7.0197898495304383</v>
      </c>
      <c r="R670" s="10">
        <f t="shared" si="247"/>
        <v>6.1911798469816537E-2</v>
      </c>
      <c r="S670" s="10">
        <f t="shared" si="248"/>
        <v>8.5567012089142995</v>
      </c>
      <c r="T670" s="10">
        <f t="shared" si="249"/>
        <v>0.45254052322558946</v>
      </c>
      <c r="U670" s="10">
        <f t="shared" si="263"/>
        <v>9.9510701361467984</v>
      </c>
      <c r="V670" s="10">
        <f t="shared" si="264"/>
        <v>1.4735527280143582E-2</v>
      </c>
      <c r="W670" s="10">
        <f t="shared" si="265"/>
        <v>11.092369045186132</v>
      </c>
      <c r="X670" s="10">
        <f t="shared" si="266"/>
        <v>3.9399891944179047E-2</v>
      </c>
      <c r="Y670" s="10">
        <f t="shared" si="267"/>
        <v>12.101545881969908</v>
      </c>
      <c r="Z670" s="10">
        <f t="shared" si="268"/>
        <v>0.31564661032816821</v>
      </c>
      <c r="AC670">
        <v>20.332000000000001</v>
      </c>
      <c r="AD670">
        <v>3474.37506451939</v>
      </c>
      <c r="AE670">
        <v>28.832000000000001</v>
      </c>
      <c r="AF670">
        <v>1063.36639383171</v>
      </c>
      <c r="AG670">
        <v>35.332000000000001</v>
      </c>
      <c r="AH670">
        <v>10991.106337670501</v>
      </c>
      <c r="AI670">
        <v>41.332000000000001</v>
      </c>
      <c r="AJ670">
        <v>42.002774078248699</v>
      </c>
      <c r="AK670">
        <v>46.332000000000001</v>
      </c>
      <c r="AL670">
        <v>55.037206027744801</v>
      </c>
      <c r="AM670">
        <v>50.832000000000001</v>
      </c>
      <c r="AN670">
        <v>1060.60685147561</v>
      </c>
    </row>
    <row r="671" spans="1:40" x14ac:dyDescent="0.25">
      <c r="A671">
        <f t="shared" si="250"/>
        <v>20.334</v>
      </c>
      <c r="B671" s="191">
        <f t="shared" si="269"/>
        <v>5.6816893764251399E-2</v>
      </c>
      <c r="C671">
        <f t="shared" si="251"/>
        <v>28.834</v>
      </c>
      <c r="D671" s="191">
        <f t="shared" si="252"/>
        <v>6.0663904682923743E-2</v>
      </c>
      <c r="E671">
        <f t="shared" si="253"/>
        <v>35.334000000000003</v>
      </c>
      <c r="F671" s="191">
        <f t="shared" si="254"/>
        <v>0.43277056924059132</v>
      </c>
      <c r="G671">
        <f t="shared" si="255"/>
        <v>41.334000000000003</v>
      </c>
      <c r="H671" s="191">
        <f t="shared" si="256"/>
        <v>1.4580037180482848E-2</v>
      </c>
      <c r="I671">
        <f t="shared" si="257"/>
        <v>46.334000000000003</v>
      </c>
      <c r="J671" s="191">
        <f t="shared" si="258"/>
        <v>3.8870477404211512E-2</v>
      </c>
      <c r="K671">
        <f t="shared" si="259"/>
        <v>50.834000000000003</v>
      </c>
      <c r="L671" s="191">
        <f t="shared" si="260"/>
        <v>0.30421600418383932</v>
      </c>
      <c r="O671" s="10">
        <f t="shared" si="261"/>
        <v>4.9771709126361738</v>
      </c>
      <c r="P671" s="10">
        <f t="shared" si="262"/>
        <v>5.6816893764251399E-2</v>
      </c>
      <c r="Q671" s="10">
        <f t="shared" si="246"/>
        <v>7.0202664737026037</v>
      </c>
      <c r="R671" s="10">
        <f t="shared" si="247"/>
        <v>6.0663904682923743E-2</v>
      </c>
      <c r="S671" s="10">
        <f t="shared" si="248"/>
        <v>8.5571701203697579</v>
      </c>
      <c r="T671" s="10">
        <f t="shared" si="249"/>
        <v>0.43277056924059132</v>
      </c>
      <c r="U671" s="10">
        <f t="shared" si="263"/>
        <v>9.9515305887729824</v>
      </c>
      <c r="V671" s="10">
        <f t="shared" si="264"/>
        <v>1.4580037180482848E-2</v>
      </c>
      <c r="W671" s="10">
        <f t="shared" si="265"/>
        <v>11.0928214836193</v>
      </c>
      <c r="X671" s="10">
        <f t="shared" si="266"/>
        <v>3.8870477404211512E-2</v>
      </c>
      <c r="Y671" s="10">
        <f t="shared" si="267"/>
        <v>12.101990370798422</v>
      </c>
      <c r="Z671" s="10">
        <f t="shared" si="268"/>
        <v>0.30421600418383932</v>
      </c>
      <c r="AC671">
        <v>20.334</v>
      </c>
      <c r="AD671">
        <v>3398.8043935441801</v>
      </c>
      <c r="AE671">
        <v>28.834</v>
      </c>
      <c r="AF671">
        <v>1041.93318806399</v>
      </c>
      <c r="AG671">
        <v>35.334000000000003</v>
      </c>
      <c r="AH671">
        <v>10510.942340441799</v>
      </c>
      <c r="AI671">
        <v>41.334000000000003</v>
      </c>
      <c r="AJ671">
        <v>41.559558480782101</v>
      </c>
      <c r="AK671">
        <v>46.334000000000003</v>
      </c>
      <c r="AL671">
        <v>54.2976736160428</v>
      </c>
      <c r="AM671">
        <v>50.834000000000003</v>
      </c>
      <c r="AN671">
        <v>1022.1987748591999</v>
      </c>
    </row>
    <row r="672" spans="1:40" x14ac:dyDescent="0.25">
      <c r="A672">
        <f t="shared" si="250"/>
        <v>20.335999999999999</v>
      </c>
      <c r="B672" s="191">
        <f t="shared" si="269"/>
        <v>5.5593579312350642E-2</v>
      </c>
      <c r="C672">
        <f t="shared" si="251"/>
        <v>28.835999999999999</v>
      </c>
      <c r="D672" s="191">
        <f t="shared" si="252"/>
        <v>5.9452582495355753E-2</v>
      </c>
      <c r="E672">
        <f t="shared" si="253"/>
        <v>35.335999999999999</v>
      </c>
      <c r="F672" s="191">
        <f t="shared" si="254"/>
        <v>0.41396165100612331</v>
      </c>
      <c r="G672">
        <f t="shared" si="255"/>
        <v>41.335999999999999</v>
      </c>
      <c r="H672" s="191">
        <f t="shared" si="256"/>
        <v>1.4426983385053323E-2</v>
      </c>
      <c r="I672">
        <f t="shared" si="257"/>
        <v>46.335999999999999</v>
      </c>
      <c r="J672" s="191">
        <f t="shared" si="258"/>
        <v>3.8351522156048194E-2</v>
      </c>
      <c r="K672">
        <f t="shared" si="259"/>
        <v>50.835999999999999</v>
      </c>
      <c r="L672" s="191">
        <f t="shared" si="260"/>
        <v>0.29331041702400923</v>
      </c>
      <c r="O672" s="10">
        <f t="shared" si="261"/>
        <v>4.9776553046292262</v>
      </c>
      <c r="P672" s="10">
        <f t="shared" si="262"/>
        <v>5.5593579312350642E-2</v>
      </c>
      <c r="Q672" s="10">
        <f t="shared" si="246"/>
        <v>7.0207430957362718</v>
      </c>
      <c r="R672" s="10">
        <f t="shared" si="247"/>
        <v>5.9452582495355753E-2</v>
      </c>
      <c r="S672" s="10">
        <f t="shared" si="248"/>
        <v>8.5576390292185511</v>
      </c>
      <c r="T672" s="10">
        <f t="shared" si="249"/>
        <v>0.41396165100612331</v>
      </c>
      <c r="U672" s="10">
        <f t="shared" si="263"/>
        <v>9.9519910383677566</v>
      </c>
      <c r="V672" s="10">
        <f t="shared" si="264"/>
        <v>1.4426983385053323E-2</v>
      </c>
      <c r="W672" s="10">
        <f t="shared" si="265"/>
        <v>11.0932739186734</v>
      </c>
      <c r="X672" s="10">
        <f t="shared" si="266"/>
        <v>3.8351522156048194E-2</v>
      </c>
      <c r="Y672" s="10">
        <f t="shared" si="267"/>
        <v>12.102434855940457</v>
      </c>
      <c r="Z672" s="10">
        <f t="shared" si="268"/>
        <v>0.29331041702400923</v>
      </c>
      <c r="AC672">
        <v>20.335999999999999</v>
      </c>
      <c r="AD672">
        <v>3325.6253395983899</v>
      </c>
      <c r="AE672">
        <v>28.835999999999999</v>
      </c>
      <c r="AF672">
        <v>1021.12811797722</v>
      </c>
      <c r="AG672">
        <v>35.335999999999999</v>
      </c>
      <c r="AH672">
        <v>10054.1195592728</v>
      </c>
      <c r="AI672">
        <v>41.335999999999999</v>
      </c>
      <c r="AJ672">
        <v>41.123287428581101</v>
      </c>
      <c r="AK672">
        <v>46.335999999999999</v>
      </c>
      <c r="AL672">
        <v>53.572751655525501</v>
      </c>
      <c r="AM672">
        <v>50.835999999999999</v>
      </c>
      <c r="AN672">
        <v>985.55481898381504</v>
      </c>
    </row>
    <row r="673" spans="1:40" x14ac:dyDescent="0.25">
      <c r="A673">
        <f t="shared" si="250"/>
        <v>20.338000000000001</v>
      </c>
      <c r="B673" s="191">
        <f t="shared" si="269"/>
        <v>5.4408609224593216E-2</v>
      </c>
      <c r="C673">
        <f t="shared" si="251"/>
        <v>28.838000000000001</v>
      </c>
      <c r="D673" s="191">
        <f t="shared" si="252"/>
        <v>5.8276447609808858E-2</v>
      </c>
      <c r="E673">
        <f t="shared" si="253"/>
        <v>35.338000000000001</v>
      </c>
      <c r="F673" s="191">
        <f t="shared" si="254"/>
        <v>0.39608424022806415</v>
      </c>
      <c r="G673">
        <f t="shared" si="255"/>
        <v>41.338000000000001</v>
      </c>
      <c r="H673" s="191">
        <f t="shared" si="256"/>
        <v>1.4276315507454071E-2</v>
      </c>
      <c r="I673">
        <f t="shared" si="257"/>
        <v>46.338000000000001</v>
      </c>
      <c r="J673" s="191">
        <f t="shared" si="258"/>
        <v>3.7842756202412238E-2</v>
      </c>
      <c r="K673">
        <f t="shared" si="259"/>
        <v>50.838000000000001</v>
      </c>
      <c r="L673" s="191">
        <f t="shared" si="260"/>
        <v>0.28290483240477748</v>
      </c>
      <c r="O673" s="10">
        <f t="shared" si="261"/>
        <v>4.978139695106</v>
      </c>
      <c r="P673" s="10">
        <f t="shared" si="262"/>
        <v>5.4408609224593216E-2</v>
      </c>
      <c r="Q673" s="10">
        <f t="shared" si="246"/>
        <v>7.0212197156313012</v>
      </c>
      <c r="R673" s="10">
        <f t="shared" si="247"/>
        <v>5.8276447609808858E-2</v>
      </c>
      <c r="S673" s="10">
        <f t="shared" si="248"/>
        <v>8.5581079354605407</v>
      </c>
      <c r="T673" s="10">
        <f t="shared" si="249"/>
        <v>0.39608424022806415</v>
      </c>
      <c r="U673" s="10">
        <f t="shared" si="263"/>
        <v>9.9524514849309842</v>
      </c>
      <c r="V673" s="10">
        <f t="shared" si="264"/>
        <v>1.4276315507454071E-2</v>
      </c>
      <c r="W673" s="10">
        <f t="shared" si="265"/>
        <v>11.093726350348298</v>
      </c>
      <c r="X673" s="10">
        <f t="shared" si="266"/>
        <v>3.7842756202412238E-2</v>
      </c>
      <c r="Y673" s="10">
        <f t="shared" si="267"/>
        <v>12.102879337395882</v>
      </c>
      <c r="Z673" s="10">
        <f t="shared" si="268"/>
        <v>0.28290483240477748</v>
      </c>
      <c r="AC673">
        <v>20.338000000000001</v>
      </c>
      <c r="AD673">
        <v>3254.7400575342299</v>
      </c>
      <c r="AE673">
        <v>28.838000000000001</v>
      </c>
      <c r="AF673">
        <v>1000.92740756637</v>
      </c>
      <c r="AG673">
        <v>35.338000000000001</v>
      </c>
      <c r="AH673">
        <v>9619.9208238682495</v>
      </c>
      <c r="AI673">
        <v>41.338000000000001</v>
      </c>
      <c r="AJ673">
        <v>40.693817298104101</v>
      </c>
      <c r="AK673">
        <v>46.338000000000001</v>
      </c>
      <c r="AL673">
        <v>52.862062990444002</v>
      </c>
      <c r="AM673">
        <v>50.838000000000001</v>
      </c>
      <c r="AN673">
        <v>950.59092588421095</v>
      </c>
    </row>
    <row r="674" spans="1:40" x14ac:dyDescent="0.25">
      <c r="A674">
        <f t="shared" si="250"/>
        <v>20.34</v>
      </c>
      <c r="B674" s="191">
        <f t="shared" si="269"/>
        <v>5.3260428862687115E-2</v>
      </c>
      <c r="C674">
        <f t="shared" si="251"/>
        <v>28.84</v>
      </c>
      <c r="D674" s="191">
        <f t="shared" si="252"/>
        <v>5.71341790863042E-2</v>
      </c>
      <c r="E674">
        <f t="shared" si="253"/>
        <v>35.340000000000003</v>
      </c>
      <c r="F674" s="191">
        <f t="shared" si="254"/>
        <v>0.37910503337557555</v>
      </c>
      <c r="G674">
        <f t="shared" si="255"/>
        <v>41.34</v>
      </c>
      <c r="H674" s="191">
        <f t="shared" si="256"/>
        <v>1.4127984450776754E-2</v>
      </c>
      <c r="I674">
        <f t="shared" si="257"/>
        <v>46.34</v>
      </c>
      <c r="J674" s="191">
        <f t="shared" si="258"/>
        <v>3.7343918079449201E-2</v>
      </c>
      <c r="K674">
        <f t="shared" si="259"/>
        <v>50.84</v>
      </c>
      <c r="L674" s="191">
        <f t="shared" si="260"/>
        <v>0.27297501070971031</v>
      </c>
      <c r="O674" s="10">
        <f t="shared" si="261"/>
        <v>4.978624084066344</v>
      </c>
      <c r="P674" s="10">
        <f t="shared" si="262"/>
        <v>5.3260428862687115E-2</v>
      </c>
      <c r="Q674" s="10">
        <f t="shared" si="246"/>
        <v>7.0216963333875437</v>
      </c>
      <c r="R674" s="10">
        <f t="shared" si="247"/>
        <v>5.71341790863042E-2</v>
      </c>
      <c r="S674" s="10">
        <f t="shared" si="248"/>
        <v>8.558576839095581</v>
      </c>
      <c r="T674" s="10">
        <f t="shared" si="249"/>
        <v>0.37910503337557555</v>
      </c>
      <c r="U674" s="10">
        <f t="shared" si="263"/>
        <v>9.9529119284625196</v>
      </c>
      <c r="V674" s="10">
        <f t="shared" si="264"/>
        <v>1.4127984450776754E-2</v>
      </c>
      <c r="W674" s="10">
        <f t="shared" si="265"/>
        <v>11.094178778643853</v>
      </c>
      <c r="X674" s="10">
        <f t="shared" si="266"/>
        <v>3.7343918079449201E-2</v>
      </c>
      <c r="Y674" s="10">
        <f t="shared" si="267"/>
        <v>12.103323815164558</v>
      </c>
      <c r="Z674" s="10">
        <f t="shared" si="268"/>
        <v>0.27297501070971031</v>
      </c>
      <c r="AC674">
        <v>20.34</v>
      </c>
      <c r="AD674">
        <v>3186.05554840179</v>
      </c>
      <c r="AE674">
        <v>28.84</v>
      </c>
      <c r="AF674">
        <v>981.30836902044905</v>
      </c>
      <c r="AG674">
        <v>35.340000000000003</v>
      </c>
      <c r="AH674">
        <v>9207.5372726343703</v>
      </c>
      <c r="AI674">
        <v>41.34</v>
      </c>
      <c r="AJ674">
        <v>40.271008141434102</v>
      </c>
      <c r="AK674">
        <v>46.34</v>
      </c>
      <c r="AL674">
        <v>52.165242385278198</v>
      </c>
      <c r="AM674">
        <v>50.84</v>
      </c>
      <c r="AN674">
        <v>917.22564781970095</v>
      </c>
    </row>
    <row r="675" spans="1:40" x14ac:dyDescent="0.25">
      <c r="A675">
        <f t="shared" si="250"/>
        <v>20.341999999999999</v>
      </c>
      <c r="B675" s="191">
        <f t="shared" si="269"/>
        <v>5.2147559946281105E-2</v>
      </c>
      <c r="C675">
        <f t="shared" si="251"/>
        <v>28.841999999999999</v>
      </c>
      <c r="D675" s="191">
        <f t="shared" si="252"/>
        <v>5.6024515984176286E-2</v>
      </c>
      <c r="E675">
        <f t="shared" si="253"/>
        <v>35.341999999999999</v>
      </c>
      <c r="F675" s="191">
        <f t="shared" si="254"/>
        <v>0.36298818753073236</v>
      </c>
      <c r="G675">
        <f t="shared" si="255"/>
        <v>41.341999999999999</v>
      </c>
      <c r="H675" s="191">
        <f t="shared" si="256"/>
        <v>1.3981942368409937E-2</v>
      </c>
      <c r="I675">
        <f t="shared" si="257"/>
        <v>46.341999999999999</v>
      </c>
      <c r="J675" s="191">
        <f t="shared" si="258"/>
        <v>3.6854754539998542E-2</v>
      </c>
      <c r="K675">
        <f t="shared" si="259"/>
        <v>50.841999999999999</v>
      </c>
      <c r="L675" s="191">
        <f t="shared" si="260"/>
        <v>0.26349756398710267</v>
      </c>
      <c r="O675" s="10">
        <f t="shared" si="261"/>
        <v>4.9791084715101128</v>
      </c>
      <c r="P675" s="10">
        <f t="shared" si="262"/>
        <v>5.2147559946281105E-2</v>
      </c>
      <c r="Q675" s="10">
        <f t="shared" si="246"/>
        <v>7.0221729490048554</v>
      </c>
      <c r="R675" s="10">
        <f t="shared" si="247"/>
        <v>5.6024515984176286E-2</v>
      </c>
      <c r="S675" s="10">
        <f t="shared" si="248"/>
        <v>8.559045740123528</v>
      </c>
      <c r="T675" s="10">
        <f t="shared" si="249"/>
        <v>0.36298818753073236</v>
      </c>
      <c r="U675" s="10">
        <f t="shared" si="263"/>
        <v>9.9533723689622224</v>
      </c>
      <c r="V675" s="10">
        <f t="shared" si="264"/>
        <v>1.3981942368409937E-2</v>
      </c>
      <c r="W675" s="10">
        <f t="shared" si="265"/>
        <v>11.094631203559926</v>
      </c>
      <c r="X675" s="10">
        <f t="shared" si="266"/>
        <v>3.6854754539998542E-2</v>
      </c>
      <c r="Y675" s="10">
        <f t="shared" si="267"/>
        <v>12.103768289246348</v>
      </c>
      <c r="Z675" s="10">
        <f t="shared" si="268"/>
        <v>0.26349756398710267</v>
      </c>
      <c r="AC675">
        <v>20.341999999999999</v>
      </c>
      <c r="AD675">
        <v>3119.48338100711</v>
      </c>
      <c r="AE675">
        <v>28.841999999999999</v>
      </c>
      <c r="AF675">
        <v>962.24934504696296</v>
      </c>
      <c r="AG675">
        <v>35.341999999999999</v>
      </c>
      <c r="AH675">
        <v>8816.0983684542698</v>
      </c>
      <c r="AI675">
        <v>41.341999999999999</v>
      </c>
      <c r="AJ675">
        <v>39.854723574553603</v>
      </c>
      <c r="AK675">
        <v>46.341999999999999</v>
      </c>
      <c r="AL675">
        <v>51.481936082302802</v>
      </c>
      <c r="AM675">
        <v>50.841999999999999</v>
      </c>
      <c r="AN675">
        <v>885.38039873547302</v>
      </c>
    </row>
    <row r="676" spans="1:40" x14ac:dyDescent="0.25">
      <c r="A676">
        <f t="shared" si="250"/>
        <v>20.344000000000001</v>
      </c>
      <c r="B676" s="191">
        <f t="shared" si="269"/>
        <v>5.1068596199049549E-2</v>
      </c>
      <c r="C676">
        <f t="shared" si="251"/>
        <v>28.844000000000001</v>
      </c>
      <c r="D676" s="191">
        <f t="shared" si="252"/>
        <v>5.4946254203690169E-2</v>
      </c>
      <c r="E676">
        <f t="shared" si="253"/>
        <v>35.344000000000001</v>
      </c>
      <c r="F676" s="191">
        <f t="shared" si="254"/>
        <v>0.34769632346603652</v>
      </c>
      <c r="G676">
        <f t="shared" si="255"/>
        <v>41.344000000000001</v>
      </c>
      <c r="H676" s="191">
        <f t="shared" si="256"/>
        <v>1.3838142626209176E-2</v>
      </c>
      <c r="I676">
        <f t="shared" si="257"/>
        <v>46.344000000000001</v>
      </c>
      <c r="J676" s="191">
        <f t="shared" si="258"/>
        <v>3.6375020250237963E-2</v>
      </c>
      <c r="K676">
        <f t="shared" si="259"/>
        <v>50.844000000000001</v>
      </c>
      <c r="L676" s="191">
        <f t="shared" si="260"/>
        <v>0.25445000593692829</v>
      </c>
      <c r="O676" s="10">
        <f t="shared" si="261"/>
        <v>4.9795928574371588</v>
      </c>
      <c r="P676" s="10">
        <f t="shared" si="262"/>
        <v>5.1068596199049549E-2</v>
      </c>
      <c r="Q676" s="10">
        <f t="shared" si="246"/>
        <v>7.0226495624830916</v>
      </c>
      <c r="R676" s="10">
        <f t="shared" si="247"/>
        <v>5.4946254203690169E-2</v>
      </c>
      <c r="S676" s="10">
        <f t="shared" si="248"/>
        <v>8.5595146385442433</v>
      </c>
      <c r="T676" s="10">
        <f t="shared" si="249"/>
        <v>0.34769632346603652</v>
      </c>
      <c r="U676" s="10">
        <f t="shared" si="263"/>
        <v>9.9538328064299559</v>
      </c>
      <c r="V676" s="10">
        <f t="shared" si="264"/>
        <v>1.3838142626209176E-2</v>
      </c>
      <c r="W676" s="10">
        <f t="shared" si="265"/>
        <v>11.095083625096382</v>
      </c>
      <c r="X676" s="10">
        <f t="shared" si="266"/>
        <v>3.6375020250237963E-2</v>
      </c>
      <c r="Y676" s="10">
        <f t="shared" si="267"/>
        <v>12.104212759641122</v>
      </c>
      <c r="Z676" s="10">
        <f t="shared" si="268"/>
        <v>0.25445000593692829</v>
      </c>
      <c r="AC676">
        <v>20.344000000000001</v>
      </c>
      <c r="AD676">
        <v>3054.9394314596102</v>
      </c>
      <c r="AE676">
        <v>28.844000000000001</v>
      </c>
      <c r="AF676">
        <v>943.72965462509501</v>
      </c>
      <c r="AG676">
        <v>35.344000000000001</v>
      </c>
      <c r="AH676">
        <v>8444.6962609959501</v>
      </c>
      <c r="AI676">
        <v>41.344000000000001</v>
      </c>
      <c r="AJ676">
        <v>39.444830669512598</v>
      </c>
      <c r="AK676">
        <v>46.344000000000001</v>
      </c>
      <c r="AL676">
        <v>50.811801377833703</v>
      </c>
      <c r="AM676">
        <v>50.844000000000001</v>
      </c>
      <c r="AN676">
        <v>854.97962222416595</v>
      </c>
    </row>
    <row r="677" spans="1:40" x14ac:dyDescent="0.25">
      <c r="A677">
        <f t="shared" si="250"/>
        <v>20.346</v>
      </c>
      <c r="B677" s="191">
        <f t="shared" si="269"/>
        <v>5.002219927418583E-2</v>
      </c>
      <c r="C677">
        <f t="shared" si="251"/>
        <v>28.846</v>
      </c>
      <c r="D677" s="191">
        <f t="shared" si="252"/>
        <v>5.3898243514306235E-2</v>
      </c>
      <c r="E677">
        <f t="shared" si="253"/>
        <v>35.345999999999997</v>
      </c>
      <c r="F677" s="191">
        <f t="shared" si="254"/>
        <v>0.33319132896217885</v>
      </c>
      <c r="G677">
        <f t="shared" si="255"/>
        <v>41.345999999999997</v>
      </c>
      <c r="H677" s="191">
        <f t="shared" si="256"/>
        <v>1.3696539765993696E-2</v>
      </c>
      <c r="I677">
        <f t="shared" si="257"/>
        <v>46.345999999999997</v>
      </c>
      <c r="J677" s="191">
        <f t="shared" si="258"/>
        <v>3.59044774991207E-2</v>
      </c>
      <c r="K677">
        <f t="shared" si="259"/>
        <v>50.845999999999997</v>
      </c>
      <c r="L677" s="191">
        <f t="shared" si="260"/>
        <v>0.24581078172564089</v>
      </c>
      <c r="O677" s="10">
        <f t="shared" si="261"/>
        <v>4.9800772418473329</v>
      </c>
      <c r="P677" s="10">
        <f t="shared" si="262"/>
        <v>5.002219927418583E-2</v>
      </c>
      <c r="Q677" s="10">
        <f t="shared" si="246"/>
        <v>7.0231261738221056</v>
      </c>
      <c r="R677" s="10">
        <f t="shared" si="247"/>
        <v>5.3898243514306235E-2</v>
      </c>
      <c r="S677" s="10">
        <f t="shared" si="248"/>
        <v>8.5599835343575812</v>
      </c>
      <c r="T677" s="10">
        <f t="shared" si="249"/>
        <v>0.33319132896217885</v>
      </c>
      <c r="U677" s="10">
        <f t="shared" si="263"/>
        <v>9.954293240865578</v>
      </c>
      <c r="V677" s="10">
        <f t="shared" si="264"/>
        <v>1.3696539765993696E-2</v>
      </c>
      <c r="W677" s="10">
        <f t="shared" si="265"/>
        <v>11.095536043253082</v>
      </c>
      <c r="X677" s="10">
        <f t="shared" si="266"/>
        <v>3.59044774991207E-2</v>
      </c>
      <c r="Y677" s="10">
        <f t="shared" si="267"/>
        <v>12.10465722634874</v>
      </c>
      <c r="Z677" s="10">
        <f t="shared" si="268"/>
        <v>0.24581078172564089</v>
      </c>
      <c r="AC677">
        <v>20.346</v>
      </c>
      <c r="AD677">
        <v>2992.34363943383</v>
      </c>
      <c r="AE677">
        <v>28.846</v>
      </c>
      <c r="AF677">
        <v>925.72954196465298</v>
      </c>
      <c r="AG677">
        <v>35.345999999999997</v>
      </c>
      <c r="AH677">
        <v>8092.4052973428397</v>
      </c>
      <c r="AI677">
        <v>41.345999999999997</v>
      </c>
      <c r="AJ677">
        <v>39.041199850378</v>
      </c>
      <c r="AK677">
        <v>46.345999999999997</v>
      </c>
      <c r="AL677">
        <v>50.1545062163446</v>
      </c>
      <c r="AM677">
        <v>50.845999999999997</v>
      </c>
      <c r="AN677">
        <v>825.95089170683502</v>
      </c>
    </row>
    <row r="678" spans="1:40" x14ac:dyDescent="0.25">
      <c r="A678">
        <f t="shared" si="250"/>
        <v>20.347999999999999</v>
      </c>
      <c r="B678" s="191">
        <f t="shared" si="269"/>
        <v>4.9007094939607754E-2</v>
      </c>
      <c r="C678">
        <f t="shared" si="251"/>
        <v>28.847999999999999</v>
      </c>
      <c r="D678" s="191">
        <f t="shared" si="252"/>
        <v>5.2879384757517835E-2</v>
      </c>
      <c r="E678">
        <f t="shared" si="253"/>
        <v>35.347999999999999</v>
      </c>
      <c r="F678" s="191">
        <f t="shared" si="254"/>
        <v>0.31943499289070471</v>
      </c>
      <c r="G678">
        <f t="shared" si="255"/>
        <v>41.347999999999999</v>
      </c>
      <c r="H678" s="191">
        <f t="shared" si="256"/>
        <v>1.3557089470315448E-2</v>
      </c>
      <c r="I678">
        <f t="shared" si="257"/>
        <v>46.347999999999999</v>
      </c>
      <c r="J678" s="191">
        <f t="shared" si="258"/>
        <v>3.5442895919996435E-2</v>
      </c>
      <c r="K678">
        <f t="shared" si="259"/>
        <v>50.847999999999999</v>
      </c>
      <c r="L678" s="191">
        <f t="shared" si="260"/>
        <v>0.23755928157542899</v>
      </c>
      <c r="O678" s="10">
        <f t="shared" si="261"/>
        <v>4.9805616247404894</v>
      </c>
      <c r="P678" s="10">
        <f t="shared" si="262"/>
        <v>4.9007094939607754E-2</v>
      </c>
      <c r="Q678" s="10">
        <f t="shared" si="246"/>
        <v>7.0236027830217527</v>
      </c>
      <c r="R678" s="10">
        <f t="shared" si="247"/>
        <v>5.2879384757517835E-2</v>
      </c>
      <c r="S678" s="10">
        <f t="shared" si="248"/>
        <v>8.5604524275633977</v>
      </c>
      <c r="T678" s="10">
        <f t="shared" si="249"/>
        <v>0.31943499289070471</v>
      </c>
      <c r="U678" s="10">
        <f t="shared" si="263"/>
        <v>9.9547536722689518</v>
      </c>
      <c r="V678" s="10">
        <f t="shared" si="264"/>
        <v>1.3557089470315448E-2</v>
      </c>
      <c r="W678" s="10">
        <f t="shared" si="265"/>
        <v>11.09598845802989</v>
      </c>
      <c r="X678" s="10">
        <f t="shared" si="266"/>
        <v>3.5442895919996435E-2</v>
      </c>
      <c r="Y678" s="10">
        <f t="shared" si="267"/>
        <v>12.10510168936907</v>
      </c>
      <c r="Z678" s="10">
        <f t="shared" si="268"/>
        <v>0.23755928157542899</v>
      </c>
      <c r="AC678">
        <v>20.347999999999999</v>
      </c>
      <c r="AD678">
        <v>2931.61977996722</v>
      </c>
      <c r="AE678">
        <v>28.847999999999999</v>
      </c>
      <c r="AF678">
        <v>908.23012846339395</v>
      </c>
      <c r="AG678">
        <v>35.347999999999999</v>
      </c>
      <c r="AH678">
        <v>7758.2974223162901</v>
      </c>
      <c r="AI678">
        <v>41.347999999999999</v>
      </c>
      <c r="AJ678">
        <v>38.6437047928098</v>
      </c>
      <c r="AK678">
        <v>46.347999999999999</v>
      </c>
      <c r="AL678">
        <v>49.509728801602797</v>
      </c>
      <c r="AM678">
        <v>50.847999999999999</v>
      </c>
      <c r="AN678">
        <v>798.22495609432201</v>
      </c>
    </row>
    <row r="679" spans="1:40" x14ac:dyDescent="0.25">
      <c r="A679">
        <f t="shared" si="250"/>
        <v>20.350000000000001</v>
      </c>
      <c r="B679" s="191">
        <f t="shared" si="269"/>
        <v>4.8022069504716297E-2</v>
      </c>
      <c r="C679">
        <f t="shared" si="251"/>
        <v>28.85</v>
      </c>
      <c r="D679" s="191">
        <f t="shared" si="252"/>
        <v>5.1888627213078527E-2</v>
      </c>
      <c r="E679">
        <f t="shared" si="253"/>
        <v>35.35</v>
      </c>
      <c r="F679" s="191">
        <f t="shared" si="254"/>
        <v>0.30638949754494577</v>
      </c>
      <c r="G679">
        <f t="shared" si="255"/>
        <v>41.35</v>
      </c>
      <c r="H679" s="191">
        <f t="shared" si="256"/>
        <v>1.3419748528437088E-2</v>
      </c>
      <c r="I679">
        <f t="shared" si="257"/>
        <v>46.35</v>
      </c>
      <c r="J679" s="191">
        <f t="shared" si="258"/>
        <v>3.4990052223804177E-2</v>
      </c>
      <c r="K679">
        <f t="shared" si="259"/>
        <v>50.85</v>
      </c>
      <c r="L679" s="191">
        <f t="shared" si="260"/>
        <v>0.22967584143890246</v>
      </c>
      <c r="O679" s="10">
        <f t="shared" si="261"/>
        <v>4.9810460061164807</v>
      </c>
      <c r="P679" s="10">
        <f t="shared" si="262"/>
        <v>4.8022069504716297E-2</v>
      </c>
      <c r="Q679" s="10">
        <f t="shared" si="246"/>
        <v>7.0240793900818881</v>
      </c>
      <c r="R679" s="10">
        <f t="shared" si="247"/>
        <v>5.1888627213078527E-2</v>
      </c>
      <c r="S679" s="10">
        <f t="shared" si="248"/>
        <v>8.5609213181615527</v>
      </c>
      <c r="T679" s="10">
        <f t="shared" si="249"/>
        <v>0.30638949754494577</v>
      </c>
      <c r="U679" s="10">
        <f t="shared" si="263"/>
        <v>9.9552141006399335</v>
      </c>
      <c r="V679" s="10">
        <f t="shared" si="264"/>
        <v>1.3419748528437088E-2</v>
      </c>
      <c r="W679" s="10">
        <f t="shared" si="265"/>
        <v>11.096440869426667</v>
      </c>
      <c r="X679" s="10">
        <f t="shared" si="266"/>
        <v>3.4990052223804177E-2</v>
      </c>
      <c r="Y679" s="10">
        <f t="shared" si="267"/>
        <v>12.105546148701979</v>
      </c>
      <c r="Z679" s="10">
        <f t="shared" si="268"/>
        <v>0.22967584143890246</v>
      </c>
      <c r="AC679">
        <v>20.350000000000001</v>
      </c>
      <c r="AD679">
        <v>2872.69524970773</v>
      </c>
      <c r="AE679">
        <v>28.85</v>
      </c>
      <c r="AF679">
        <v>891.21336747064697</v>
      </c>
      <c r="AG679">
        <v>35.35</v>
      </c>
      <c r="AH679">
        <v>7441.4541359939603</v>
      </c>
      <c r="AI679">
        <v>41.35</v>
      </c>
      <c r="AJ679">
        <v>38.252222327083302</v>
      </c>
      <c r="AK679">
        <v>46.35</v>
      </c>
      <c r="AL679">
        <v>48.877157223969803</v>
      </c>
      <c r="AM679">
        <v>50.85</v>
      </c>
      <c r="AN679">
        <v>771.73574205427599</v>
      </c>
    </row>
    <row r="680" spans="1:40" x14ac:dyDescent="0.25">
      <c r="A680">
        <f t="shared" si="250"/>
        <v>20.352</v>
      </c>
      <c r="B680" s="191">
        <f t="shared" si="269"/>
        <v>4.7065966471865353E-2</v>
      </c>
      <c r="C680">
        <f t="shared" si="251"/>
        <v>28.852</v>
      </c>
      <c r="D680" s="191">
        <f t="shared" si="252"/>
        <v>5.09249661181067E-2</v>
      </c>
      <c r="E680">
        <f t="shared" si="253"/>
        <v>35.351999999999997</v>
      </c>
      <c r="F680" s="191">
        <f t="shared" si="254"/>
        <v>0.29401779345520457</v>
      </c>
      <c r="G680">
        <f t="shared" si="255"/>
        <v>41.351999999999997</v>
      </c>
      <c r="H680" s="191">
        <f t="shared" si="256"/>
        <v>1.3284474803494477E-2</v>
      </c>
      <c r="I680">
        <f t="shared" si="257"/>
        <v>46.351999999999997</v>
      </c>
      <c r="J680" s="191">
        <f t="shared" si="258"/>
        <v>3.4545729943372898E-2</v>
      </c>
      <c r="K680">
        <f t="shared" si="259"/>
        <v>50.851999999999997</v>
      </c>
      <c r="L680" s="191">
        <f t="shared" si="260"/>
        <v>0.22214173352425687</v>
      </c>
      <c r="O680" s="10">
        <f t="shared" si="261"/>
        <v>4.9815303859751578</v>
      </c>
      <c r="P680" s="10">
        <f t="shared" si="262"/>
        <v>4.7065966471865353E-2</v>
      </c>
      <c r="Q680" s="10">
        <f t="shared" si="246"/>
        <v>7.024555995002367</v>
      </c>
      <c r="R680" s="10">
        <f t="shared" si="247"/>
        <v>5.09249661181067E-2</v>
      </c>
      <c r="S680" s="10">
        <f t="shared" si="248"/>
        <v>8.5613902061518985</v>
      </c>
      <c r="T680" s="10">
        <f t="shared" si="249"/>
        <v>0.29401779345520457</v>
      </c>
      <c r="U680" s="10">
        <f t="shared" si="263"/>
        <v>9.955674525978381</v>
      </c>
      <c r="V680" s="10">
        <f t="shared" si="264"/>
        <v>1.3284474803494477E-2</v>
      </c>
      <c r="W680" s="10">
        <f t="shared" si="265"/>
        <v>11.096893277443272</v>
      </c>
      <c r="X680" s="10">
        <f t="shared" si="266"/>
        <v>3.4545729943372898E-2</v>
      </c>
      <c r="Y680" s="10">
        <f t="shared" si="267"/>
        <v>12.105990604347321</v>
      </c>
      <c r="Z680" s="10">
        <f t="shared" si="268"/>
        <v>0.22214173352425687</v>
      </c>
      <c r="AC680">
        <v>20.352</v>
      </c>
      <c r="AD680">
        <v>2815.5008666036802</v>
      </c>
      <c r="AE680">
        <v>28.852</v>
      </c>
      <c r="AF680">
        <v>874.66200167668296</v>
      </c>
      <c r="AG680">
        <v>35.351999999999997</v>
      </c>
      <c r="AH680">
        <v>7140.9755970571196</v>
      </c>
      <c r="AI680">
        <v>41.351999999999997</v>
      </c>
      <c r="AJ680">
        <v>37.866632344487698</v>
      </c>
      <c r="AK680">
        <v>46.351999999999997</v>
      </c>
      <c r="AL680">
        <v>48.256489103218101</v>
      </c>
      <c r="AM680">
        <v>50.851999999999997</v>
      </c>
      <c r="AN680">
        <v>746.42032217467704</v>
      </c>
    </row>
    <row r="681" spans="1:40" x14ac:dyDescent="0.25">
      <c r="A681">
        <f t="shared" si="250"/>
        <v>20.353999999999999</v>
      </c>
      <c r="B681" s="191">
        <f t="shared" si="269"/>
        <v>4.6137683396965452E-2</v>
      </c>
      <c r="C681">
        <f t="shared" si="251"/>
        <v>28.853999999999999</v>
      </c>
      <c r="D681" s="191">
        <f t="shared" si="252"/>
        <v>4.9987440329361164E-2</v>
      </c>
      <c r="E681">
        <f t="shared" si="253"/>
        <v>35.353999999999999</v>
      </c>
      <c r="F681" s="191">
        <f t="shared" si="254"/>
        <v>0.28228387771787655</v>
      </c>
      <c r="G681">
        <f t="shared" si="255"/>
        <v>41.353999999999999</v>
      </c>
      <c r="H681" s="191">
        <f t="shared" si="256"/>
        <v>1.3151227200774922E-2</v>
      </c>
      <c r="I681">
        <f t="shared" si="257"/>
        <v>46.353999999999999</v>
      </c>
      <c r="J681" s="191">
        <f t="shared" si="258"/>
        <v>3.4109719188240344E-2</v>
      </c>
      <c r="K681">
        <f t="shared" si="259"/>
        <v>50.853999999999999</v>
      </c>
      <c r="L681" s="191">
        <f t="shared" si="260"/>
        <v>0.21493914896358765</v>
      </c>
      <c r="O681" s="10">
        <f t="shared" si="261"/>
        <v>4.9820147643163732</v>
      </c>
      <c r="P681" s="10">
        <f t="shared" si="262"/>
        <v>4.6137683396965452E-2</v>
      </c>
      <c r="Q681" s="10">
        <f t="shared" si="246"/>
        <v>7.0250325977830439</v>
      </c>
      <c r="R681" s="10">
        <f t="shared" si="247"/>
        <v>4.9987440329361164E-2</v>
      </c>
      <c r="S681" s="10">
        <f t="shared" si="248"/>
        <v>8.5618590915343002</v>
      </c>
      <c r="T681" s="10">
        <f t="shared" si="249"/>
        <v>0.28228387771787655</v>
      </c>
      <c r="U681" s="10">
        <f t="shared" si="263"/>
        <v>9.9561349482841592</v>
      </c>
      <c r="V681" s="10">
        <f t="shared" si="264"/>
        <v>1.3151227200774922E-2</v>
      </c>
      <c r="W681" s="10">
        <f t="shared" si="265"/>
        <v>11.097345682079572</v>
      </c>
      <c r="X681" s="10">
        <f t="shared" si="266"/>
        <v>3.4109719188240344E-2</v>
      </c>
      <c r="Y681" s="10">
        <f t="shared" si="267"/>
        <v>12.106435056304971</v>
      </c>
      <c r="Z681" s="10">
        <f t="shared" si="268"/>
        <v>0.21493914896358765</v>
      </c>
      <c r="AC681">
        <v>20.353999999999999</v>
      </c>
      <c r="AD681">
        <v>2759.97068210409</v>
      </c>
      <c r="AE681">
        <v>28.853999999999999</v>
      </c>
      <c r="AF681">
        <v>858.55952296111798</v>
      </c>
      <c r="AG681">
        <v>35.353999999999999</v>
      </c>
      <c r="AH681">
        <v>6855.9873827266501</v>
      </c>
      <c r="AI681">
        <v>41.353999999999999</v>
      </c>
      <c r="AJ681">
        <v>37.486817706905001</v>
      </c>
      <c r="AK681">
        <v>46.353999999999999</v>
      </c>
      <c r="AL681">
        <v>47.647431246040703</v>
      </c>
      <c r="AM681">
        <v>50.853999999999999</v>
      </c>
      <c r="AN681">
        <v>722.21885672749204</v>
      </c>
    </row>
    <row r="682" spans="1:40" x14ac:dyDescent="0.25">
      <c r="A682">
        <f t="shared" si="250"/>
        <v>20.356000000000002</v>
      </c>
      <c r="B682" s="191">
        <f t="shared" si="269"/>
        <v>4.5236168944851572E-2</v>
      </c>
      <c r="C682">
        <f t="shared" si="251"/>
        <v>28.856000000000002</v>
      </c>
      <c r="D682" s="191">
        <f t="shared" si="252"/>
        <v>4.9075130119618428E-2</v>
      </c>
      <c r="E682">
        <f t="shared" si="253"/>
        <v>35.356000000000002</v>
      </c>
      <c r="F682" s="191">
        <f t="shared" si="254"/>
        <v>0.27115299384165337</v>
      </c>
      <c r="G682">
        <f t="shared" si="255"/>
        <v>41.356000000000002</v>
      </c>
      <c r="H682" s="191">
        <f t="shared" si="256"/>
        <v>1.3019965637085245E-2</v>
      </c>
      <c r="I682">
        <f t="shared" si="257"/>
        <v>46.356000000000002</v>
      </c>
      <c r="J682" s="191">
        <f t="shared" si="258"/>
        <v>3.3681816409564608E-2</v>
      </c>
      <c r="K682">
        <f t="shared" si="259"/>
        <v>50.856000000000002</v>
      </c>
      <c r="L682" s="191">
        <f t="shared" si="260"/>
        <v>0.20805117451944757</v>
      </c>
      <c r="O682" s="10">
        <f t="shared" si="261"/>
        <v>4.982499141139983</v>
      </c>
      <c r="P682" s="10">
        <f t="shared" si="262"/>
        <v>4.5236168944851572E-2</v>
      </c>
      <c r="Q682" s="10">
        <f t="shared" si="246"/>
        <v>7.0255091984237739</v>
      </c>
      <c r="R682" s="10">
        <f t="shared" si="247"/>
        <v>4.9075130119618428E-2</v>
      </c>
      <c r="S682" s="10">
        <f t="shared" si="248"/>
        <v>8.5623279743086087</v>
      </c>
      <c r="T682" s="10">
        <f t="shared" si="249"/>
        <v>0.27115299384165337</v>
      </c>
      <c r="U682" s="10">
        <f t="shared" si="263"/>
        <v>9.9565953675571244</v>
      </c>
      <c r="V682" s="10">
        <f t="shared" si="264"/>
        <v>1.3019965637085245E-2</v>
      </c>
      <c r="W682" s="10">
        <f t="shared" si="265"/>
        <v>11.097798083335427</v>
      </c>
      <c r="X682" s="10">
        <f t="shared" si="266"/>
        <v>3.3681816409564608E-2</v>
      </c>
      <c r="Y682" s="10">
        <f t="shared" si="267"/>
        <v>12.10687950457479</v>
      </c>
      <c r="Z682" s="10">
        <f t="shared" si="268"/>
        <v>0.20805117451944757</v>
      </c>
      <c r="AC682">
        <v>20.356000000000002</v>
      </c>
      <c r="AD682">
        <v>2706.0418050098601</v>
      </c>
      <c r="AE682">
        <v>28.856000000000002</v>
      </c>
      <c r="AF682">
        <v>842.89013454457995</v>
      </c>
      <c r="AG682">
        <v>35.356000000000002</v>
      </c>
      <c r="AH682">
        <v>6585.6453425402397</v>
      </c>
      <c r="AI682">
        <v>41.356000000000002</v>
      </c>
      <c r="AJ682">
        <v>37.112664159495502</v>
      </c>
      <c r="AK682">
        <v>46.356000000000002</v>
      </c>
      <c r="AL682">
        <v>47.049699317659098</v>
      </c>
      <c r="AM682">
        <v>50.856000000000002</v>
      </c>
      <c r="AN682">
        <v>699.07451540018099</v>
      </c>
    </row>
    <row r="683" spans="1:40" x14ac:dyDescent="0.25">
      <c r="A683">
        <f t="shared" si="250"/>
        <v>20.358000000000001</v>
      </c>
      <c r="B683" s="191">
        <f t="shared" si="269"/>
        <v>4.4360420126057058E-2</v>
      </c>
      <c r="C683">
        <f t="shared" si="251"/>
        <v>28.858000000000001</v>
      </c>
      <c r="D683" s="191">
        <f t="shared" si="252"/>
        <v>4.8187155099642491E-2</v>
      </c>
      <c r="E683">
        <f t="shared" si="253"/>
        <v>35.357999999999997</v>
      </c>
      <c r="F683" s="191">
        <f t="shared" si="254"/>
        <v>0.26059176834972242</v>
      </c>
      <c r="G683">
        <f t="shared" si="255"/>
        <v>41.357999999999997</v>
      </c>
      <c r="H683" s="191">
        <f t="shared" si="256"/>
        <v>1.2890651011155477E-2</v>
      </c>
      <c r="I683">
        <f t="shared" si="257"/>
        <v>46.357999999999997</v>
      </c>
      <c r="J683" s="191">
        <f t="shared" si="258"/>
        <v>3.3261824174621681E-2</v>
      </c>
      <c r="K683">
        <f t="shared" si="259"/>
        <v>50.857999999999997</v>
      </c>
      <c r="L683" s="191">
        <f t="shared" si="260"/>
        <v>0.20146176488399503</v>
      </c>
      <c r="O683" s="10">
        <f t="shared" si="261"/>
        <v>4.9829835164458345</v>
      </c>
      <c r="P683" s="10">
        <f t="shared" si="262"/>
        <v>4.4360420126057058E-2</v>
      </c>
      <c r="Q683" s="10">
        <f t="shared" si="246"/>
        <v>7.0259857969244113</v>
      </c>
      <c r="R683" s="10">
        <f t="shared" si="247"/>
        <v>4.8187155099642491E-2</v>
      </c>
      <c r="S683" s="10">
        <f t="shared" si="248"/>
        <v>8.5627968544746835</v>
      </c>
      <c r="T683" s="10">
        <f t="shared" si="249"/>
        <v>0.26059176834972242</v>
      </c>
      <c r="U683" s="10">
        <f t="shared" si="263"/>
        <v>9.9570557837971361</v>
      </c>
      <c r="V683" s="10">
        <f t="shared" si="264"/>
        <v>1.2890651011155477E-2</v>
      </c>
      <c r="W683" s="10">
        <f t="shared" si="265"/>
        <v>11.098250481210698</v>
      </c>
      <c r="X683" s="10">
        <f t="shared" si="266"/>
        <v>3.3261824174621681E-2</v>
      </c>
      <c r="Y683" s="10">
        <f t="shared" si="267"/>
        <v>12.10732394915664</v>
      </c>
      <c r="Z683" s="10">
        <f t="shared" si="268"/>
        <v>0.20146176488399503</v>
      </c>
      <c r="AC683">
        <v>20.358000000000001</v>
      </c>
      <c r="AD683">
        <v>2653.6542361767201</v>
      </c>
      <c r="AE683">
        <v>28.858000000000001</v>
      </c>
      <c r="AF683">
        <v>827.63871529749099</v>
      </c>
      <c r="AG683">
        <v>35.357999999999997</v>
      </c>
      <c r="AH683">
        <v>6329.1389160868803</v>
      </c>
      <c r="AI683">
        <v>41.357999999999997</v>
      </c>
      <c r="AJ683">
        <v>36.744060246335202</v>
      </c>
      <c r="AK683">
        <v>46.357999999999997</v>
      </c>
      <c r="AL683">
        <v>46.463017526821801</v>
      </c>
      <c r="AM683">
        <v>50.857999999999997</v>
      </c>
      <c r="AN683">
        <v>676.93338421783005</v>
      </c>
    </row>
    <row r="684" spans="1:40" x14ac:dyDescent="0.25">
      <c r="A684">
        <f t="shared" si="250"/>
        <v>20.36</v>
      </c>
      <c r="B684" s="191">
        <f t="shared" si="269"/>
        <v>4.3509479702669746E-2</v>
      </c>
      <c r="C684">
        <f t="shared" si="251"/>
        <v>28.86</v>
      </c>
      <c r="D684" s="191">
        <f t="shared" si="252"/>
        <v>4.7322672257928716E-2</v>
      </c>
      <c r="E684">
        <f t="shared" si="253"/>
        <v>35.36</v>
      </c>
      <c r="F684" s="191">
        <f t="shared" si="254"/>
        <v>0.25056829691522425</v>
      </c>
      <c r="G684">
        <f t="shared" si="255"/>
        <v>41.36</v>
      </c>
      <c r="H684" s="191">
        <f t="shared" si="256"/>
        <v>1.276324517504572E-2</v>
      </c>
      <c r="I684">
        <f t="shared" si="257"/>
        <v>46.36</v>
      </c>
      <c r="J684" s="191">
        <f t="shared" si="258"/>
        <v>3.284955095047988E-2</v>
      </c>
      <c r="K684">
        <f t="shared" si="259"/>
        <v>50.86</v>
      </c>
      <c r="L684" s="191">
        <f t="shared" si="260"/>
        <v>0.19515571184051678</v>
      </c>
      <c r="O684" s="10">
        <f t="shared" si="261"/>
        <v>4.9834678902337819</v>
      </c>
      <c r="P684" s="10">
        <f t="shared" si="262"/>
        <v>4.3509479702669746E-2</v>
      </c>
      <c r="Q684" s="10">
        <f t="shared" si="246"/>
        <v>7.0264623932848096</v>
      </c>
      <c r="R684" s="10">
        <f t="shared" si="247"/>
        <v>4.7322672257928716E-2</v>
      </c>
      <c r="S684" s="10">
        <f t="shared" si="248"/>
        <v>8.5632657320323791</v>
      </c>
      <c r="T684" s="10">
        <f t="shared" si="249"/>
        <v>0.25056829691522425</v>
      </c>
      <c r="U684" s="10">
        <f t="shared" si="263"/>
        <v>9.9575161970040558</v>
      </c>
      <c r="V684" s="10">
        <f t="shared" si="264"/>
        <v>1.276324517504572E-2</v>
      </c>
      <c r="W684" s="10">
        <f t="shared" si="265"/>
        <v>11.09870287570525</v>
      </c>
      <c r="X684" s="10">
        <f t="shared" si="266"/>
        <v>3.284955095047988E-2</v>
      </c>
      <c r="Y684" s="10">
        <f t="shared" si="267"/>
        <v>12.10776839005039</v>
      </c>
      <c r="Z684" s="10">
        <f t="shared" si="268"/>
        <v>0.19515571184051678</v>
      </c>
      <c r="AC684">
        <v>20.36</v>
      </c>
      <c r="AD684">
        <v>2602.7507133327299</v>
      </c>
      <c r="AE684">
        <v>28.86</v>
      </c>
      <c r="AF684">
        <v>812.79078607167901</v>
      </c>
      <c r="AG684">
        <v>35.36</v>
      </c>
      <c r="AH684">
        <v>6085.6932250271802</v>
      </c>
      <c r="AI684">
        <v>41.36</v>
      </c>
      <c r="AJ684">
        <v>36.380897228912701</v>
      </c>
      <c r="AK684">
        <v>46.36</v>
      </c>
      <c r="AL684">
        <v>45.887118323621898</v>
      </c>
      <c r="AM684">
        <v>50.86</v>
      </c>
      <c r="AN684">
        <v>655.74436192252301</v>
      </c>
    </row>
    <row r="685" spans="1:40" x14ac:dyDescent="0.25">
      <c r="A685">
        <f t="shared" si="250"/>
        <v>20.361999999999998</v>
      </c>
      <c r="B685" s="191">
        <f t="shared" si="269"/>
        <v>4.2682433751805963E-2</v>
      </c>
      <c r="C685">
        <f t="shared" si="251"/>
        <v>28.861999999999998</v>
      </c>
      <c r="D685" s="191">
        <f t="shared" si="252"/>
        <v>4.6480874110811837E-2</v>
      </c>
      <c r="E685">
        <f t="shared" si="253"/>
        <v>35.361999999999902</v>
      </c>
      <c r="F685" s="191">
        <f t="shared" si="254"/>
        <v>0.24105219065015254</v>
      </c>
      <c r="G685">
        <f t="shared" si="255"/>
        <v>41.362000000000002</v>
      </c>
      <c r="H685" s="191">
        <f t="shared" si="256"/>
        <v>1.2637710906513066E-2</v>
      </c>
      <c r="I685">
        <f t="shared" si="257"/>
        <v>46.362000000000002</v>
      </c>
      <c r="J685" s="191">
        <f t="shared" si="258"/>
        <v>3.2444810896414336E-2</v>
      </c>
      <c r="K685">
        <f t="shared" si="259"/>
        <v>50.862000000000002</v>
      </c>
      <c r="L685" s="191">
        <f t="shared" si="260"/>
        <v>0.18911861131647678</v>
      </c>
      <c r="O685" s="10">
        <f t="shared" si="261"/>
        <v>4.9839522625036787</v>
      </c>
      <c r="P685" s="10">
        <f t="shared" si="262"/>
        <v>4.2682433751805963E-2</v>
      </c>
      <c r="Q685" s="10">
        <f t="shared" si="246"/>
        <v>7.0269389875048258</v>
      </c>
      <c r="R685" s="10">
        <f t="shared" si="247"/>
        <v>4.6480874110811837E-2</v>
      </c>
      <c r="S685" s="10">
        <f t="shared" si="248"/>
        <v>8.5637346069815319</v>
      </c>
      <c r="T685" s="10">
        <f t="shared" si="249"/>
        <v>0.24105219065015254</v>
      </c>
      <c r="U685" s="10">
        <f t="shared" si="263"/>
        <v>9.9579766071777449</v>
      </c>
      <c r="V685" s="10">
        <f t="shared" si="264"/>
        <v>1.2637710906513066E-2</v>
      </c>
      <c r="W685" s="10">
        <f t="shared" si="265"/>
        <v>11.099155266818945</v>
      </c>
      <c r="X685" s="10">
        <f t="shared" si="266"/>
        <v>3.2444810896414336E-2</v>
      </c>
      <c r="Y685" s="10">
        <f t="shared" si="267"/>
        <v>12.108212827255906</v>
      </c>
      <c r="Z685" s="10">
        <f t="shared" si="268"/>
        <v>0.18911861131647678</v>
      </c>
      <c r="AC685">
        <v>20.361999999999998</v>
      </c>
      <c r="AD685">
        <v>2553.2765653245301</v>
      </c>
      <c r="AE685">
        <v>28.861999999999998</v>
      </c>
      <c r="AF685">
        <v>798.33247792754901</v>
      </c>
      <c r="AG685">
        <v>35.361999999999902</v>
      </c>
      <c r="AH685">
        <v>5854.57019733793</v>
      </c>
      <c r="AI685">
        <v>41.362000000000002</v>
      </c>
      <c r="AJ685">
        <v>36.0230690073627</v>
      </c>
      <c r="AK685">
        <v>46.362000000000002</v>
      </c>
      <c r="AL685">
        <v>45.321742109523498</v>
      </c>
      <c r="AM685">
        <v>50.862000000000002</v>
      </c>
      <c r="AN685">
        <v>635.45904926801097</v>
      </c>
    </row>
    <row r="686" spans="1:40" x14ac:dyDescent="0.25">
      <c r="A686">
        <f t="shared" si="250"/>
        <v>20.364000000000001</v>
      </c>
      <c r="B686" s="191">
        <f t="shared" si="269"/>
        <v>4.1878409376145898E-2</v>
      </c>
      <c r="C686">
        <f t="shared" si="251"/>
        <v>28.864000000000001</v>
      </c>
      <c r="D686" s="191">
        <f t="shared" si="252"/>
        <v>4.566098695612171E-2</v>
      </c>
      <c r="E686">
        <f t="shared" si="253"/>
        <v>35.363999999999997</v>
      </c>
      <c r="F686" s="191">
        <f t="shared" si="254"/>
        <v>0.23201459130871027</v>
      </c>
      <c r="G686">
        <f t="shared" si="255"/>
        <v>41.363999999999997</v>
      </c>
      <c r="H686" s="191">
        <f t="shared" si="256"/>
        <v>1.2514011882306551E-2</v>
      </c>
      <c r="I686">
        <f t="shared" si="257"/>
        <v>46.363999999999997</v>
      </c>
      <c r="J686" s="191">
        <f t="shared" si="258"/>
        <v>3.2047423664683584E-2</v>
      </c>
      <c r="K686">
        <f t="shared" si="259"/>
        <v>50.863999999999997</v>
      </c>
      <c r="L686" s="191">
        <f t="shared" si="260"/>
        <v>0.18333682915721891</v>
      </c>
      <c r="O686" s="10">
        <f t="shared" si="261"/>
        <v>4.9844366332553784</v>
      </c>
      <c r="P686" s="10">
        <f t="shared" si="262"/>
        <v>4.1878409376145898E-2</v>
      </c>
      <c r="Q686" s="10">
        <f t="shared" si="246"/>
        <v>7.0274155795843143</v>
      </c>
      <c r="R686" s="10">
        <f t="shared" si="247"/>
        <v>4.566098695612171E-2</v>
      </c>
      <c r="S686" s="10">
        <f t="shared" si="248"/>
        <v>8.5642034793220692</v>
      </c>
      <c r="T686" s="10">
        <f t="shared" si="249"/>
        <v>0.23201459130871027</v>
      </c>
      <c r="U686" s="10">
        <f t="shared" si="263"/>
        <v>9.9584370143180578</v>
      </c>
      <c r="V686" s="10">
        <f t="shared" si="264"/>
        <v>1.2514011882306551E-2</v>
      </c>
      <c r="W686" s="10">
        <f t="shared" si="265"/>
        <v>11.09960765455164</v>
      </c>
      <c r="X686" s="10">
        <f t="shared" si="266"/>
        <v>3.2047423664683584E-2</v>
      </c>
      <c r="Y686" s="10">
        <f t="shared" si="267"/>
        <v>12.108657260773045</v>
      </c>
      <c r="Z686" s="10">
        <f t="shared" si="268"/>
        <v>0.18333682915721891</v>
      </c>
      <c r="AC686">
        <v>20.364000000000001</v>
      </c>
      <c r="AD686">
        <v>2505.1795751608502</v>
      </c>
      <c r="AE686">
        <v>28.864000000000001</v>
      </c>
      <c r="AF686">
        <v>784.25050213973805</v>
      </c>
      <c r="AG686">
        <v>35.363999999999997</v>
      </c>
      <c r="AH686">
        <v>5635.0689365645703</v>
      </c>
      <c r="AI686">
        <v>41.363999999999997</v>
      </c>
      <c r="AJ686">
        <v>35.670472044344798</v>
      </c>
      <c r="AK686">
        <v>46.363999999999997</v>
      </c>
      <c r="AL686">
        <v>44.766636959069103</v>
      </c>
      <c r="AM686">
        <v>50.863999999999997</v>
      </c>
      <c r="AN686">
        <v>616.03163401564098</v>
      </c>
    </row>
    <row r="687" spans="1:40" x14ac:dyDescent="0.25">
      <c r="A687">
        <f t="shared" si="250"/>
        <v>20.366</v>
      </c>
      <c r="B687" s="191">
        <f t="shared" si="269"/>
        <v>4.1096572551660042E-2</v>
      </c>
      <c r="C687">
        <f t="shared" si="251"/>
        <v>28.866</v>
      </c>
      <c r="D687" s="191">
        <f t="shared" si="252"/>
        <v>4.4862269223973988E-2</v>
      </c>
      <c r="E687">
        <f t="shared" si="253"/>
        <v>35.366</v>
      </c>
      <c r="F687" s="191">
        <f t="shared" si="254"/>
        <v>0.22342816257996634</v>
      </c>
      <c r="G687">
        <f t="shared" si="255"/>
        <v>41.366</v>
      </c>
      <c r="H687" s="191">
        <f t="shared" si="256"/>
        <v>1.2392112652351869E-2</v>
      </c>
      <c r="I687">
        <f t="shared" si="257"/>
        <v>46.366</v>
      </c>
      <c r="J687" s="191">
        <f t="shared" si="258"/>
        <v>3.1657214209281137E-2</v>
      </c>
      <c r="K687">
        <f t="shared" si="259"/>
        <v>50.866</v>
      </c>
      <c r="L687" s="191">
        <f t="shared" si="260"/>
        <v>0.17779746628210771</v>
      </c>
      <c r="O687" s="10">
        <f t="shared" si="261"/>
        <v>4.98492100248873</v>
      </c>
      <c r="P687" s="10">
        <f t="shared" si="262"/>
        <v>4.1096572551660042E-2</v>
      </c>
      <c r="Q687" s="10">
        <f t="shared" si="246"/>
        <v>7.0278921695231302</v>
      </c>
      <c r="R687" s="10">
        <f t="shared" si="247"/>
        <v>4.4862269223973988E-2</v>
      </c>
      <c r="S687" s="10">
        <f t="shared" si="248"/>
        <v>8.5646723490537795</v>
      </c>
      <c r="T687" s="10">
        <f t="shared" si="249"/>
        <v>0.22342816257996634</v>
      </c>
      <c r="U687" s="10">
        <f t="shared" si="263"/>
        <v>9.9588974184248595</v>
      </c>
      <c r="V687" s="10">
        <f t="shared" si="264"/>
        <v>1.2392112652351869E-2</v>
      </c>
      <c r="W687" s="10">
        <f t="shared" si="265"/>
        <v>11.100060038903205</v>
      </c>
      <c r="X687" s="10">
        <f t="shared" si="266"/>
        <v>3.1657214209281137E-2</v>
      </c>
      <c r="Y687" s="10">
        <f t="shared" si="267"/>
        <v>12.109101690601678</v>
      </c>
      <c r="Z687" s="10">
        <f t="shared" si="268"/>
        <v>0.17779746628210771</v>
      </c>
      <c r="AC687">
        <v>20.366</v>
      </c>
      <c r="AD687">
        <v>2458.4098512628302</v>
      </c>
      <c r="AE687">
        <v>28.866</v>
      </c>
      <c r="AF687">
        <v>770.53212187111399</v>
      </c>
      <c r="AG687">
        <v>35.366</v>
      </c>
      <c r="AH687">
        <v>5426.52551034104</v>
      </c>
      <c r="AI687">
        <v>41.366</v>
      </c>
      <c r="AJ687">
        <v>35.3230052914585</v>
      </c>
      <c r="AK687">
        <v>46.366</v>
      </c>
      <c r="AL687">
        <v>44.221558352727101</v>
      </c>
      <c r="AM687">
        <v>50.866</v>
      </c>
      <c r="AN687">
        <v>597.418773855209</v>
      </c>
    </row>
    <row r="688" spans="1:40" x14ac:dyDescent="0.25">
      <c r="A688">
        <f t="shared" si="250"/>
        <v>20.367999999999999</v>
      </c>
      <c r="B688" s="191">
        <f t="shared" si="269"/>
        <v>4.0336126103451601E-2</v>
      </c>
      <c r="C688">
        <f t="shared" si="251"/>
        <v>28.867999999999999</v>
      </c>
      <c r="D688" s="191">
        <f t="shared" si="252"/>
        <v>4.4084009918711461E-2</v>
      </c>
      <c r="E688">
        <f t="shared" si="253"/>
        <v>35.368000000000002</v>
      </c>
      <c r="F688" s="191">
        <f t="shared" si="254"/>
        <v>0.21526706330482853</v>
      </c>
      <c r="G688">
        <f t="shared" si="255"/>
        <v>41.368000000000002</v>
      </c>
      <c r="H688" s="191">
        <f t="shared" si="256"/>
        <v>1.2271978614793559E-2</v>
      </c>
      <c r="I688">
        <f t="shared" si="257"/>
        <v>46.368000000000002</v>
      </c>
      <c r="J688" s="191">
        <f t="shared" si="258"/>
        <v>3.1274012602307777E-2</v>
      </c>
      <c r="K688">
        <f t="shared" si="259"/>
        <v>50.868000000000002</v>
      </c>
      <c r="L688" s="191">
        <f t="shared" si="260"/>
        <v>0.1724883237466085</v>
      </c>
      <c r="O688" s="10">
        <f t="shared" si="261"/>
        <v>4.9854053702035879</v>
      </c>
      <c r="P688" s="10">
        <f t="shared" si="262"/>
        <v>4.0336126103451601E-2</v>
      </c>
      <c r="Q688" s="10">
        <f t="shared" si="246"/>
        <v>7.0283687573211253</v>
      </c>
      <c r="R688" s="10">
        <f t="shared" si="247"/>
        <v>4.4084009918711461E-2</v>
      </c>
      <c r="S688" s="10">
        <f t="shared" si="248"/>
        <v>8.5651412161765386</v>
      </c>
      <c r="T688" s="10">
        <f t="shared" si="249"/>
        <v>0.21526706330482853</v>
      </c>
      <c r="U688" s="10">
        <f t="shared" si="263"/>
        <v>9.9593578194980061</v>
      </c>
      <c r="V688" s="10">
        <f t="shared" si="264"/>
        <v>1.2271978614793559E-2</v>
      </c>
      <c r="W688" s="10">
        <f t="shared" si="265"/>
        <v>11.100512419873496</v>
      </c>
      <c r="X688" s="10">
        <f t="shared" si="266"/>
        <v>3.1274012602307777E-2</v>
      </c>
      <c r="Y688" s="10">
        <f t="shared" si="267"/>
        <v>12.109546116741667</v>
      </c>
      <c r="Z688" s="10">
        <f t="shared" si="268"/>
        <v>0.1724883237466085</v>
      </c>
      <c r="AC688">
        <v>20.367999999999999</v>
      </c>
      <c r="AD688">
        <v>2412.9197063782799</v>
      </c>
      <c r="AE688">
        <v>28.867999999999999</v>
      </c>
      <c r="AF688">
        <v>757.16512541232999</v>
      </c>
      <c r="AG688">
        <v>35.368000000000002</v>
      </c>
      <c r="AH688">
        <v>5228.3122998953304</v>
      </c>
      <c r="AI688">
        <v>41.368000000000002</v>
      </c>
      <c r="AJ688">
        <v>34.980570118102399</v>
      </c>
      <c r="AK688">
        <v>46.368000000000002</v>
      </c>
      <c r="AL688">
        <v>43.686268920384599</v>
      </c>
      <c r="AM688">
        <v>50.868000000000002</v>
      </c>
      <c r="AN688">
        <v>579.57947900975898</v>
      </c>
    </row>
    <row r="689" spans="1:40" x14ac:dyDescent="0.25">
      <c r="A689">
        <f t="shared" si="250"/>
        <v>20.37</v>
      </c>
      <c r="B689" s="191">
        <f t="shared" si="269"/>
        <v>3.9596307801238122E-2</v>
      </c>
      <c r="C689">
        <f t="shared" si="251"/>
        <v>28.87</v>
      </c>
      <c r="D689" s="191">
        <f t="shared" si="252"/>
        <v>4.3325527146460201E-2</v>
      </c>
      <c r="E689">
        <f t="shared" si="253"/>
        <v>35.369999999999997</v>
      </c>
      <c r="F689" s="191">
        <f t="shared" si="254"/>
        <v>0.20750690733328669</v>
      </c>
      <c r="G689">
        <f t="shared" si="255"/>
        <v>41.37</v>
      </c>
      <c r="H689" s="191">
        <f t="shared" si="256"/>
        <v>1.2153575991857599E-2</v>
      </c>
      <c r="I689">
        <f t="shared" si="257"/>
        <v>46.37</v>
      </c>
      <c r="J689" s="191">
        <f t="shared" si="258"/>
        <v>3.0897653857610445E-2</v>
      </c>
      <c r="K689">
        <f t="shared" si="259"/>
        <v>50.87</v>
      </c>
      <c r="L689" s="191">
        <f t="shared" si="260"/>
        <v>0.16739786811919116</v>
      </c>
      <c r="O689" s="10">
        <f t="shared" si="261"/>
        <v>4.9858897363998063</v>
      </c>
      <c r="P689" s="10">
        <f t="shared" si="262"/>
        <v>3.9596307801238122E-2</v>
      </c>
      <c r="Q689" s="10">
        <f t="shared" si="246"/>
        <v>7.028845342978161</v>
      </c>
      <c r="R689" s="10">
        <f t="shared" si="247"/>
        <v>4.3325527146460201E-2</v>
      </c>
      <c r="S689" s="10">
        <f t="shared" si="248"/>
        <v>8.5656100806902096</v>
      </c>
      <c r="T689" s="10">
        <f t="shared" si="249"/>
        <v>0.20750690733328669</v>
      </c>
      <c r="U689" s="10">
        <f t="shared" si="263"/>
        <v>9.9598182175373573</v>
      </c>
      <c r="V689" s="10">
        <f t="shared" si="264"/>
        <v>1.2153575991857599E-2</v>
      </c>
      <c r="W689" s="10">
        <f t="shared" si="265"/>
        <v>11.100964797462378</v>
      </c>
      <c r="X689" s="10">
        <f t="shared" si="266"/>
        <v>3.0897653857610445E-2</v>
      </c>
      <c r="Y689" s="10">
        <f t="shared" si="267"/>
        <v>12.109990539192877</v>
      </c>
      <c r="Z689" s="10">
        <f t="shared" si="268"/>
        <v>0.16739786811919116</v>
      </c>
      <c r="AC689">
        <v>20.37</v>
      </c>
      <c r="AD689">
        <v>2368.6635436527899</v>
      </c>
      <c r="AE689">
        <v>28.87</v>
      </c>
      <c r="AF689">
        <v>744.137800891859</v>
      </c>
      <c r="AG689">
        <v>35.369999999999997</v>
      </c>
      <c r="AH689">
        <v>5039.8370250797598</v>
      </c>
      <c r="AI689">
        <v>41.37</v>
      </c>
      <c r="AJ689">
        <v>34.643070242671897</v>
      </c>
      <c r="AK689">
        <v>46.37</v>
      </c>
      <c r="AL689">
        <v>43.160538194990799</v>
      </c>
      <c r="AM689">
        <v>50.87</v>
      </c>
      <c r="AN689">
        <v>562.47499589822405</v>
      </c>
    </row>
    <row r="690" spans="1:40" x14ac:dyDescent="0.25">
      <c r="A690">
        <f t="shared" si="250"/>
        <v>20.372</v>
      </c>
      <c r="B690" s="191">
        <f t="shared" si="269"/>
        <v>3.8876388566638116E-2</v>
      </c>
      <c r="C690">
        <f t="shared" si="251"/>
        <v>28.872</v>
      </c>
      <c r="D690" s="191">
        <f t="shared" si="252"/>
        <v>4.2586166723053147E-2</v>
      </c>
      <c r="E690">
        <f t="shared" si="253"/>
        <v>35.372</v>
      </c>
      <c r="F690" s="191">
        <f t="shared" si="254"/>
        <v>0.20012471380274457</v>
      </c>
      <c r="G690">
        <f t="shared" si="255"/>
        <v>41.372</v>
      </c>
      <c r="H690" s="191">
        <f t="shared" si="256"/>
        <v>1.20368718065138E-2</v>
      </c>
      <c r="I690">
        <f t="shared" si="257"/>
        <v>46.372</v>
      </c>
      <c r="J690" s="191">
        <f t="shared" si="258"/>
        <v>3.0527977761396957E-2</v>
      </c>
      <c r="K690">
        <f t="shared" si="259"/>
        <v>50.872</v>
      </c>
      <c r="L690" s="191">
        <f t="shared" si="260"/>
        <v>0.16251519748850493</v>
      </c>
      <c r="O690" s="10">
        <f t="shared" si="261"/>
        <v>4.9863741010772342</v>
      </c>
      <c r="P690" s="10">
        <f t="shared" si="262"/>
        <v>3.8876388566638116E-2</v>
      </c>
      <c r="Q690" s="10">
        <f t="shared" si="246"/>
        <v>7.0293219264940836</v>
      </c>
      <c r="R690" s="10">
        <f t="shared" si="247"/>
        <v>4.2586166723053147E-2</v>
      </c>
      <c r="S690" s="10">
        <f t="shared" si="248"/>
        <v>8.5660789425946451</v>
      </c>
      <c r="T690" s="10">
        <f t="shared" si="249"/>
        <v>0.20012471380274457</v>
      </c>
      <c r="U690" s="10">
        <f t="shared" si="263"/>
        <v>9.9602786125427762</v>
      </c>
      <c r="V690" s="10">
        <f t="shared" si="264"/>
        <v>1.20368718065138E-2</v>
      </c>
      <c r="W690" s="10">
        <f t="shared" si="265"/>
        <v>11.101417171669713</v>
      </c>
      <c r="X690" s="10">
        <f t="shared" si="266"/>
        <v>3.0527977761396957E-2</v>
      </c>
      <c r="Y690" s="10">
        <f t="shared" si="267"/>
        <v>12.110434957955173</v>
      </c>
      <c r="Z690" s="10">
        <f t="shared" si="268"/>
        <v>0.16251519748850493</v>
      </c>
      <c r="AC690">
        <v>20.372</v>
      </c>
      <c r="AD690">
        <v>2325.59774938906</v>
      </c>
      <c r="AE690">
        <v>28.872</v>
      </c>
      <c r="AF690">
        <v>731.43891236637796</v>
      </c>
      <c r="AG690">
        <v>35.372</v>
      </c>
      <c r="AH690">
        <v>4860.5415367528403</v>
      </c>
      <c r="AI690">
        <v>41.372</v>
      </c>
      <c r="AJ690">
        <v>34.3104116660367</v>
      </c>
      <c r="AK690">
        <v>46.372</v>
      </c>
      <c r="AL690">
        <v>42.644142375944902</v>
      </c>
      <c r="AM690">
        <v>50.872</v>
      </c>
      <c r="AN690">
        <v>546.06869291584599</v>
      </c>
    </row>
    <row r="691" spans="1:40" x14ac:dyDescent="0.25">
      <c r="A691">
        <f t="shared" si="250"/>
        <v>20.373999999999999</v>
      </c>
      <c r="B691" s="191">
        <f t="shared" si="269"/>
        <v>3.8175670784956497E-2</v>
      </c>
      <c r="C691">
        <f t="shared" si="251"/>
        <v>28.873999999999999</v>
      </c>
      <c r="D691" s="191">
        <f t="shared" si="252"/>
        <v>4.1865300857496214E-2</v>
      </c>
      <c r="E691">
        <f t="shared" si="253"/>
        <v>35.374000000000002</v>
      </c>
      <c r="F691" s="191">
        <f t="shared" si="254"/>
        <v>0.19309885085059714</v>
      </c>
      <c r="G691">
        <f t="shared" si="255"/>
        <v>41.374000000000002</v>
      </c>
      <c r="H691" s="191">
        <f t="shared" si="256"/>
        <v>1.1921833859900886E-2</v>
      </c>
      <c r="I691">
        <f t="shared" si="257"/>
        <v>46.374000000000002</v>
      </c>
      <c r="J691" s="191">
        <f t="shared" si="258"/>
        <v>3.0164828709493396E-2</v>
      </c>
      <c r="K691">
        <f t="shared" si="259"/>
        <v>50.874000000000002</v>
      </c>
      <c r="L691" s="191">
        <f t="shared" si="260"/>
        <v>0.15783000833836738</v>
      </c>
      <c r="O691" s="10">
        <f t="shared" si="261"/>
        <v>4.9868584642357252</v>
      </c>
      <c r="P691" s="10">
        <f t="shared" si="262"/>
        <v>3.8175670784956497E-2</v>
      </c>
      <c r="Q691" s="10">
        <f t="shared" si="246"/>
        <v>7.0297985078687546</v>
      </c>
      <c r="R691" s="10">
        <f t="shared" si="247"/>
        <v>4.1865300857496214E-2</v>
      </c>
      <c r="S691" s="10">
        <f t="shared" si="248"/>
        <v>8.566547801889703</v>
      </c>
      <c r="T691" s="10">
        <f t="shared" si="249"/>
        <v>0.19309885085059714</v>
      </c>
      <c r="U691" s="10">
        <f t="shared" si="263"/>
        <v>9.9607390045141226</v>
      </c>
      <c r="V691" s="10">
        <f t="shared" si="264"/>
        <v>1.1921833859900886E-2</v>
      </c>
      <c r="W691" s="10">
        <f t="shared" si="265"/>
        <v>11.101869542495365</v>
      </c>
      <c r="X691" s="10">
        <f t="shared" si="266"/>
        <v>3.0164828709493396E-2</v>
      </c>
      <c r="Y691" s="10">
        <f t="shared" si="267"/>
        <v>12.110879373028423</v>
      </c>
      <c r="Z691" s="10">
        <f t="shared" si="268"/>
        <v>0.15783000833836738</v>
      </c>
      <c r="AC691">
        <v>20.373999999999999</v>
      </c>
      <c r="AD691">
        <v>2283.6805920573702</v>
      </c>
      <c r="AE691">
        <v>28.873999999999999</v>
      </c>
      <c r="AF691">
        <v>719.057677208634</v>
      </c>
      <c r="AG691">
        <v>35.374000000000002</v>
      </c>
      <c r="AH691">
        <v>4689.9004496949701</v>
      </c>
      <c r="AI691">
        <v>41.374000000000002</v>
      </c>
      <c r="AJ691">
        <v>33.982502607192302</v>
      </c>
      <c r="AK691">
        <v>46.374000000000002</v>
      </c>
      <c r="AL691">
        <v>42.136864101763003</v>
      </c>
      <c r="AM691">
        <v>50.874000000000002</v>
      </c>
      <c r="AN691">
        <v>530.32594913054504</v>
      </c>
    </row>
    <row r="692" spans="1:40" x14ac:dyDescent="0.25">
      <c r="A692">
        <f t="shared" si="250"/>
        <v>20.376000000000001</v>
      </c>
      <c r="B692" s="191">
        <f t="shared" si="269"/>
        <v>3.7493486714731947E-2</v>
      </c>
      <c r="C692">
        <f t="shared" si="251"/>
        <v>28.876000000000001</v>
      </c>
      <c r="D692" s="191">
        <f t="shared" si="252"/>
        <v>4.1162326906422943E-2</v>
      </c>
      <c r="E692">
        <f t="shared" si="253"/>
        <v>35.375999999999998</v>
      </c>
      <c r="F692" s="191">
        <f t="shared" si="254"/>
        <v>0.18640897513966634</v>
      </c>
      <c r="G692">
        <f t="shared" si="255"/>
        <v>41.375999999999998</v>
      </c>
      <c r="H692" s="191">
        <f t="shared" si="256"/>
        <v>1.1808430709482948E-2</v>
      </c>
      <c r="I692">
        <f t="shared" si="257"/>
        <v>46.375999999999998</v>
      </c>
      <c r="J692" s="191">
        <f t="shared" si="258"/>
        <v>2.9808055550946091E-2</v>
      </c>
      <c r="K692">
        <f t="shared" si="259"/>
        <v>50.875999999999998</v>
      </c>
      <c r="L692" s="191">
        <f t="shared" si="260"/>
        <v>0.15333256346556837</v>
      </c>
      <c r="O692" s="10">
        <f t="shared" si="261"/>
        <v>4.9873428258751344</v>
      </c>
      <c r="P692" s="10">
        <f t="shared" si="262"/>
        <v>3.7493486714731947E-2</v>
      </c>
      <c r="Q692" s="10">
        <f t="shared" si="246"/>
        <v>7.0302750871020265</v>
      </c>
      <c r="R692" s="10">
        <f t="shared" si="247"/>
        <v>4.1162326906422943E-2</v>
      </c>
      <c r="S692" s="10">
        <f t="shared" si="248"/>
        <v>8.5670166585752394</v>
      </c>
      <c r="T692" s="10">
        <f t="shared" si="249"/>
        <v>0.18640897513966634</v>
      </c>
      <c r="U692" s="10">
        <f t="shared" si="263"/>
        <v>9.9611993934512508</v>
      </c>
      <c r="V692" s="10">
        <f t="shared" si="264"/>
        <v>1.1808430709482948E-2</v>
      </c>
      <c r="W692" s="10">
        <f t="shared" si="265"/>
        <v>11.102321909939191</v>
      </c>
      <c r="X692" s="10">
        <f t="shared" si="266"/>
        <v>2.9808055550946091E-2</v>
      </c>
      <c r="Y692" s="10">
        <f t="shared" si="267"/>
        <v>12.111323784412484</v>
      </c>
      <c r="Z692" s="10">
        <f t="shared" si="268"/>
        <v>0.15333256346556837</v>
      </c>
      <c r="AC692">
        <v>20.376000000000001</v>
      </c>
      <c r="AD692">
        <v>2242.8721271542099</v>
      </c>
      <c r="AE692">
        <v>28.876000000000001</v>
      </c>
      <c r="AF692">
        <v>706.98374471457396</v>
      </c>
      <c r="AG692">
        <v>35.375999999999998</v>
      </c>
      <c r="AH692">
        <v>4527.4196738286601</v>
      </c>
      <c r="AI692">
        <v>41.375999999999998</v>
      </c>
      <c r="AJ692">
        <v>33.659253440996203</v>
      </c>
      <c r="AK692">
        <v>46.375999999999998</v>
      </c>
      <c r="AL692">
        <v>41.6384922316077</v>
      </c>
      <c r="AM692">
        <v>50.875999999999998</v>
      </c>
      <c r="AN692">
        <v>515.21404648326097</v>
      </c>
    </row>
    <row r="693" spans="1:40" x14ac:dyDescent="0.25">
      <c r="A693">
        <f t="shared" si="250"/>
        <v>20.378</v>
      </c>
      <c r="B693" s="191">
        <f t="shared" si="269"/>
        <v>3.6829196988708929E-2</v>
      </c>
      <c r="C693">
        <f t="shared" si="251"/>
        <v>28.878</v>
      </c>
      <c r="D693" s="191">
        <f t="shared" si="252"/>
        <v>4.047666619527153E-2</v>
      </c>
      <c r="E693">
        <f t="shared" si="253"/>
        <v>35.378</v>
      </c>
      <c r="F693" s="191">
        <f t="shared" si="254"/>
        <v>0.18003596905923294</v>
      </c>
      <c r="G693">
        <f t="shared" si="255"/>
        <v>41.378</v>
      </c>
      <c r="H693" s="191">
        <f t="shared" si="256"/>
        <v>1.1696631647923419E-2</v>
      </c>
      <c r="I693">
        <f t="shared" si="257"/>
        <v>46.378</v>
      </c>
      <c r="J693" s="191">
        <f t="shared" si="258"/>
        <v>2.9457511437727232E-2</v>
      </c>
      <c r="K693">
        <f t="shared" si="259"/>
        <v>50.878</v>
      </c>
      <c r="L693" s="191">
        <f t="shared" si="260"/>
        <v>0.14901366106509015</v>
      </c>
      <c r="O693" s="10">
        <f t="shared" si="261"/>
        <v>4.9878271859953101</v>
      </c>
      <c r="P693" s="10">
        <f t="shared" si="262"/>
        <v>3.6829196988708929E-2</v>
      </c>
      <c r="Q693" s="10">
        <f t="shared" si="246"/>
        <v>7.0307516641937546</v>
      </c>
      <c r="R693" s="10">
        <f t="shared" si="247"/>
        <v>4.047666619527153E-2</v>
      </c>
      <c r="S693" s="10">
        <f t="shared" si="248"/>
        <v>8.5674855126511176</v>
      </c>
      <c r="T693" s="10">
        <f t="shared" si="249"/>
        <v>0.18003596905923294</v>
      </c>
      <c r="U693" s="10">
        <f t="shared" si="263"/>
        <v>9.9616597793540276</v>
      </c>
      <c r="V693" s="10">
        <f t="shared" si="264"/>
        <v>1.1696631647923419E-2</v>
      </c>
      <c r="W693" s="10">
        <f t="shared" si="265"/>
        <v>11.102774274001058</v>
      </c>
      <c r="X693" s="10">
        <f t="shared" si="266"/>
        <v>2.9457511437727232E-2</v>
      </c>
      <c r="Y693" s="10">
        <f t="shared" si="267"/>
        <v>12.111768192107224</v>
      </c>
      <c r="Z693" s="10">
        <f t="shared" si="268"/>
        <v>0.14901366106509015</v>
      </c>
      <c r="AC693">
        <v>20.378</v>
      </c>
      <c r="AD693">
        <v>2203.1341075299501</v>
      </c>
      <c r="AE693">
        <v>28.878</v>
      </c>
      <c r="AF693">
        <v>695.20717585646503</v>
      </c>
      <c r="AG693">
        <v>35.378</v>
      </c>
      <c r="AH693">
        <v>4372.6348889846604</v>
      </c>
      <c r="AI693">
        <v>41.378</v>
      </c>
      <c r="AJ693">
        <v>33.340576637949397</v>
      </c>
      <c r="AK693">
        <v>46.378</v>
      </c>
      <c r="AL693">
        <v>41.148821635343801</v>
      </c>
      <c r="AM693">
        <v>50.878</v>
      </c>
      <c r="AN693">
        <v>500.70206591093898</v>
      </c>
    </row>
    <row r="694" spans="1:40" x14ac:dyDescent="0.25">
      <c r="A694">
        <f t="shared" si="250"/>
        <v>20.38</v>
      </c>
      <c r="B694" s="191">
        <f t="shared" si="269"/>
        <v>3.6182189200442944E-2</v>
      </c>
      <c r="C694">
        <f t="shared" si="251"/>
        <v>28.88</v>
      </c>
      <c r="D694" s="191">
        <f t="shared" si="252"/>
        <v>3.980776290226784E-2</v>
      </c>
      <c r="E694">
        <f t="shared" si="253"/>
        <v>35.380000000000003</v>
      </c>
      <c r="F694" s="191">
        <f t="shared" si="254"/>
        <v>0.17396187704404834</v>
      </c>
      <c r="G694">
        <f t="shared" si="255"/>
        <v>41.38</v>
      </c>
      <c r="H694" s="191">
        <f t="shared" si="256"/>
        <v>1.1586406682630678E-2</v>
      </c>
      <c r="I694">
        <f t="shared" si="257"/>
        <v>46.38</v>
      </c>
      <c r="J694" s="191">
        <f t="shared" si="258"/>
        <v>2.9113053680220699E-2</v>
      </c>
      <c r="K694">
        <f t="shared" si="259"/>
        <v>50.88</v>
      </c>
      <c r="L694" s="191">
        <f t="shared" si="260"/>
        <v>0.14486460506498927</v>
      </c>
      <c r="O694" s="10">
        <f t="shared" si="261"/>
        <v>4.9883115445961073</v>
      </c>
      <c r="P694" s="10">
        <f t="shared" si="262"/>
        <v>3.6182189200442944E-2</v>
      </c>
      <c r="Q694" s="10">
        <f t="shared" si="246"/>
        <v>7.0312282391437906</v>
      </c>
      <c r="R694" s="10">
        <f t="shared" si="247"/>
        <v>3.980776290226784E-2</v>
      </c>
      <c r="S694" s="10">
        <f t="shared" si="248"/>
        <v>8.5679543641171882</v>
      </c>
      <c r="T694" s="10">
        <f t="shared" si="249"/>
        <v>0.17396187704404834</v>
      </c>
      <c r="U694" s="10">
        <f t="shared" si="263"/>
        <v>9.9621201622223072</v>
      </c>
      <c r="V694" s="10">
        <f t="shared" si="264"/>
        <v>1.1586406682630678E-2</v>
      </c>
      <c r="W694" s="10">
        <f t="shared" si="265"/>
        <v>11.103226634680826</v>
      </c>
      <c r="X694" s="10">
        <f t="shared" si="266"/>
        <v>2.9113053680220699E-2</v>
      </c>
      <c r="Y694" s="10">
        <f t="shared" si="267"/>
        <v>12.112212596112512</v>
      </c>
      <c r="Z694" s="10">
        <f t="shared" si="268"/>
        <v>0.14486460506498927</v>
      </c>
      <c r="AC694">
        <v>20.38</v>
      </c>
      <c r="AD694">
        <v>2164.4298988391301</v>
      </c>
      <c r="AE694">
        <v>28.88</v>
      </c>
      <c r="AF694">
        <v>683.71842411473904</v>
      </c>
      <c r="AG694">
        <v>35.380000000000003</v>
      </c>
      <c r="AH694">
        <v>4225.10999824596</v>
      </c>
      <c r="AI694">
        <v>41.38</v>
      </c>
      <c r="AJ694">
        <v>33.0263867058923</v>
      </c>
      <c r="AK694">
        <v>46.38</v>
      </c>
      <c r="AL694">
        <v>40.667652991668298</v>
      </c>
      <c r="AM694">
        <v>50.88</v>
      </c>
      <c r="AN694">
        <v>486.76078766851498</v>
      </c>
    </row>
    <row r="695" spans="1:40" x14ac:dyDescent="0.25">
      <c r="A695">
        <f t="shared" si="250"/>
        <v>20.382000000000001</v>
      </c>
      <c r="B695" s="191">
        <f t="shared" si="269"/>
        <v>3.5551876571035111E-2</v>
      </c>
      <c r="C695">
        <f t="shared" si="251"/>
        <v>28.882000000000001</v>
      </c>
      <c r="D695" s="191">
        <f t="shared" si="252"/>
        <v>3.9155083001438641E-2</v>
      </c>
      <c r="E695">
        <f t="shared" si="253"/>
        <v>35.381999999999998</v>
      </c>
      <c r="F695" s="191">
        <f t="shared" si="254"/>
        <v>0.16816984211321903</v>
      </c>
      <c r="G695">
        <f t="shared" si="255"/>
        <v>41.381999999999998</v>
      </c>
      <c r="H695" s="191">
        <f t="shared" si="256"/>
        <v>1.1477726515972337E-2</v>
      </c>
      <c r="I695">
        <f t="shared" si="257"/>
        <v>46.381999999999998</v>
      </c>
      <c r="J695" s="191">
        <f t="shared" si="258"/>
        <v>2.8774543608302339E-2</v>
      </c>
      <c r="K695">
        <f t="shared" si="259"/>
        <v>50.881999999999998</v>
      </c>
      <c r="L695" s="191">
        <f t="shared" si="260"/>
        <v>0.14087717676185507</v>
      </c>
      <c r="O695" s="10">
        <f t="shared" si="261"/>
        <v>4.9887959016773786</v>
      </c>
      <c r="P695" s="10">
        <f t="shared" si="262"/>
        <v>3.5551876571035111E-2</v>
      </c>
      <c r="Q695" s="10">
        <f t="shared" si="246"/>
        <v>7.0317048119519958</v>
      </c>
      <c r="R695" s="10">
        <f t="shared" si="247"/>
        <v>3.9155083001438641E-2</v>
      </c>
      <c r="S695" s="10">
        <f t="shared" si="248"/>
        <v>8.5684232129733111</v>
      </c>
      <c r="T695" s="10">
        <f t="shared" si="249"/>
        <v>0.16816984211321903</v>
      </c>
      <c r="U695" s="10">
        <f t="shared" si="263"/>
        <v>9.9625805420559512</v>
      </c>
      <c r="V695" s="10">
        <f t="shared" si="264"/>
        <v>1.1477726515972337E-2</v>
      </c>
      <c r="W695" s="10">
        <f t="shared" si="265"/>
        <v>11.103678991978358</v>
      </c>
      <c r="X695" s="10">
        <f t="shared" si="266"/>
        <v>2.8774543608302339E-2</v>
      </c>
      <c r="Y695" s="10">
        <f t="shared" si="267"/>
        <v>12.112656996428207</v>
      </c>
      <c r="Z695" s="10">
        <f t="shared" si="268"/>
        <v>0.14087717676185507</v>
      </c>
      <c r="AC695">
        <v>20.382000000000001</v>
      </c>
      <c r="AD695">
        <v>2126.7243997841001</v>
      </c>
      <c r="AE695">
        <v>28.882000000000001</v>
      </c>
      <c r="AF695">
        <v>672.50831732371205</v>
      </c>
      <c r="AG695">
        <v>35.381999999999998</v>
      </c>
      <c r="AH695">
        <v>4084.4355866319702</v>
      </c>
      <c r="AI695">
        <v>41.381999999999998</v>
      </c>
      <c r="AJ695">
        <v>32.716600133606697</v>
      </c>
      <c r="AK695">
        <v>46.381999999999998</v>
      </c>
      <c r="AL695">
        <v>40.194792594055201</v>
      </c>
      <c r="AM695">
        <v>50.881999999999998</v>
      </c>
      <c r="AN695">
        <v>473.36259602097903</v>
      </c>
    </row>
    <row r="696" spans="1:40" x14ac:dyDescent="0.25">
      <c r="A696">
        <f t="shared" si="250"/>
        <v>20.384</v>
      </c>
      <c r="B696" s="191">
        <f t="shared" si="269"/>
        <v>3.4937696690990123E-2</v>
      </c>
      <c r="C696">
        <f t="shared" si="251"/>
        <v>28.884</v>
      </c>
      <c r="D696" s="191">
        <f t="shared" si="252"/>
        <v>3.8518113261232959E-2</v>
      </c>
      <c r="E696">
        <f t="shared" si="253"/>
        <v>35.384</v>
      </c>
      <c r="F696" s="191">
        <f t="shared" si="254"/>
        <v>0.16264404345799105</v>
      </c>
      <c r="G696">
        <f t="shared" si="255"/>
        <v>41.383999999999901</v>
      </c>
      <c r="H696" s="191">
        <f t="shared" si="256"/>
        <v>1.1370562526114798E-2</v>
      </c>
      <c r="I696">
        <f t="shared" si="257"/>
        <v>46.383999999999901</v>
      </c>
      <c r="J696" s="191">
        <f t="shared" si="258"/>
        <v>2.844184643771663E-2</v>
      </c>
      <c r="K696">
        <f t="shared" si="259"/>
        <v>50.883999999999901</v>
      </c>
      <c r="L696" s="191">
        <f t="shared" si="260"/>
        <v>0.13704360778004027</v>
      </c>
      <c r="O696" s="10">
        <f t="shared" si="261"/>
        <v>4.9892802572389749</v>
      </c>
      <c r="P696" s="10">
        <f t="shared" si="262"/>
        <v>3.4937696690990123E-2</v>
      </c>
      <c r="Q696" s="10">
        <f t="shared" si="246"/>
        <v>7.0321813826182176</v>
      </c>
      <c r="R696" s="10">
        <f t="shared" si="247"/>
        <v>3.8518113261232959E-2</v>
      </c>
      <c r="S696" s="10">
        <f t="shared" si="248"/>
        <v>8.5688920592193423</v>
      </c>
      <c r="T696" s="10">
        <f t="shared" si="249"/>
        <v>0.16264404345799105</v>
      </c>
      <c r="U696" s="10">
        <f t="shared" si="263"/>
        <v>9.9630409188547997</v>
      </c>
      <c r="V696" s="10">
        <f t="shared" si="264"/>
        <v>1.1370562526114798E-2</v>
      </c>
      <c r="W696" s="10">
        <f t="shared" si="265"/>
        <v>11.104131345893492</v>
      </c>
      <c r="X696" s="10">
        <f t="shared" si="266"/>
        <v>2.844184643771663E-2</v>
      </c>
      <c r="Y696" s="10">
        <f t="shared" si="267"/>
        <v>12.113101393054155</v>
      </c>
      <c r="Z696" s="10">
        <f t="shared" si="268"/>
        <v>0.13704360778004027</v>
      </c>
      <c r="AC696">
        <v>20.384</v>
      </c>
      <c r="AD696">
        <v>2089.9839668525701</v>
      </c>
      <c r="AE696">
        <v>28.884</v>
      </c>
      <c r="AF696">
        <v>661.56804047239996</v>
      </c>
      <c r="AG696">
        <v>35.384</v>
      </c>
      <c r="AH696">
        <v>3950.2274052579201</v>
      </c>
      <c r="AI696">
        <v>41.383999999999901</v>
      </c>
      <c r="AJ696">
        <v>32.411135336199997</v>
      </c>
      <c r="AK696">
        <v>46.383999999999901</v>
      </c>
      <c r="AL696">
        <v>39.730052164098801</v>
      </c>
      <c r="AM696">
        <v>50.883999999999901</v>
      </c>
      <c r="AN696">
        <v>460.48138838345699</v>
      </c>
    </row>
    <row r="697" spans="1:40" x14ac:dyDescent="0.25">
      <c r="A697">
        <f t="shared" si="250"/>
        <v>20.385999999999999</v>
      </c>
      <c r="B697" s="191">
        <f t="shared" si="269"/>
        <v>3.4339110332441108E-2</v>
      </c>
      <c r="C697">
        <f t="shared" si="251"/>
        <v>28.885999999999999</v>
      </c>
      <c r="D697" s="191">
        <f t="shared" si="252"/>
        <v>3.7896360295480547E-2</v>
      </c>
      <c r="E697">
        <f t="shared" si="253"/>
        <v>35.386000000000003</v>
      </c>
      <c r="F697" s="191">
        <f t="shared" si="254"/>
        <v>0.15736963568847157</v>
      </c>
      <c r="G697">
        <f t="shared" si="255"/>
        <v>41.386000000000003</v>
      </c>
      <c r="H697" s="191">
        <f t="shared" si="256"/>
        <v>1.1264886748478009E-2</v>
      </c>
      <c r="I697">
        <f t="shared" si="257"/>
        <v>46.386000000000003</v>
      </c>
      <c r="J697" s="191">
        <f t="shared" si="258"/>
        <v>2.8114831141557887E-2</v>
      </c>
      <c r="K697">
        <f t="shared" si="259"/>
        <v>50.886000000000003</v>
      </c>
      <c r="L697" s="191">
        <f t="shared" si="260"/>
        <v>0.13335655435845623</v>
      </c>
      <c r="O697" s="10">
        <f t="shared" si="261"/>
        <v>4.9897646112807497</v>
      </c>
      <c r="P697" s="10">
        <f t="shared" si="262"/>
        <v>3.4339110332441108E-2</v>
      </c>
      <c r="Q697" s="10">
        <f t="shared" si="246"/>
        <v>7.0326579511423164</v>
      </c>
      <c r="R697" s="10">
        <f t="shared" si="247"/>
        <v>3.7896360295480547E-2</v>
      </c>
      <c r="S697" s="10">
        <f t="shared" si="248"/>
        <v>8.5693609028551414</v>
      </c>
      <c r="T697" s="10">
        <f t="shared" si="249"/>
        <v>0.15736963568847157</v>
      </c>
      <c r="U697" s="10">
        <f t="shared" si="263"/>
        <v>9.9635012926187763</v>
      </c>
      <c r="V697" s="10">
        <f t="shared" si="264"/>
        <v>1.1264886748478009E-2</v>
      </c>
      <c r="W697" s="10">
        <f t="shared" si="265"/>
        <v>11.104583696426163</v>
      </c>
      <c r="X697" s="10">
        <f t="shared" si="266"/>
        <v>2.8114831141557887E-2</v>
      </c>
      <c r="Y697" s="10">
        <f t="shared" si="267"/>
        <v>12.113545785990285</v>
      </c>
      <c r="Z697" s="10">
        <f t="shared" si="268"/>
        <v>0.13335655435845623</v>
      </c>
      <c r="AC697">
        <v>20.385999999999999</v>
      </c>
      <c r="AD697">
        <v>2054.1763432645298</v>
      </c>
      <c r="AE697">
        <v>28.885999999999999</v>
      </c>
      <c r="AF697">
        <v>650.88911940425101</v>
      </c>
      <c r="AG697">
        <v>35.386000000000003</v>
      </c>
      <c r="AH697">
        <v>3822.1248957858002</v>
      </c>
      <c r="AI697">
        <v>41.386000000000003</v>
      </c>
      <c r="AJ697">
        <v>32.109912602243099</v>
      </c>
      <c r="AK697">
        <v>46.386000000000003</v>
      </c>
      <c r="AL697">
        <v>39.273248671987403</v>
      </c>
      <c r="AM697">
        <v>50.886000000000003</v>
      </c>
      <c r="AN697">
        <v>448.09248892205301</v>
      </c>
    </row>
    <row r="698" spans="1:40" x14ac:dyDescent="0.25">
      <c r="A698">
        <f t="shared" si="250"/>
        <v>20.388000000000002</v>
      </c>
      <c r="B698" s="191">
        <f t="shared" si="269"/>
        <v>3.3755600327380904E-2</v>
      </c>
      <c r="C698">
        <f t="shared" si="251"/>
        <v>28.888000000000002</v>
      </c>
      <c r="D698" s="191">
        <f t="shared" si="252"/>
        <v>3.7289349663635896E-2</v>
      </c>
      <c r="E698">
        <f t="shared" si="253"/>
        <v>35.387999999999998</v>
      </c>
      <c r="F698" s="191">
        <f t="shared" si="254"/>
        <v>0.15233269017439088</v>
      </c>
      <c r="G698">
        <f t="shared" si="255"/>
        <v>41.387999999999998</v>
      </c>
      <c r="H698" s="191">
        <f t="shared" si="256"/>
        <v>1.116067185778012E-2</v>
      </c>
      <c r="I698">
        <f t="shared" si="257"/>
        <v>46.387999999999998</v>
      </c>
      <c r="J698" s="191">
        <f t="shared" si="258"/>
        <v>2.779337032663098E-2</v>
      </c>
      <c r="K698">
        <f t="shared" si="259"/>
        <v>50.887999999999998</v>
      </c>
      <c r="L698" s="191">
        <f t="shared" si="260"/>
        <v>0.12980907295212735</v>
      </c>
      <c r="O698" s="10">
        <f t="shared" si="261"/>
        <v>4.9902489638025562</v>
      </c>
      <c r="P698" s="10">
        <f t="shared" si="262"/>
        <v>3.3755600327380904E-2</v>
      </c>
      <c r="Q698" s="10">
        <f t="shared" si="246"/>
        <v>7.0331345175241458</v>
      </c>
      <c r="R698" s="10">
        <f t="shared" si="247"/>
        <v>3.7289349663635896E-2</v>
      </c>
      <c r="S698" s="10">
        <f t="shared" si="248"/>
        <v>8.5698297438805593</v>
      </c>
      <c r="T698" s="10">
        <f t="shared" si="249"/>
        <v>0.15233269017439088</v>
      </c>
      <c r="U698" s="10">
        <f t="shared" si="263"/>
        <v>9.9639616633476713</v>
      </c>
      <c r="V698" s="10">
        <f t="shared" si="264"/>
        <v>1.116067185778012E-2</v>
      </c>
      <c r="W698" s="10">
        <f t="shared" si="265"/>
        <v>11.105036043576156</v>
      </c>
      <c r="X698" s="10">
        <f t="shared" si="266"/>
        <v>2.779337032663098E-2</v>
      </c>
      <c r="Y698" s="10">
        <f t="shared" si="267"/>
        <v>12.113990175236394</v>
      </c>
      <c r="Z698" s="10">
        <f t="shared" si="268"/>
        <v>0.12980907295212735</v>
      </c>
      <c r="AC698">
        <v>20.388000000000002</v>
      </c>
      <c r="AD698">
        <v>2019.27059186769</v>
      </c>
      <c r="AE698">
        <v>28.888000000000002</v>
      </c>
      <c r="AF698">
        <v>640.463405363383</v>
      </c>
      <c r="AG698">
        <v>35.387999999999998</v>
      </c>
      <c r="AH698">
        <v>3699.7897657344402</v>
      </c>
      <c r="AI698">
        <v>41.387999999999998</v>
      </c>
      <c r="AJ698">
        <v>31.812854042589699</v>
      </c>
      <c r="AK698">
        <v>46.387999999999998</v>
      </c>
      <c r="AL698">
        <v>38.824204163793198</v>
      </c>
      <c r="AM698">
        <v>50.887999999999998</v>
      </c>
      <c r="AN698">
        <v>436.17256657242598</v>
      </c>
    </row>
    <row r="699" spans="1:40" x14ac:dyDescent="0.25">
      <c r="A699">
        <f t="shared" si="250"/>
        <v>20.39</v>
      </c>
      <c r="B699" s="191">
        <f t="shared" si="269"/>
        <v>3.3186670507795411E-2</v>
      </c>
      <c r="C699">
        <f t="shared" si="251"/>
        <v>28.89</v>
      </c>
      <c r="D699" s="191">
        <f t="shared" si="252"/>
        <v>3.6696625017485295E-2</v>
      </c>
      <c r="E699">
        <f t="shared" si="253"/>
        <v>35.39</v>
      </c>
      <c r="F699" s="191">
        <f t="shared" si="254"/>
        <v>0.14752013877841719</v>
      </c>
      <c r="G699">
        <f t="shared" si="255"/>
        <v>41.39</v>
      </c>
      <c r="H699" s="191">
        <f t="shared" si="256"/>
        <v>1.1057891150644395E-2</v>
      </c>
      <c r="I699">
        <f t="shared" si="257"/>
        <v>46.39</v>
      </c>
      <c r="J699" s="191">
        <f t="shared" si="258"/>
        <v>2.7477340114462886E-2</v>
      </c>
      <c r="K699">
        <f t="shared" si="259"/>
        <v>50.89</v>
      </c>
      <c r="L699" s="191">
        <f t="shared" si="260"/>
        <v>0.12639459712331802</v>
      </c>
      <c r="O699" s="10">
        <f t="shared" si="261"/>
        <v>4.9907333148042454</v>
      </c>
      <c r="P699" s="10">
        <f t="shared" si="262"/>
        <v>3.3186670507795411E-2</v>
      </c>
      <c r="Q699" s="10">
        <f t="shared" si="246"/>
        <v>7.0336110817635591</v>
      </c>
      <c r="R699" s="10">
        <f t="shared" si="247"/>
        <v>3.6696625017485295E-2</v>
      </c>
      <c r="S699" s="10">
        <f t="shared" si="248"/>
        <v>8.5702985822954627</v>
      </c>
      <c r="T699" s="10">
        <f t="shared" si="249"/>
        <v>0.14752013877841719</v>
      </c>
      <c r="U699" s="10">
        <f t="shared" si="263"/>
        <v>9.9644220310413711</v>
      </c>
      <c r="V699" s="10">
        <f t="shared" si="264"/>
        <v>1.1057891150644395E-2</v>
      </c>
      <c r="W699" s="10">
        <f t="shared" si="265"/>
        <v>11.105488387343366</v>
      </c>
      <c r="X699" s="10">
        <f t="shared" si="266"/>
        <v>2.7477340114462886E-2</v>
      </c>
      <c r="Y699" s="10">
        <f t="shared" si="267"/>
        <v>12.114434560792372</v>
      </c>
      <c r="Z699" s="10">
        <f t="shared" si="268"/>
        <v>0.12639459712331802</v>
      </c>
      <c r="AC699">
        <v>20.39</v>
      </c>
      <c r="AD699">
        <v>1985.23703173593</v>
      </c>
      <c r="AE699">
        <v>28.89</v>
      </c>
      <c r="AF699">
        <v>630.28306033884598</v>
      </c>
      <c r="AG699">
        <v>35.39</v>
      </c>
      <c r="AH699">
        <v>3582.9046218988601</v>
      </c>
      <c r="AI699">
        <v>41.39</v>
      </c>
      <c r="AJ699">
        <v>31.5198835407983</v>
      </c>
      <c r="AK699">
        <v>46.39</v>
      </c>
      <c r="AL699">
        <v>38.382745595258797</v>
      </c>
      <c r="AM699">
        <v>50.89</v>
      </c>
      <c r="AN699">
        <v>424.699557391469</v>
      </c>
    </row>
    <row r="700" spans="1:40" x14ac:dyDescent="0.25">
      <c r="A700">
        <f t="shared" si="250"/>
        <v>20.391999999999999</v>
      </c>
      <c r="B700" s="191">
        <f t="shared" si="269"/>
        <v>3.2631844703896101E-2</v>
      </c>
      <c r="C700">
        <f t="shared" si="251"/>
        <v>28.891999999999999</v>
      </c>
      <c r="D700" s="191">
        <f t="shared" si="252"/>
        <v>3.6117747291614828E-2</v>
      </c>
      <c r="E700">
        <f t="shared" si="253"/>
        <v>35.392000000000003</v>
      </c>
      <c r="F700" s="191">
        <f t="shared" si="254"/>
        <v>0.14291972017081064</v>
      </c>
      <c r="G700">
        <f t="shared" si="255"/>
        <v>41.392000000000003</v>
      </c>
      <c r="H700" s="191">
        <f t="shared" si="256"/>
        <v>1.0956518528757331E-2</v>
      </c>
      <c r="I700">
        <f t="shared" si="257"/>
        <v>46.392000000000003</v>
      </c>
      <c r="J700" s="191">
        <f t="shared" si="258"/>
        <v>2.7166620026795471E-2</v>
      </c>
      <c r="K700">
        <f t="shared" si="259"/>
        <v>50.892000000000003</v>
      </c>
      <c r="L700" s="191">
        <f t="shared" si="260"/>
        <v>0.12310691568836454</v>
      </c>
      <c r="O700" s="10">
        <f t="shared" si="261"/>
        <v>4.9912176642856698</v>
      </c>
      <c r="P700" s="10">
        <f t="shared" si="262"/>
        <v>3.2631844703896101E-2</v>
      </c>
      <c r="Q700" s="10">
        <f t="shared" si="246"/>
        <v>7.0340876438604099</v>
      </c>
      <c r="R700" s="10">
        <f t="shared" si="247"/>
        <v>3.6117747291614828E-2</v>
      </c>
      <c r="S700" s="10">
        <f t="shared" si="248"/>
        <v>8.5707674180997024</v>
      </c>
      <c r="T700" s="10">
        <f t="shared" si="249"/>
        <v>0.14291972017081064</v>
      </c>
      <c r="U700" s="10">
        <f t="shared" si="263"/>
        <v>9.9648823956997372</v>
      </c>
      <c r="V700" s="10">
        <f t="shared" si="264"/>
        <v>1.0956518528757331E-2</v>
      </c>
      <c r="W700" s="10">
        <f t="shared" si="265"/>
        <v>11.105940727727651</v>
      </c>
      <c r="X700" s="10">
        <f t="shared" si="266"/>
        <v>2.7166620026795471E-2</v>
      </c>
      <c r="Y700" s="10">
        <f t="shared" si="267"/>
        <v>12.114878942658084</v>
      </c>
      <c r="Z700" s="10">
        <f t="shared" si="268"/>
        <v>0.12310691568836454</v>
      </c>
      <c r="AC700">
        <v>20.391999999999999</v>
      </c>
      <c r="AD700">
        <v>1952.0471782432501</v>
      </c>
      <c r="AE700">
        <v>28.891999999999999</v>
      </c>
      <c r="AF700">
        <v>620.34054316050106</v>
      </c>
      <c r="AG700">
        <v>35.392000000000003</v>
      </c>
      <c r="AH700">
        <v>3471.1716664640699</v>
      </c>
      <c r="AI700">
        <v>41.392000000000003</v>
      </c>
      <c r="AJ700">
        <v>31.230926705125398</v>
      </c>
      <c r="AK700">
        <v>46.392000000000003</v>
      </c>
      <c r="AL700">
        <v>37.948704671843601</v>
      </c>
      <c r="AM700">
        <v>50.892000000000003</v>
      </c>
      <c r="AN700">
        <v>413.65259112829398</v>
      </c>
    </row>
    <row r="701" spans="1:40" x14ac:dyDescent="0.25">
      <c r="A701">
        <f t="shared" si="250"/>
        <v>20.393999999999998</v>
      </c>
      <c r="B701" s="191">
        <f t="shared" si="269"/>
        <v>3.2090665796880864E-2</v>
      </c>
      <c r="C701">
        <f t="shared" si="251"/>
        <v>28.893999999999998</v>
      </c>
      <c r="D701" s="191">
        <f t="shared" si="252"/>
        <v>3.555229393516425E-2</v>
      </c>
      <c r="E701">
        <f t="shared" si="253"/>
        <v>35.393999999999998</v>
      </c>
      <c r="F701" s="191">
        <f t="shared" si="254"/>
        <v>0.13851992883164491</v>
      </c>
      <c r="G701">
        <f t="shared" si="255"/>
        <v>41.393999999999998</v>
      </c>
      <c r="H701" s="191">
        <f t="shared" si="256"/>
        <v>1.0856528482553696E-2</v>
      </c>
      <c r="I701">
        <f t="shared" si="257"/>
        <v>46.393999999999998</v>
      </c>
      <c r="J701" s="191">
        <f t="shared" si="258"/>
        <v>2.6861092875357505E-2</v>
      </c>
      <c r="K701">
        <f t="shared" si="259"/>
        <v>50.893999999999998</v>
      </c>
      <c r="L701" s="191">
        <f t="shared" si="260"/>
        <v>0.11994015207912867</v>
      </c>
      <c r="O701" s="10">
        <f t="shared" si="261"/>
        <v>4.9917020122466829</v>
      </c>
      <c r="P701" s="10">
        <f t="shared" si="262"/>
        <v>3.2090665796880864E-2</v>
      </c>
      <c r="Q701" s="10">
        <f t="shared" si="246"/>
        <v>7.0345642038145577</v>
      </c>
      <c r="R701" s="10">
        <f t="shared" si="247"/>
        <v>3.555229393516425E-2</v>
      </c>
      <c r="S701" s="10">
        <f t="shared" si="248"/>
        <v>8.5712362512931364</v>
      </c>
      <c r="T701" s="10">
        <f t="shared" si="249"/>
        <v>0.13851992883164491</v>
      </c>
      <c r="U701" s="10">
        <f t="shared" si="263"/>
        <v>9.9653427573226239</v>
      </c>
      <c r="V701" s="10">
        <f t="shared" si="264"/>
        <v>1.0856528482553696E-2</v>
      </c>
      <c r="W701" s="10">
        <f t="shared" si="265"/>
        <v>11.10639306472887</v>
      </c>
      <c r="X701" s="10">
        <f t="shared" si="266"/>
        <v>2.6861092875357505E-2</v>
      </c>
      <c r="Y701" s="10">
        <f t="shared" si="267"/>
        <v>12.11532332083339</v>
      </c>
      <c r="Z701" s="10">
        <f t="shared" si="268"/>
        <v>0.11994015207912867</v>
      </c>
      <c r="AC701">
        <v>20.393999999999998</v>
      </c>
      <c r="AD701">
        <v>1919.67368639963</v>
      </c>
      <c r="AE701">
        <v>28.893999999999998</v>
      </c>
      <c r="AF701">
        <v>610.62859630400601</v>
      </c>
      <c r="AG701">
        <v>35.393999999999998</v>
      </c>
      <c r="AH701">
        <v>3364.3114583933202</v>
      </c>
      <c r="AI701">
        <v>41.393999999999998</v>
      </c>
      <c r="AJ701">
        <v>30.945910822020601</v>
      </c>
      <c r="AK701">
        <v>46.393999999999998</v>
      </c>
      <c r="AL701">
        <v>37.5219176947477</v>
      </c>
      <c r="AM701">
        <v>50.893999999999998</v>
      </c>
      <c r="AN701">
        <v>403.011921876477</v>
      </c>
    </row>
    <row r="702" spans="1:40" x14ac:dyDescent="0.25">
      <c r="A702">
        <f t="shared" si="250"/>
        <v>20.396000000000001</v>
      </c>
      <c r="B702" s="191">
        <f t="shared" si="269"/>
        <v>3.1562694822935562E-2</v>
      </c>
      <c r="C702">
        <f t="shared" si="251"/>
        <v>28.896000000000001</v>
      </c>
      <c r="D702" s="191">
        <f t="shared" si="252"/>
        <v>3.4999858182510432E-2</v>
      </c>
      <c r="E702">
        <f t="shared" si="253"/>
        <v>35.396000000000001</v>
      </c>
      <c r="F702" s="191">
        <f t="shared" si="254"/>
        <v>0.1343099667806385</v>
      </c>
      <c r="G702">
        <f t="shared" si="255"/>
        <v>41.396000000000001</v>
      </c>
      <c r="H702" s="191">
        <f t="shared" si="256"/>
        <v>1.0757896075411381E-2</v>
      </c>
      <c r="I702">
        <f t="shared" si="257"/>
        <v>46.396000000000001</v>
      </c>
      <c r="J702" s="191">
        <f t="shared" si="258"/>
        <v>2.6560644655739422E-2</v>
      </c>
      <c r="K702">
        <f t="shared" si="259"/>
        <v>50.896000000000001</v>
      </c>
      <c r="L702" s="191">
        <f t="shared" si="260"/>
        <v>0.11688874487342975</v>
      </c>
      <c r="O702" s="10">
        <f t="shared" si="261"/>
        <v>4.9921863586871362</v>
      </c>
      <c r="P702" s="10">
        <f t="shared" si="262"/>
        <v>3.1562694822935562E-2</v>
      </c>
      <c r="Q702" s="10">
        <f t="shared" si="246"/>
        <v>7.0350407616258543</v>
      </c>
      <c r="R702" s="10">
        <f t="shared" si="247"/>
        <v>3.4999858182510432E-2</v>
      </c>
      <c r="S702" s="10">
        <f t="shared" si="248"/>
        <v>8.5717050818756242</v>
      </c>
      <c r="T702" s="10">
        <f t="shared" si="249"/>
        <v>0.1343099667806385</v>
      </c>
      <c r="U702" s="10">
        <f t="shared" si="263"/>
        <v>9.9658031159098943</v>
      </c>
      <c r="V702" s="10">
        <f t="shared" si="264"/>
        <v>1.0757896075411381E-2</v>
      </c>
      <c r="W702" s="10">
        <f t="shared" si="265"/>
        <v>11.10684539834689</v>
      </c>
      <c r="X702" s="10">
        <f t="shared" si="266"/>
        <v>2.6560644655739422E-2</v>
      </c>
      <c r="Y702" s="10">
        <f t="shared" si="267"/>
        <v>12.115767695318159</v>
      </c>
      <c r="Z702" s="10">
        <f t="shared" si="268"/>
        <v>0.11688874487342975</v>
      </c>
      <c r="AC702">
        <v>20.396000000000001</v>
      </c>
      <c r="AD702">
        <v>1888.0902972521201</v>
      </c>
      <c r="AE702">
        <v>28.896000000000001</v>
      </c>
      <c r="AF702">
        <v>601.14023336443495</v>
      </c>
      <c r="AG702">
        <v>35.396000000000001</v>
      </c>
      <c r="AH702">
        <v>3262.0617410633599</v>
      </c>
      <c r="AI702">
        <v>41.396000000000001</v>
      </c>
      <c r="AJ702">
        <v>30.664764811074999</v>
      </c>
      <c r="AK702">
        <v>46.396000000000001</v>
      </c>
      <c r="AL702">
        <v>37.102225412666897</v>
      </c>
      <c r="AM702">
        <v>50.896000000000001</v>
      </c>
      <c r="AN702">
        <v>392.75886265419803</v>
      </c>
    </row>
    <row r="703" spans="1:40" x14ac:dyDescent="0.25">
      <c r="A703">
        <f t="shared" si="250"/>
        <v>20.398</v>
      </c>
      <c r="B703" s="191">
        <f t="shared" si="269"/>
        <v>3.1047510125347445E-2</v>
      </c>
      <c r="C703">
        <f t="shared" si="251"/>
        <v>28.898</v>
      </c>
      <c r="D703" s="191">
        <f t="shared" si="252"/>
        <v>3.4460048360670813E-2</v>
      </c>
      <c r="E703">
        <f t="shared" si="253"/>
        <v>35.398000000000003</v>
      </c>
      <c r="F703" s="191">
        <f t="shared" si="254"/>
        <v>0.13027969802582237</v>
      </c>
      <c r="G703">
        <f t="shared" si="255"/>
        <v>41.398000000000003</v>
      </c>
      <c r="H703" s="191">
        <f t="shared" si="256"/>
        <v>1.0660596928335032E-2</v>
      </c>
      <c r="I703">
        <f t="shared" si="257"/>
        <v>46.398000000000003</v>
      </c>
      <c r="J703" s="191">
        <f t="shared" si="258"/>
        <v>2.6265164445192012E-2</v>
      </c>
      <c r="K703">
        <f t="shared" si="259"/>
        <v>50.898000000000003</v>
      </c>
      <c r="L703" s="191">
        <f t="shared" si="260"/>
        <v>0.11394742944558237</v>
      </c>
      <c r="O703" s="10">
        <f t="shared" si="261"/>
        <v>4.9926707036068825</v>
      </c>
      <c r="P703" s="10">
        <f t="shared" si="262"/>
        <v>3.1047510125347445E-2</v>
      </c>
      <c r="Q703" s="10">
        <f t="shared" si="246"/>
        <v>7.0355173172941541</v>
      </c>
      <c r="R703" s="10">
        <f t="shared" si="247"/>
        <v>3.4460048360670813E-2</v>
      </c>
      <c r="S703" s="10">
        <f t="shared" si="248"/>
        <v>8.5721739098470202</v>
      </c>
      <c r="T703" s="10">
        <f t="shared" si="249"/>
        <v>0.13027969802582237</v>
      </c>
      <c r="U703" s="10">
        <f t="shared" si="263"/>
        <v>9.9662634714614082</v>
      </c>
      <c r="V703" s="10">
        <f t="shared" si="264"/>
        <v>1.0660596928335032E-2</v>
      </c>
      <c r="W703" s="10">
        <f t="shared" si="265"/>
        <v>11.107297728581573</v>
      </c>
      <c r="X703" s="10">
        <f t="shared" si="266"/>
        <v>2.6265164445192012E-2</v>
      </c>
      <c r="Y703" s="10">
        <f t="shared" si="267"/>
        <v>12.116212066112254</v>
      </c>
      <c r="Z703" s="10">
        <f t="shared" si="268"/>
        <v>0.11394742944558237</v>
      </c>
      <c r="AC703">
        <v>20.398</v>
      </c>
      <c r="AD703">
        <v>1857.271787164</v>
      </c>
      <c r="AE703">
        <v>28.898</v>
      </c>
      <c r="AF703">
        <v>591.86872716058303</v>
      </c>
      <c r="AG703">
        <v>35.398000000000003</v>
      </c>
      <c r="AH703">
        <v>3164.1763359335901</v>
      </c>
      <c r="AI703">
        <v>41.398000000000003</v>
      </c>
      <c r="AJ703">
        <v>30.387419181362699</v>
      </c>
      <c r="AK703">
        <v>46.398000000000003</v>
      </c>
      <c r="AL703">
        <v>36.689472879028997</v>
      </c>
      <c r="AM703">
        <v>50.898000000000003</v>
      </c>
      <c r="AN703">
        <v>382.875723748057</v>
      </c>
    </row>
    <row r="704" spans="1:40" x14ac:dyDescent="0.25">
      <c r="A704">
        <f t="shared" si="250"/>
        <v>20.399999999999999</v>
      </c>
      <c r="B704" s="191">
        <f t="shared" si="269"/>
        <v>3.0544706551871945E-2</v>
      </c>
      <c r="C704">
        <f t="shared" si="251"/>
        <v>28.9</v>
      </c>
      <c r="D704" s="191">
        <f t="shared" si="252"/>
        <v>3.3932487231389266E-2</v>
      </c>
      <c r="E704">
        <f t="shared" si="253"/>
        <v>35.4</v>
      </c>
      <c r="F704" s="191">
        <f t="shared" si="254"/>
        <v>0.12641960568539623</v>
      </c>
      <c r="G704">
        <f t="shared" si="255"/>
        <v>41.4</v>
      </c>
      <c r="H704" s="191">
        <f t="shared" si="256"/>
        <v>1.0564607205115142E-2</v>
      </c>
      <c r="I704">
        <f t="shared" si="257"/>
        <v>46.4</v>
      </c>
      <c r="J704" s="191">
        <f t="shared" si="258"/>
        <v>2.5974544304196264E-2</v>
      </c>
      <c r="K704">
        <f t="shared" si="259"/>
        <v>50.9</v>
      </c>
      <c r="L704" s="191">
        <f t="shared" si="260"/>
        <v>0.11111122068649922</v>
      </c>
      <c r="O704" s="10">
        <f t="shared" si="261"/>
        <v>4.9931550470057751</v>
      </c>
      <c r="P704" s="10">
        <f t="shared" si="262"/>
        <v>3.0544706551871945E-2</v>
      </c>
      <c r="Q704" s="10">
        <f t="shared" si="246"/>
        <v>7.0359938708193122</v>
      </c>
      <c r="R704" s="10">
        <f t="shared" si="247"/>
        <v>3.3932487231389266E-2</v>
      </c>
      <c r="S704" s="10">
        <f t="shared" si="248"/>
        <v>8.5726427352071806</v>
      </c>
      <c r="T704" s="10">
        <f t="shared" si="249"/>
        <v>0.12641960568539623</v>
      </c>
      <c r="U704" s="10">
        <f t="shared" si="263"/>
        <v>9.9667238239770253</v>
      </c>
      <c r="V704" s="10">
        <f t="shared" si="264"/>
        <v>1.0564607205115142E-2</v>
      </c>
      <c r="W704" s="10">
        <f t="shared" si="265"/>
        <v>11.107750055432776</v>
      </c>
      <c r="X704" s="10">
        <f t="shared" si="266"/>
        <v>2.5974544304196264E-2</v>
      </c>
      <c r="Y704" s="10">
        <f t="shared" si="267"/>
        <v>12.116656433215537</v>
      </c>
      <c r="Z704" s="10">
        <f t="shared" si="268"/>
        <v>0.11111122068649922</v>
      </c>
      <c r="AC704">
        <v>20.399999999999999</v>
      </c>
      <c r="AD704">
        <v>1827.19391980101</v>
      </c>
      <c r="AE704">
        <v>28.9</v>
      </c>
      <c r="AF704">
        <v>582.807598434959</v>
      </c>
      <c r="AG704">
        <v>35.4</v>
      </c>
      <c r="AH704">
        <v>3070.4241011404602</v>
      </c>
      <c r="AI704">
        <v>41.4</v>
      </c>
      <c r="AJ704">
        <v>30.113805989137699</v>
      </c>
      <c r="AK704">
        <v>46.4</v>
      </c>
      <c r="AL704">
        <v>36.283509314497998</v>
      </c>
      <c r="AM704">
        <v>50.9</v>
      </c>
      <c r="AN704">
        <v>373.34575465074499</v>
      </c>
    </row>
    <row r="705" spans="1:40" x14ac:dyDescent="0.25">
      <c r="A705">
        <f t="shared" si="250"/>
        <v>20.402000000000001</v>
      </c>
      <c r="B705" s="191">
        <f t="shared" si="269"/>
        <v>3.005389469463168E-2</v>
      </c>
      <c r="C705">
        <f t="shared" si="251"/>
        <v>28.902000000000001</v>
      </c>
      <c r="D705" s="191">
        <f t="shared" si="252"/>
        <v>3.3416811365932921E-2</v>
      </c>
      <c r="E705">
        <f t="shared" si="253"/>
        <v>35.402000000000001</v>
      </c>
      <c r="F705" s="191">
        <f t="shared" si="254"/>
        <v>0.1227207517097771</v>
      </c>
      <c r="G705">
        <f t="shared" si="255"/>
        <v>41.402000000000001</v>
      </c>
      <c r="H705" s="191">
        <f t="shared" si="256"/>
        <v>1.0469903597942507E-2</v>
      </c>
      <c r="I705">
        <f t="shared" si="257"/>
        <v>46.402000000000001</v>
      </c>
      <c r="J705" s="191">
        <f t="shared" si="258"/>
        <v>2.5688679181638349E-2</v>
      </c>
      <c r="K705">
        <f t="shared" si="259"/>
        <v>50.902000000000001</v>
      </c>
      <c r="L705" s="191">
        <f t="shared" si="260"/>
        <v>0.1083753967417509</v>
      </c>
      <c r="O705" s="10">
        <f t="shared" si="261"/>
        <v>4.9936393888836657</v>
      </c>
      <c r="P705" s="10">
        <f t="shared" si="262"/>
        <v>3.005389469463168E-2</v>
      </c>
      <c r="Q705" s="10">
        <f t="shared" si="246"/>
        <v>7.0364704222011873</v>
      </c>
      <c r="R705" s="10">
        <f t="shared" si="247"/>
        <v>3.3416811365932921E-2</v>
      </c>
      <c r="S705" s="10">
        <f t="shared" si="248"/>
        <v>8.5731115579559685</v>
      </c>
      <c r="T705" s="10">
        <f t="shared" si="249"/>
        <v>0.1227207517097771</v>
      </c>
      <c r="U705" s="10">
        <f t="shared" si="263"/>
        <v>9.9671841734566033</v>
      </c>
      <c r="V705" s="10">
        <f t="shared" si="264"/>
        <v>1.0469903597942507E-2</v>
      </c>
      <c r="W705" s="10">
        <f t="shared" si="265"/>
        <v>11.108202378900367</v>
      </c>
      <c r="X705" s="10">
        <f t="shared" si="266"/>
        <v>2.5688679181638349E-2</v>
      </c>
      <c r="Y705" s="10">
        <f t="shared" si="267"/>
        <v>12.117100796627879</v>
      </c>
      <c r="Z705" s="10">
        <f t="shared" si="268"/>
        <v>0.1083753967417509</v>
      </c>
      <c r="AC705">
        <v>20.402000000000001</v>
      </c>
      <c r="AD705">
        <v>1797.83340066187</v>
      </c>
      <c r="AE705">
        <v>28.902000000000001</v>
      </c>
      <c r="AF705">
        <v>573.95060511560496</v>
      </c>
      <c r="AG705">
        <v>35.402000000000001</v>
      </c>
      <c r="AH705">
        <v>2980.5879532442</v>
      </c>
      <c r="AI705">
        <v>41.402000000000001</v>
      </c>
      <c r="AJ705">
        <v>29.843858796828702</v>
      </c>
      <c r="AK705">
        <v>46.402000000000001</v>
      </c>
      <c r="AL705">
        <v>35.884187974514198</v>
      </c>
      <c r="AM705">
        <v>50.902000000000001</v>
      </c>
      <c r="AN705">
        <v>364.15308941916101</v>
      </c>
    </row>
    <row r="706" spans="1:40" x14ac:dyDescent="0.25">
      <c r="A706">
        <f t="shared" si="250"/>
        <v>20.404</v>
      </c>
      <c r="B706" s="191">
        <f t="shared" si="269"/>
        <v>2.9574700170042167E-2</v>
      </c>
      <c r="C706">
        <f t="shared" si="251"/>
        <v>28.904</v>
      </c>
      <c r="D706" s="191">
        <f t="shared" si="252"/>
        <v>3.2912670550820457E-2</v>
      </c>
      <c r="E706">
        <f t="shared" si="253"/>
        <v>35.404000000000003</v>
      </c>
      <c r="F706" s="191">
        <f t="shared" si="254"/>
        <v>0.11917473911198836</v>
      </c>
      <c r="G706">
        <f t="shared" si="255"/>
        <v>41.404000000000003</v>
      </c>
      <c r="H706" s="191">
        <f t="shared" si="256"/>
        <v>1.0376463313467262E-2</v>
      </c>
      <c r="I706">
        <f t="shared" si="257"/>
        <v>46.404000000000003</v>
      </c>
      <c r="J706" s="191">
        <f t="shared" si="258"/>
        <v>2.5407466823455981E-2</v>
      </c>
      <c r="K706">
        <f t="shared" si="259"/>
        <v>50.904000000000003</v>
      </c>
      <c r="L706" s="191">
        <f t="shared" si="260"/>
        <v>0.10573548371621957</v>
      </c>
      <c r="O706" s="10">
        <f t="shared" si="261"/>
        <v>4.994123729240405</v>
      </c>
      <c r="P706" s="10">
        <f t="shared" si="262"/>
        <v>2.9574700170042167E-2</v>
      </c>
      <c r="Q706" s="10">
        <f t="shared" si="246"/>
        <v>7.0369469714396269</v>
      </c>
      <c r="R706" s="10">
        <f t="shared" si="247"/>
        <v>3.2912670550820457E-2</v>
      </c>
      <c r="S706" s="10">
        <f t="shared" si="248"/>
        <v>8.5735803780932347</v>
      </c>
      <c r="T706" s="10">
        <f t="shared" si="249"/>
        <v>0.11917473911198836</v>
      </c>
      <c r="U706" s="10">
        <f t="shared" si="263"/>
        <v>9.9676445199000021</v>
      </c>
      <c r="V706" s="10">
        <f t="shared" si="264"/>
        <v>1.0376463313467262E-2</v>
      </c>
      <c r="W706" s="10">
        <f t="shared" si="265"/>
        <v>11.108654698984207</v>
      </c>
      <c r="X706" s="10">
        <f t="shared" si="266"/>
        <v>2.5407466823455981E-2</v>
      </c>
      <c r="Y706" s="10">
        <f t="shared" si="267"/>
        <v>12.11754515634914</v>
      </c>
      <c r="Z706" s="10">
        <f t="shared" si="268"/>
        <v>0.10573548371621957</v>
      </c>
      <c r="AC706">
        <v>20.404</v>
      </c>
      <c r="AD706">
        <v>1769.1678340032099</v>
      </c>
      <c r="AE706">
        <v>28.904</v>
      </c>
      <c r="AF706">
        <v>565.29173210917997</v>
      </c>
      <c r="AG706">
        <v>35.404000000000003</v>
      </c>
      <c r="AH706">
        <v>2894.46394989702</v>
      </c>
      <c r="AI706">
        <v>41.404000000000003</v>
      </c>
      <c r="AJ706">
        <v>29.5775126333012</v>
      </c>
      <c r="AK706">
        <v>46.404000000000003</v>
      </c>
      <c r="AL706">
        <v>35.491366021683497</v>
      </c>
      <c r="AM706">
        <v>50.904000000000003</v>
      </c>
      <c r="AN706">
        <v>355.28269528038902</v>
      </c>
    </row>
    <row r="707" spans="1:40" x14ac:dyDescent="0.25">
      <c r="A707">
        <f t="shared" si="250"/>
        <v>20.405999999999999</v>
      </c>
      <c r="B707" s="191">
        <f t="shared" si="269"/>
        <v>2.910676293638961E-2</v>
      </c>
      <c r="C707">
        <f t="shared" si="251"/>
        <v>28.905999999999999</v>
      </c>
      <c r="D707" s="191">
        <f t="shared" si="252"/>
        <v>3.2419727222745678E-2</v>
      </c>
      <c r="E707">
        <f t="shared" si="253"/>
        <v>35.405999999999999</v>
      </c>
      <c r="F707" s="191">
        <f t="shared" si="254"/>
        <v>0.11577367660100377</v>
      </c>
      <c r="G707">
        <f t="shared" si="255"/>
        <v>41.405999999999999</v>
      </c>
      <c r="H707" s="191">
        <f t="shared" si="256"/>
        <v>1.0284264059278384E-2</v>
      </c>
      <c r="I707">
        <f t="shared" si="257"/>
        <v>46.405999999999999</v>
      </c>
      <c r="J707" s="191">
        <f t="shared" si="258"/>
        <v>2.513080768458887E-2</v>
      </c>
      <c r="K707">
        <f t="shared" si="259"/>
        <v>50.905999999999999</v>
      </c>
      <c r="L707" s="191">
        <f t="shared" si="260"/>
        <v>0.10318724129413791</v>
      </c>
      <c r="O707" s="10">
        <f t="shared" si="261"/>
        <v>4.9946080680758493</v>
      </c>
      <c r="P707" s="10">
        <f t="shared" si="262"/>
        <v>2.910676293638961E-2</v>
      </c>
      <c r="Q707" s="10">
        <f t="shared" si="246"/>
        <v>7.0374235185344922</v>
      </c>
      <c r="R707" s="10">
        <f t="shared" si="247"/>
        <v>3.2419727222745678E-2</v>
      </c>
      <c r="S707" s="10">
        <f t="shared" si="248"/>
        <v>8.5740491956188407</v>
      </c>
      <c r="T707" s="10">
        <f t="shared" si="249"/>
        <v>0.11577367660100377</v>
      </c>
      <c r="U707" s="10">
        <f t="shared" si="263"/>
        <v>9.9681048633070848</v>
      </c>
      <c r="V707" s="10">
        <f t="shared" si="264"/>
        <v>1.0284264059278384E-2</v>
      </c>
      <c r="W707" s="10">
        <f t="shared" si="265"/>
        <v>11.109107015684156</v>
      </c>
      <c r="X707" s="10">
        <f t="shared" si="266"/>
        <v>2.513080768458887E-2</v>
      </c>
      <c r="Y707" s="10">
        <f t="shared" si="267"/>
        <v>12.117989512379184</v>
      </c>
      <c r="Z707" s="10">
        <f t="shared" si="268"/>
        <v>0.10318724129413791</v>
      </c>
      <c r="AC707">
        <v>20.405999999999999</v>
      </c>
      <c r="AD707">
        <v>1741.17568201686</v>
      </c>
      <c r="AE707">
        <v>28.905999999999999</v>
      </c>
      <c r="AF707">
        <v>556.82518159548704</v>
      </c>
      <c r="AG707">
        <v>35.405999999999999</v>
      </c>
      <c r="AH707">
        <v>2811.8604308732401</v>
      </c>
      <c r="AI707">
        <v>41.405999999999999</v>
      </c>
      <c r="AJ707">
        <v>29.314703955318102</v>
      </c>
      <c r="AK707">
        <v>46.405999999999999</v>
      </c>
      <c r="AL707">
        <v>35.104904402782097</v>
      </c>
      <c r="AM707">
        <v>50.905999999999999</v>
      </c>
      <c r="AN707">
        <v>346.72032431346901</v>
      </c>
    </row>
    <row r="708" spans="1:40" x14ac:dyDescent="0.25">
      <c r="A708">
        <f t="shared" si="250"/>
        <v>20.408000000000001</v>
      </c>
      <c r="B708" s="191">
        <f t="shared" si="269"/>
        <v>2.8649736646872571E-2</v>
      </c>
      <c r="C708">
        <f t="shared" si="251"/>
        <v>28.908000000000001</v>
      </c>
      <c r="D708" s="191">
        <f t="shared" si="252"/>
        <v>3.1937655931098631E-2</v>
      </c>
      <c r="E708">
        <f t="shared" si="253"/>
        <v>35.408000000000001</v>
      </c>
      <c r="F708" s="191">
        <f t="shared" si="254"/>
        <v>0.11251014550480774</v>
      </c>
      <c r="G708">
        <f t="shared" si="255"/>
        <v>41.408000000000001</v>
      </c>
      <c r="H708" s="191">
        <f t="shared" si="256"/>
        <v>1.0193284030801102E-2</v>
      </c>
      <c r="I708">
        <f t="shared" si="257"/>
        <v>46.408000000000001</v>
      </c>
      <c r="J708" s="191">
        <f t="shared" si="258"/>
        <v>2.4858604844133003E-2</v>
      </c>
      <c r="K708">
        <f t="shared" si="259"/>
        <v>50.908000000000001</v>
      </c>
      <c r="L708" s="191">
        <f t="shared" si="260"/>
        <v>0.10072664922495754</v>
      </c>
      <c r="O708" s="10">
        <f t="shared" si="261"/>
        <v>4.9950924053898484</v>
      </c>
      <c r="P708" s="10">
        <f t="shared" si="262"/>
        <v>2.8649736646872571E-2</v>
      </c>
      <c r="Q708" s="10">
        <f t="shared" ref="Q708:Q771" si="270">2*SIN(RADIANS(C708/2))/0.070931</f>
        <v>7.037900063485635</v>
      </c>
      <c r="R708" s="10">
        <f t="shared" ref="R708:R771" si="271">D708</f>
        <v>3.1937655931098631E-2</v>
      </c>
      <c r="S708" s="10">
        <f t="shared" ref="S708:S771" si="272">2*SIN(RADIANS(E708/2))/0.070931</f>
        <v>8.5745180105326408</v>
      </c>
      <c r="T708" s="10">
        <f t="shared" ref="T708:T771" si="273">F708</f>
        <v>0.11251014550480774</v>
      </c>
      <c r="U708" s="10">
        <f t="shared" si="263"/>
        <v>9.9685652036777075</v>
      </c>
      <c r="V708" s="10">
        <f t="shared" si="264"/>
        <v>1.0193284030801102E-2</v>
      </c>
      <c r="W708" s="10">
        <f t="shared" si="265"/>
        <v>11.109559329000076</v>
      </c>
      <c r="X708" s="10">
        <f t="shared" si="266"/>
        <v>2.4858604844133003E-2</v>
      </c>
      <c r="Y708" s="10">
        <f t="shared" si="267"/>
        <v>12.118433864717879</v>
      </c>
      <c r="Z708" s="10">
        <f t="shared" si="268"/>
        <v>0.10072664922495754</v>
      </c>
      <c r="AC708">
        <v>20.408000000000001</v>
      </c>
      <c r="AD708">
        <v>1713.8362261285999</v>
      </c>
      <c r="AE708">
        <v>28.908000000000001</v>
      </c>
      <c r="AF708">
        <v>548.54536379600199</v>
      </c>
      <c r="AG708">
        <v>35.408000000000001</v>
      </c>
      <c r="AH708">
        <v>2732.5972147110401</v>
      </c>
      <c r="AI708">
        <v>41.408000000000001</v>
      </c>
      <c r="AJ708">
        <v>29.055370610191499</v>
      </c>
      <c r="AK708">
        <v>46.408000000000001</v>
      </c>
      <c r="AL708">
        <v>34.724667730236597</v>
      </c>
      <c r="AM708">
        <v>50.908000000000001</v>
      </c>
      <c r="AN708">
        <v>338.45246804044899</v>
      </c>
    </row>
    <row r="709" spans="1:40" x14ac:dyDescent="0.25">
      <c r="A709">
        <f t="shared" ref="A709:A772" si="274">AC709</f>
        <v>20.41</v>
      </c>
      <c r="B709" s="191">
        <f t="shared" si="269"/>
        <v>2.8203288036038495E-2</v>
      </c>
      <c r="C709">
        <f t="shared" ref="C709:C772" si="275">AE709</f>
        <v>28.91</v>
      </c>
      <c r="D709" s="191">
        <f t="shared" ref="D709:D772" si="276">AF709/$AR$3</f>
        <v>3.1466142826593872E-2</v>
      </c>
      <c r="E709">
        <f t="shared" ref="E709:E772" si="277">AG709</f>
        <v>35.409999999999997</v>
      </c>
      <c r="F709" s="191">
        <f t="shared" ref="F709:F772" si="278">AH709/$AS$3</f>
        <v>0.10937716886541819</v>
      </c>
      <c r="G709">
        <f t="shared" ref="G709:G772" si="279">AI709</f>
        <v>41.41</v>
      </c>
      <c r="H709" s="191">
        <f t="shared" ref="H709:H772" si="280">AJ709/$AT$3</f>
        <v>1.0103501898583283E-2</v>
      </c>
      <c r="I709">
        <f t="shared" ref="I709:I772" si="281">AK709</f>
        <v>46.41</v>
      </c>
      <c r="J709" s="191">
        <f t="shared" ref="J709:J772" si="282">AL709/$AU$3</f>
        <v>2.4590763923525095E-2</v>
      </c>
      <c r="K709">
        <f t="shared" ref="K709:K772" si="283">AM709</f>
        <v>50.91</v>
      </c>
      <c r="L709" s="191">
        <f t="shared" ref="L709:L772" si="284">AN709/$AV$3</f>
        <v>9.8349894626122411E-2</v>
      </c>
      <c r="O709" s="10">
        <f t="shared" ref="O709:O772" si="285">2*SIN(RADIANS(A709/2))/0.070931</f>
        <v>4.995576741182254</v>
      </c>
      <c r="P709" s="10">
        <f t="shared" ref="P709:P772" si="286">B709</f>
        <v>2.8203288036038495E-2</v>
      </c>
      <c r="Q709" s="10">
        <f t="shared" si="270"/>
        <v>7.0383766062929114</v>
      </c>
      <c r="R709" s="10">
        <f t="shared" si="271"/>
        <v>3.1466142826593872E-2</v>
      </c>
      <c r="S709" s="10">
        <f t="shared" si="272"/>
        <v>8.574986822834493</v>
      </c>
      <c r="T709" s="10">
        <f t="shared" si="273"/>
        <v>0.10937716886541819</v>
      </c>
      <c r="U709" s="10">
        <f t="shared" ref="U709:U772" si="287">2*SIN(RADIANS(G709/2))/0.070931</f>
        <v>9.9690255410117334</v>
      </c>
      <c r="V709" s="10">
        <f t="shared" ref="V709:V772" si="288">H709</f>
        <v>1.0103501898583283E-2</v>
      </c>
      <c r="W709" s="10">
        <f t="shared" ref="W709:W772" si="289">2*SIN(RADIANS(I709/2))/0.070931</f>
        <v>11.110011638931832</v>
      </c>
      <c r="X709" s="10">
        <f t="shared" ref="X709:X772" si="290">J709</f>
        <v>2.4590763923525095E-2</v>
      </c>
      <c r="Y709" s="10">
        <f t="shared" ref="Y709:Y772" si="291">2*SIN(RADIANS(K709/2))/0.070931</f>
        <v>12.118878213365086</v>
      </c>
      <c r="Z709" s="10">
        <f t="shared" ref="Z709:Z772" si="292">L709</f>
        <v>9.8349894626122411E-2</v>
      </c>
      <c r="AC709">
        <v>20.41</v>
      </c>
      <c r="AD709">
        <v>1687.1295302946</v>
      </c>
      <c r="AE709">
        <v>28.91</v>
      </c>
      <c r="AF709">
        <v>540.44688819080602</v>
      </c>
      <c r="AG709">
        <v>35.409999999999997</v>
      </c>
      <c r="AH709">
        <v>2656.5048481058898</v>
      </c>
      <c r="AI709">
        <v>41.41</v>
      </c>
      <c r="AJ709">
        <v>28.799451799543299</v>
      </c>
      <c r="AK709">
        <v>46.41</v>
      </c>
      <c r="AL709">
        <v>34.350524167836902</v>
      </c>
      <c r="AM709">
        <v>50.91</v>
      </c>
      <c r="AN709">
        <v>330.46631476232602</v>
      </c>
    </row>
    <row r="710" spans="1:40" x14ac:dyDescent="0.25">
      <c r="A710">
        <f t="shared" si="274"/>
        <v>20.411999999999999</v>
      </c>
      <c r="B710" s="191">
        <f t="shared" ref="B710:B773" si="293">AD710/$AQ$3</f>
        <v>2.776709633767642E-2</v>
      </c>
      <c r="C710">
        <f t="shared" si="275"/>
        <v>28.911999999999999</v>
      </c>
      <c r="D710" s="191">
        <f t="shared" si="276"/>
        <v>3.1004885174563183E-2</v>
      </c>
      <c r="E710">
        <f t="shared" si="277"/>
        <v>35.411999999999999</v>
      </c>
      <c r="F710" s="191">
        <f t="shared" si="278"/>
        <v>0.10636818258606601</v>
      </c>
      <c r="G710">
        <f t="shared" si="279"/>
        <v>41.411999999999999</v>
      </c>
      <c r="H710" s="191">
        <f t="shared" si="280"/>
        <v>1.0014896795971355E-2</v>
      </c>
      <c r="I710">
        <f t="shared" si="281"/>
        <v>46.411999999999999</v>
      </c>
      <c r="J710" s="191">
        <f t="shared" si="282"/>
        <v>2.4327193007677012E-2</v>
      </c>
      <c r="K710">
        <f t="shared" si="283"/>
        <v>50.911999999999999</v>
      </c>
      <c r="L710" s="191">
        <f t="shared" si="284"/>
        <v>9.6053360056310599E-2</v>
      </c>
      <c r="O710" s="10">
        <f t="shared" si="285"/>
        <v>4.9960610754529213</v>
      </c>
      <c r="P710" s="10">
        <f t="shared" si="286"/>
        <v>2.776709633767642E-2</v>
      </c>
      <c r="Q710" s="10">
        <f t="shared" si="270"/>
        <v>7.0388531469561748</v>
      </c>
      <c r="R710" s="10">
        <f t="shared" si="271"/>
        <v>3.1004885174563183E-2</v>
      </c>
      <c r="S710" s="10">
        <f t="shared" si="272"/>
        <v>8.575455632524255</v>
      </c>
      <c r="T710" s="10">
        <f t="shared" si="273"/>
        <v>0.10636818258606601</v>
      </c>
      <c r="U710" s="10">
        <f t="shared" si="287"/>
        <v>9.9694858753090205</v>
      </c>
      <c r="V710" s="10">
        <f t="shared" si="288"/>
        <v>1.0014896795971355E-2</v>
      </c>
      <c r="W710" s="10">
        <f t="shared" si="289"/>
        <v>11.110463945479287</v>
      </c>
      <c r="X710" s="10">
        <f t="shared" si="290"/>
        <v>2.4327193007677012E-2</v>
      </c>
      <c r="Y710" s="10">
        <f t="shared" si="291"/>
        <v>12.119322558320675</v>
      </c>
      <c r="Z710" s="10">
        <f t="shared" si="292"/>
        <v>9.6053360056310599E-2</v>
      </c>
      <c r="AC710">
        <v>20.411999999999999</v>
      </c>
      <c r="AD710">
        <v>1661.0364061795799</v>
      </c>
      <c r="AE710">
        <v>28.911999999999999</v>
      </c>
      <c r="AF710">
        <v>532.52455515914198</v>
      </c>
      <c r="AG710">
        <v>35.411999999999999</v>
      </c>
      <c r="AH710">
        <v>2583.4239051458599</v>
      </c>
      <c r="AI710">
        <v>41.411999999999999</v>
      </c>
      <c r="AJ710">
        <v>28.5468880441761</v>
      </c>
      <c r="AK710">
        <v>46.411999999999999</v>
      </c>
      <c r="AL710">
        <v>33.982345320569898</v>
      </c>
      <c r="AM710">
        <v>50.911999999999999</v>
      </c>
      <c r="AN710">
        <v>322.74970948384498</v>
      </c>
    </row>
    <row r="711" spans="1:40" x14ac:dyDescent="0.25">
      <c r="A711">
        <f t="shared" si="274"/>
        <v>20.414000000000001</v>
      </c>
      <c r="B711" s="191">
        <f t="shared" si="293"/>
        <v>2.7340852732371867E-2</v>
      </c>
      <c r="C711">
        <f t="shared" si="275"/>
        <v>28.914000000000001</v>
      </c>
      <c r="D711" s="191">
        <f t="shared" si="276"/>
        <v>3.0553590891603331E-2</v>
      </c>
      <c r="E711">
        <f t="shared" si="277"/>
        <v>35.414000000000001</v>
      </c>
      <c r="F711" s="191">
        <f t="shared" si="278"/>
        <v>0.10347700851193144</v>
      </c>
      <c r="G711">
        <f t="shared" si="279"/>
        <v>41.414000000000001</v>
      </c>
      <c r="H711" s="191">
        <f t="shared" si="280"/>
        <v>9.927448307154715E-3</v>
      </c>
      <c r="I711">
        <f t="shared" si="281"/>
        <v>46.414000000000001</v>
      </c>
      <c r="J711" s="191">
        <f t="shared" si="282"/>
        <v>2.4067802568917402E-2</v>
      </c>
      <c r="K711">
        <f t="shared" si="283"/>
        <v>50.914000000000001</v>
      </c>
      <c r="L711" s="191">
        <f t="shared" si="284"/>
        <v>9.3833612313891659E-2</v>
      </c>
      <c r="O711" s="10">
        <f t="shared" si="285"/>
        <v>4.9965454082017011</v>
      </c>
      <c r="P711" s="10">
        <f t="shared" si="286"/>
        <v>2.7340852732371867E-2</v>
      </c>
      <c r="Q711" s="10">
        <f t="shared" si="270"/>
        <v>7.0393296854752831</v>
      </c>
      <c r="R711" s="10">
        <f t="shared" si="271"/>
        <v>3.0553590891603331E-2</v>
      </c>
      <c r="S711" s="10">
        <f t="shared" si="272"/>
        <v>8.5759244396017849</v>
      </c>
      <c r="T711" s="10">
        <f t="shared" si="273"/>
        <v>0.10347700851193144</v>
      </c>
      <c r="U711" s="10">
        <f t="shared" si="287"/>
        <v>9.9699462065694284</v>
      </c>
      <c r="V711" s="10">
        <f t="shared" si="288"/>
        <v>9.927448307154715E-3</v>
      </c>
      <c r="W711" s="10">
        <f t="shared" si="289"/>
        <v>11.110916248642299</v>
      </c>
      <c r="X711" s="10">
        <f t="shared" si="290"/>
        <v>2.4067802568917402E-2</v>
      </c>
      <c r="Y711" s="10">
        <f t="shared" si="291"/>
        <v>12.119766899584505</v>
      </c>
      <c r="Z711" s="10">
        <f t="shared" si="292"/>
        <v>9.3833612313891659E-2</v>
      </c>
      <c r="AC711">
        <v>20.414000000000001</v>
      </c>
      <c r="AD711">
        <v>1635.5383801093701</v>
      </c>
      <c r="AE711">
        <v>28.914000000000001</v>
      </c>
      <c r="AF711">
        <v>524.77334802110602</v>
      </c>
      <c r="AG711">
        <v>35.414000000000001</v>
      </c>
      <c r="AH711">
        <v>2513.2043335083199</v>
      </c>
      <c r="AI711">
        <v>41.414000000000001</v>
      </c>
      <c r="AJ711">
        <v>28.297621149994502</v>
      </c>
      <c r="AK711">
        <v>46.414000000000001</v>
      </c>
      <c r="AL711">
        <v>33.620006128374499</v>
      </c>
      <c r="AM711">
        <v>50.914000000000001</v>
      </c>
      <c r="AN711">
        <v>315.29111627510002</v>
      </c>
    </row>
    <row r="712" spans="1:40" x14ac:dyDescent="0.25">
      <c r="A712">
        <f t="shared" si="274"/>
        <v>20.416</v>
      </c>
      <c r="B712" s="191">
        <f t="shared" si="293"/>
        <v>2.6924259823025456E-2</v>
      </c>
      <c r="C712">
        <f t="shared" si="275"/>
        <v>28.916</v>
      </c>
      <c r="D712" s="191">
        <f t="shared" si="276"/>
        <v>3.011197810431657E-2</v>
      </c>
      <c r="E712">
        <f t="shared" si="277"/>
        <v>35.415999999999997</v>
      </c>
      <c r="F712" s="191">
        <f t="shared" si="278"/>
        <v>0.10069782932734868</v>
      </c>
      <c r="G712">
        <f t="shared" si="279"/>
        <v>41.415999999999997</v>
      </c>
      <c r="H712" s="191">
        <f t="shared" si="280"/>
        <v>9.841136455564798E-3</v>
      </c>
      <c r="I712">
        <f t="shared" si="281"/>
        <v>46.415999999999997</v>
      </c>
      <c r="J712" s="191">
        <f t="shared" si="282"/>
        <v>2.3812505393623968E-2</v>
      </c>
      <c r="K712">
        <f t="shared" si="283"/>
        <v>50.915999999999997</v>
      </c>
      <c r="L712" s="191">
        <f t="shared" si="284"/>
        <v>9.168739191750741E-2</v>
      </c>
      <c r="O712" s="10">
        <f t="shared" si="285"/>
        <v>4.997029739428446</v>
      </c>
      <c r="P712" s="10">
        <f t="shared" si="286"/>
        <v>2.6924259823025456E-2</v>
      </c>
      <c r="Q712" s="10">
        <f t="shared" si="270"/>
        <v>7.0398062218500854</v>
      </c>
      <c r="R712" s="10">
        <f t="shared" si="271"/>
        <v>3.011197810431657E-2</v>
      </c>
      <c r="S712" s="10">
        <f t="shared" si="272"/>
        <v>8.5763932440669368</v>
      </c>
      <c r="T712" s="10">
        <f t="shared" si="273"/>
        <v>0.10069782932734868</v>
      </c>
      <c r="U712" s="10">
        <f t="shared" si="287"/>
        <v>9.970406534792815</v>
      </c>
      <c r="V712" s="10">
        <f t="shared" si="288"/>
        <v>9.841136455564798E-3</v>
      </c>
      <c r="W712" s="10">
        <f t="shared" si="289"/>
        <v>11.111368548420733</v>
      </c>
      <c r="X712" s="10">
        <f t="shared" si="290"/>
        <v>2.3812505393623968E-2</v>
      </c>
      <c r="Y712" s="10">
        <f t="shared" si="291"/>
        <v>12.120211237156443</v>
      </c>
      <c r="Z712" s="10">
        <f t="shared" si="292"/>
        <v>9.168739191750741E-2</v>
      </c>
      <c r="AC712">
        <v>20.416</v>
      </c>
      <c r="AD712">
        <v>1610.61766169627</v>
      </c>
      <c r="AE712">
        <v>28.916</v>
      </c>
      <c r="AF712">
        <v>517.18842545879295</v>
      </c>
      <c r="AG712">
        <v>35.415999999999997</v>
      </c>
      <c r="AH712">
        <v>2445.70484477422</v>
      </c>
      <c r="AI712">
        <v>41.415999999999997</v>
      </c>
      <c r="AJ712">
        <v>28.0515941749373</v>
      </c>
      <c r="AK712">
        <v>46.415999999999997</v>
      </c>
      <c r="AL712">
        <v>33.263384763655203</v>
      </c>
      <c r="AM712">
        <v>50.915999999999997</v>
      </c>
      <c r="AN712">
        <v>308.07958292514502</v>
      </c>
    </row>
    <row r="713" spans="1:40" x14ac:dyDescent="0.25">
      <c r="A713">
        <f t="shared" si="274"/>
        <v>20.417999999999999</v>
      </c>
      <c r="B713" s="191">
        <f t="shared" si="293"/>
        <v>2.6517031136739023E-2</v>
      </c>
      <c r="C713">
        <f t="shared" si="275"/>
        <v>28.917999999999999</v>
      </c>
      <c r="D713" s="191">
        <f t="shared" si="276"/>
        <v>2.967977472895636E-2</v>
      </c>
      <c r="E713">
        <f t="shared" si="277"/>
        <v>35.417999999999999</v>
      </c>
      <c r="F713" s="191">
        <f t="shared" si="278"/>
        <v>9.802516515615288E-2</v>
      </c>
      <c r="G713">
        <f t="shared" si="279"/>
        <v>41.417999999999999</v>
      </c>
      <c r="H713" s="191">
        <f t="shared" si="280"/>
        <v>9.7559416926253917E-3</v>
      </c>
      <c r="I713">
        <f t="shared" si="281"/>
        <v>46.417999999999999</v>
      </c>
      <c r="J713" s="191">
        <f t="shared" si="282"/>
        <v>2.3561216511465588E-2</v>
      </c>
      <c r="K713">
        <f t="shared" si="283"/>
        <v>50.917999999999999</v>
      </c>
      <c r="L713" s="191">
        <f t="shared" si="284"/>
        <v>8.9611603227949324E-2</v>
      </c>
      <c r="O713" s="10">
        <f t="shared" si="285"/>
        <v>4.9975140691330084</v>
      </c>
      <c r="P713" s="10">
        <f t="shared" si="286"/>
        <v>2.6517031136739023E-2</v>
      </c>
      <c r="Q713" s="10">
        <f t="shared" si="270"/>
        <v>7.0402827560804422</v>
      </c>
      <c r="R713" s="10">
        <f t="shared" si="271"/>
        <v>2.967977472895636E-2</v>
      </c>
      <c r="S713" s="10">
        <f t="shared" si="272"/>
        <v>8.5768620459195724</v>
      </c>
      <c r="T713" s="10">
        <f t="shared" si="273"/>
        <v>9.802516515615288E-2</v>
      </c>
      <c r="U713" s="10">
        <f t="shared" si="287"/>
        <v>9.9708668599790435</v>
      </c>
      <c r="V713" s="10">
        <f t="shared" si="288"/>
        <v>9.7559416926253917E-3</v>
      </c>
      <c r="W713" s="10">
        <f t="shared" si="289"/>
        <v>11.111820844814449</v>
      </c>
      <c r="X713" s="10">
        <f t="shared" si="290"/>
        <v>2.3561216511465588E-2</v>
      </c>
      <c r="Y713" s="10">
        <f t="shared" si="291"/>
        <v>12.120655571036353</v>
      </c>
      <c r="Z713" s="10">
        <f t="shared" si="292"/>
        <v>8.9611603227949324E-2</v>
      </c>
      <c r="AC713">
        <v>20.417999999999999</v>
      </c>
      <c r="AD713">
        <v>1586.2571140417199</v>
      </c>
      <c r="AE713">
        <v>28.917999999999999</v>
      </c>
      <c r="AF713">
        <v>509.76511429649901</v>
      </c>
      <c r="AG713">
        <v>35.417999999999999</v>
      </c>
      <c r="AH713">
        <v>2380.7923461075502</v>
      </c>
      <c r="AI713">
        <v>41.417999999999999</v>
      </c>
      <c r="AJ713">
        <v>27.8087513969109</v>
      </c>
      <c r="AK713">
        <v>46.417999999999999</v>
      </c>
      <c r="AL713">
        <v>32.9123625324413</v>
      </c>
      <c r="AM713">
        <v>50.917999999999999</v>
      </c>
      <c r="AN713">
        <v>301.10470775043001</v>
      </c>
    </row>
    <row r="714" spans="1:40" x14ac:dyDescent="0.25">
      <c r="A714">
        <f t="shared" si="274"/>
        <v>20.420000000000002</v>
      </c>
      <c r="B714" s="191">
        <f t="shared" si="293"/>
        <v>2.6118890651599089E-2</v>
      </c>
      <c r="C714">
        <f t="shared" si="275"/>
        <v>28.92</v>
      </c>
      <c r="D714" s="191">
        <f t="shared" si="276"/>
        <v>2.9256718070889896E-2</v>
      </c>
      <c r="E714">
        <f t="shared" si="277"/>
        <v>35.42</v>
      </c>
      <c r="F714" s="191">
        <f t="shared" si="278"/>
        <v>9.5453851755969557E-2</v>
      </c>
      <c r="G714">
        <f t="shared" si="279"/>
        <v>41.42</v>
      </c>
      <c r="H714" s="191">
        <f t="shared" si="280"/>
        <v>9.6718448868291975E-3</v>
      </c>
      <c r="I714">
        <f t="shared" si="281"/>
        <v>46.42</v>
      </c>
      <c r="J714" s="191">
        <f t="shared" si="282"/>
        <v>2.3313853127109839E-2</v>
      </c>
      <c r="K714">
        <f t="shared" si="283"/>
        <v>50.92</v>
      </c>
      <c r="L714" s="191">
        <f t="shared" si="284"/>
        <v>8.7603305171956788E-2</v>
      </c>
      <c r="O714" s="10">
        <f t="shared" si="285"/>
        <v>4.997998397315242</v>
      </c>
      <c r="P714" s="10">
        <f t="shared" si="286"/>
        <v>2.6118890651599089E-2</v>
      </c>
      <c r="Q714" s="10">
        <f t="shared" si="270"/>
        <v>7.040759288166206</v>
      </c>
      <c r="R714" s="10">
        <f t="shared" si="271"/>
        <v>2.9256718070889896E-2</v>
      </c>
      <c r="S714" s="10">
        <f t="shared" si="272"/>
        <v>8.5773308451595458</v>
      </c>
      <c r="T714" s="10">
        <f t="shared" si="273"/>
        <v>9.5453851755969557E-2</v>
      </c>
      <c r="U714" s="10">
        <f t="shared" si="287"/>
        <v>9.9713271821279736</v>
      </c>
      <c r="V714" s="10">
        <f t="shared" si="288"/>
        <v>9.6718448868291975E-3</v>
      </c>
      <c r="W714" s="10">
        <f t="shared" si="289"/>
        <v>11.112273137823314</v>
      </c>
      <c r="X714" s="10">
        <f t="shared" si="290"/>
        <v>2.3313853127109839E-2</v>
      </c>
      <c r="Y714" s="10">
        <f t="shared" si="291"/>
        <v>12.121099901224103</v>
      </c>
      <c r="Z714" s="10">
        <f t="shared" si="292"/>
        <v>8.7603305171956788E-2</v>
      </c>
      <c r="AC714">
        <v>20.420000000000002</v>
      </c>
      <c r="AD714">
        <v>1562.44022542834</v>
      </c>
      <c r="AE714">
        <v>28.92</v>
      </c>
      <c r="AF714">
        <v>502.49890262128901</v>
      </c>
      <c r="AG714">
        <v>35.42</v>
      </c>
      <c r="AH714">
        <v>2318.3414106477799</v>
      </c>
      <c r="AI714">
        <v>41.42</v>
      </c>
      <c r="AJ714">
        <v>27.569038282652699</v>
      </c>
      <c r="AK714">
        <v>46.42</v>
      </c>
      <c r="AL714">
        <v>32.566823778989999</v>
      </c>
      <c r="AM714">
        <v>50.92</v>
      </c>
      <c r="AN714">
        <v>294.35660842575697</v>
      </c>
    </row>
    <row r="715" spans="1:40" x14ac:dyDescent="0.25">
      <c r="A715">
        <f t="shared" si="274"/>
        <v>20.422000000000001</v>
      </c>
      <c r="B715" s="191">
        <f t="shared" si="293"/>
        <v>2.572957234695104E-2</v>
      </c>
      <c r="C715">
        <f t="shared" si="275"/>
        <v>28.922000000000001</v>
      </c>
      <c r="D715" s="191">
        <f t="shared" si="276"/>
        <v>2.8842554442808054E-2</v>
      </c>
      <c r="E715">
        <f t="shared" si="277"/>
        <v>35.421999999999997</v>
      </c>
      <c r="F715" s="191">
        <f t="shared" si="278"/>
        <v>9.2979020201739829E-2</v>
      </c>
      <c r="G715">
        <f t="shared" si="279"/>
        <v>41.421999999999997</v>
      </c>
      <c r="H715" s="191">
        <f t="shared" si="280"/>
        <v>9.5888273131442929E-3</v>
      </c>
      <c r="I715">
        <f t="shared" si="281"/>
        <v>46.421999999999997</v>
      </c>
      <c r="J715" s="191">
        <f t="shared" si="282"/>
        <v>2.3070334554343506E-2</v>
      </c>
      <c r="K715">
        <f t="shared" si="283"/>
        <v>50.921999999999997</v>
      </c>
      <c r="L715" s="191">
        <f t="shared" si="284"/>
        <v>8.5659702531347123E-2</v>
      </c>
      <c r="O715" s="10">
        <f t="shared" si="285"/>
        <v>4.9984827239749965</v>
      </c>
      <c r="P715" s="10">
        <f t="shared" si="286"/>
        <v>2.572957234695104E-2</v>
      </c>
      <c r="Q715" s="10">
        <f t="shared" si="270"/>
        <v>7.041235818107233</v>
      </c>
      <c r="R715" s="10">
        <f t="shared" si="271"/>
        <v>2.8842554442808054E-2</v>
      </c>
      <c r="S715" s="10">
        <f t="shared" si="272"/>
        <v>8.5777996417867133</v>
      </c>
      <c r="T715" s="10">
        <f t="shared" si="273"/>
        <v>9.2979020201739829E-2</v>
      </c>
      <c r="U715" s="10">
        <f t="shared" si="287"/>
        <v>9.9717875012394597</v>
      </c>
      <c r="V715" s="10">
        <f t="shared" si="288"/>
        <v>9.5888273131442929E-3</v>
      </c>
      <c r="W715" s="10">
        <f t="shared" si="289"/>
        <v>11.112725427447183</v>
      </c>
      <c r="X715" s="10">
        <f t="shared" si="290"/>
        <v>2.3070334554343506E-2</v>
      </c>
      <c r="Y715" s="10">
        <f t="shared" si="291"/>
        <v>12.12154422771955</v>
      </c>
      <c r="Z715" s="10">
        <f t="shared" si="292"/>
        <v>8.5659702531347123E-2</v>
      </c>
      <c r="AC715">
        <v>20.422000000000001</v>
      </c>
      <c r="AD715">
        <v>1539.1510824171901</v>
      </c>
      <c r="AE715">
        <v>28.922000000000001</v>
      </c>
      <c r="AF715">
        <v>495.38543322555898</v>
      </c>
      <c r="AG715">
        <v>35.421999999999997</v>
      </c>
      <c r="AH715">
        <v>2258.2337840721998</v>
      </c>
      <c r="AI715">
        <v>41.421999999999997</v>
      </c>
      <c r="AJ715">
        <v>27.3324014575348</v>
      </c>
      <c r="AK715">
        <v>46.421999999999997</v>
      </c>
      <c r="AL715">
        <v>32.226655793760202</v>
      </c>
      <c r="AM715">
        <v>50.921999999999997</v>
      </c>
      <c r="AN715">
        <v>287.82589271481203</v>
      </c>
    </row>
    <row r="716" spans="1:40" x14ac:dyDescent="0.25">
      <c r="A716">
        <f t="shared" si="274"/>
        <v>20.423999999999999</v>
      </c>
      <c r="B716" s="191">
        <f t="shared" si="293"/>
        <v>2.5348819775854219E-2</v>
      </c>
      <c r="C716">
        <f t="shared" si="275"/>
        <v>28.923999999999999</v>
      </c>
      <c r="D716" s="191">
        <f t="shared" si="276"/>
        <v>2.8437038800714642E-2</v>
      </c>
      <c r="E716">
        <f t="shared" si="277"/>
        <v>35.423999999999999</v>
      </c>
      <c r="F716" s="191">
        <f t="shared" si="278"/>
        <v>9.0596077959122057E-2</v>
      </c>
      <c r="G716">
        <f t="shared" si="279"/>
        <v>41.423999999999999</v>
      </c>
      <c r="H716" s="191">
        <f t="shared" si="280"/>
        <v>9.5068706427267075E-3</v>
      </c>
      <c r="I716">
        <f t="shared" si="281"/>
        <v>46.423999999999999</v>
      </c>
      <c r="J716" s="191">
        <f t="shared" si="282"/>
        <v>2.283058215247102E-2</v>
      </c>
      <c r="K716">
        <f t="shared" si="283"/>
        <v>50.923999999999999</v>
      </c>
      <c r="L716" s="191">
        <f t="shared" si="284"/>
        <v>8.3778137762147264E-2</v>
      </c>
      <c r="O716" s="10">
        <f t="shared" si="285"/>
        <v>4.9989670491121272</v>
      </c>
      <c r="P716" s="10">
        <f t="shared" si="286"/>
        <v>2.5348819775854219E-2</v>
      </c>
      <c r="Q716" s="10">
        <f t="shared" si="270"/>
        <v>7.0417123459033739</v>
      </c>
      <c r="R716" s="10">
        <f t="shared" si="271"/>
        <v>2.8437038800714642E-2</v>
      </c>
      <c r="S716" s="10">
        <f t="shared" si="272"/>
        <v>8.5782684358009345</v>
      </c>
      <c r="T716" s="10">
        <f t="shared" si="273"/>
        <v>9.0596077959122057E-2</v>
      </c>
      <c r="U716" s="10">
        <f t="shared" si="287"/>
        <v>9.9722478173133702</v>
      </c>
      <c r="V716" s="10">
        <f t="shared" si="288"/>
        <v>9.5068706427267075E-3</v>
      </c>
      <c r="W716" s="10">
        <f t="shared" si="289"/>
        <v>11.113177713685927</v>
      </c>
      <c r="X716" s="10">
        <f t="shared" si="290"/>
        <v>2.283058215247102E-2</v>
      </c>
      <c r="Y716" s="10">
        <f t="shared" si="291"/>
        <v>12.12198855052257</v>
      </c>
      <c r="Z716" s="10">
        <f t="shared" si="292"/>
        <v>8.3778137762147264E-2</v>
      </c>
      <c r="AC716">
        <v>20.423999999999999</v>
      </c>
      <c r="AD716">
        <v>1516.3743442719001</v>
      </c>
      <c r="AE716">
        <v>28.923999999999999</v>
      </c>
      <c r="AF716">
        <v>488.42049735496801</v>
      </c>
      <c r="AG716">
        <v>35.423999999999999</v>
      </c>
      <c r="AH716">
        <v>2200.3579249149798</v>
      </c>
      <c r="AI716">
        <v>41.423999999999999</v>
      </c>
      <c r="AJ716">
        <v>27.0987886762403</v>
      </c>
      <c r="AK716">
        <v>46.423999999999999</v>
      </c>
      <c r="AL716">
        <v>31.891748724568298</v>
      </c>
      <c r="AM716">
        <v>50.923999999999999</v>
      </c>
      <c r="AN716">
        <v>281.50363098155998</v>
      </c>
    </row>
    <row r="717" spans="1:40" x14ac:dyDescent="0.25">
      <c r="A717">
        <f t="shared" si="274"/>
        <v>20.425999999999998</v>
      </c>
      <c r="B717" s="191">
        <f t="shared" si="293"/>
        <v>2.4976385658499314E-2</v>
      </c>
      <c r="C717">
        <f t="shared" si="275"/>
        <v>28.925999999999998</v>
      </c>
      <c r="D717" s="191">
        <f t="shared" si="276"/>
        <v>2.803993439676971E-2</v>
      </c>
      <c r="E717">
        <f t="shared" si="277"/>
        <v>35.426000000000002</v>
      </c>
      <c r="F717" s="191">
        <f t="shared" si="278"/>
        <v>8.8300691253660302E-2</v>
      </c>
      <c r="G717">
        <f t="shared" si="279"/>
        <v>41.426000000000002</v>
      </c>
      <c r="H717" s="191">
        <f t="shared" si="280"/>
        <v>9.425956932938219E-3</v>
      </c>
      <c r="I717">
        <f t="shared" si="281"/>
        <v>46.426000000000002</v>
      </c>
      <c r="J717" s="191">
        <f t="shared" si="282"/>
        <v>2.2594519264932153E-2</v>
      </c>
      <c r="K717">
        <f t="shared" si="283"/>
        <v>50.926000000000002</v>
      </c>
      <c r="L717" s="191">
        <f t="shared" si="284"/>
        <v>8.1956083310972261E-2</v>
      </c>
      <c r="O717" s="10">
        <f t="shared" si="285"/>
        <v>4.9994513727264849</v>
      </c>
      <c r="P717" s="10">
        <f t="shared" si="286"/>
        <v>2.4976385658499314E-2</v>
      </c>
      <c r="Q717" s="10">
        <f t="shared" si="270"/>
        <v>7.0421888715544894</v>
      </c>
      <c r="R717" s="10">
        <f t="shared" si="271"/>
        <v>2.803993439676971E-2</v>
      </c>
      <c r="S717" s="10">
        <f t="shared" si="272"/>
        <v>8.5787372272020654</v>
      </c>
      <c r="T717" s="10">
        <f t="shared" si="273"/>
        <v>8.8300691253660302E-2</v>
      </c>
      <c r="U717" s="10">
        <f t="shared" si="287"/>
        <v>9.9727081303495595</v>
      </c>
      <c r="V717" s="10">
        <f t="shared" si="288"/>
        <v>9.425956932938219E-3</v>
      </c>
      <c r="W717" s="10">
        <f t="shared" si="289"/>
        <v>11.1136299965394</v>
      </c>
      <c r="X717" s="10">
        <f t="shared" si="290"/>
        <v>2.2594519264932153E-2</v>
      </c>
      <c r="Y717" s="10">
        <f t="shared" si="291"/>
        <v>12.122432869633016</v>
      </c>
      <c r="Z717" s="10">
        <f t="shared" si="292"/>
        <v>8.1956083310972261E-2</v>
      </c>
      <c r="AC717">
        <v>20.425999999999998</v>
      </c>
      <c r="AD717">
        <v>1494.0952186367699</v>
      </c>
      <c r="AE717">
        <v>28.925999999999998</v>
      </c>
      <c r="AF717">
        <v>481.600028745847</v>
      </c>
      <c r="AG717">
        <v>35.426000000000002</v>
      </c>
      <c r="AH717">
        <v>2144.6085763572401</v>
      </c>
      <c r="AI717">
        <v>41.426000000000002</v>
      </c>
      <c r="AJ717">
        <v>26.868148794309601</v>
      </c>
      <c r="AK717">
        <v>46.426000000000002</v>
      </c>
      <c r="AL717">
        <v>31.561995490844001</v>
      </c>
      <c r="AM717">
        <v>50.926000000000002</v>
      </c>
      <c r="AN717">
        <v>275.38133037244302</v>
      </c>
    </row>
    <row r="718" spans="1:40" x14ac:dyDescent="0.25">
      <c r="A718">
        <f t="shared" si="274"/>
        <v>20.428000000000001</v>
      </c>
      <c r="B718" s="191">
        <f t="shared" si="293"/>
        <v>2.461203149542486E-2</v>
      </c>
      <c r="C718">
        <f t="shared" si="275"/>
        <v>28.928000000000001</v>
      </c>
      <c r="D718" s="191">
        <f t="shared" si="276"/>
        <v>2.7651012448091997E-2</v>
      </c>
      <c r="E718">
        <f t="shared" si="277"/>
        <v>35.427999999999997</v>
      </c>
      <c r="F718" s="191">
        <f t="shared" si="278"/>
        <v>8.6088768646703923E-2</v>
      </c>
      <c r="G718">
        <f t="shared" si="279"/>
        <v>41.427999999999997</v>
      </c>
      <c r="H718" s="191">
        <f t="shared" si="280"/>
        <v>9.3460686176530822E-3</v>
      </c>
      <c r="I718">
        <f t="shared" si="281"/>
        <v>46.427999999999997</v>
      </c>
      <c r="J718" s="191">
        <f t="shared" si="282"/>
        <v>2.2362071160030202E-2</v>
      </c>
      <c r="K718">
        <f t="shared" si="283"/>
        <v>50.927999999999997</v>
      </c>
      <c r="L718" s="191">
        <f t="shared" si="284"/>
        <v>8.0191134397350691E-2</v>
      </c>
      <c r="O718" s="10">
        <f t="shared" si="285"/>
        <v>4.9999356948179239</v>
      </c>
      <c r="P718" s="10">
        <f t="shared" si="286"/>
        <v>2.461203149542486E-2</v>
      </c>
      <c r="Q718" s="10">
        <f t="shared" si="270"/>
        <v>7.0426653950604301</v>
      </c>
      <c r="R718" s="10">
        <f t="shared" si="271"/>
        <v>2.7651012448091997E-2</v>
      </c>
      <c r="S718" s="10">
        <f t="shared" si="272"/>
        <v>8.5792060159899641</v>
      </c>
      <c r="T718" s="10">
        <f t="shared" si="273"/>
        <v>8.6088768646703923E-2</v>
      </c>
      <c r="U718" s="10">
        <f t="shared" si="287"/>
        <v>9.9731684403478855</v>
      </c>
      <c r="V718" s="10">
        <f t="shared" si="288"/>
        <v>9.3460686176530822E-3</v>
      </c>
      <c r="W718" s="10">
        <f t="shared" si="289"/>
        <v>11.114082276007467</v>
      </c>
      <c r="X718" s="10">
        <f t="shared" si="290"/>
        <v>2.2362071160030202E-2</v>
      </c>
      <c r="Y718" s="10">
        <f t="shared" si="291"/>
        <v>12.12287718505076</v>
      </c>
      <c r="Z718" s="10">
        <f t="shared" si="292"/>
        <v>8.0191134397350691E-2</v>
      </c>
      <c r="AC718">
        <v>20.428000000000001</v>
      </c>
      <c r="AD718">
        <v>1472.29943839926</v>
      </c>
      <c r="AE718">
        <v>28.928000000000001</v>
      </c>
      <c r="AF718">
        <v>474.92009793671298</v>
      </c>
      <c r="AG718">
        <v>35.427999999999997</v>
      </c>
      <c r="AH718">
        <v>2090.8863673261699</v>
      </c>
      <c r="AI718">
        <v>41.427999999999997</v>
      </c>
      <c r="AJ718">
        <v>26.640431740510301</v>
      </c>
      <c r="AK718">
        <v>46.427999999999997</v>
      </c>
      <c r="AL718">
        <v>31.237291700834302</v>
      </c>
      <c r="AM718">
        <v>50.927999999999997</v>
      </c>
      <c r="AN718">
        <v>269.45091056421097</v>
      </c>
    </row>
    <row r="719" spans="1:40" x14ac:dyDescent="0.25">
      <c r="A719">
        <f t="shared" si="274"/>
        <v>20.43</v>
      </c>
      <c r="B719" s="191">
        <f t="shared" si="293"/>
        <v>2.4255527199459299E-2</v>
      </c>
      <c r="C719">
        <f t="shared" si="275"/>
        <v>28.93</v>
      </c>
      <c r="D719" s="191">
        <f t="shared" si="276"/>
        <v>2.7270051820724679E-2</v>
      </c>
      <c r="E719">
        <f t="shared" si="277"/>
        <v>35.43</v>
      </c>
      <c r="F719" s="191">
        <f t="shared" si="278"/>
        <v>8.3956445734652954E-2</v>
      </c>
      <c r="G719">
        <f t="shared" si="279"/>
        <v>41.43</v>
      </c>
      <c r="H719" s="191">
        <f t="shared" si="280"/>
        <v>9.2671884978475332E-3</v>
      </c>
      <c r="I719">
        <f t="shared" si="281"/>
        <v>46.43</v>
      </c>
      <c r="J719" s="191">
        <f t="shared" si="282"/>
        <v>2.2133164973702258E-2</v>
      </c>
      <c r="K719">
        <f t="shared" si="283"/>
        <v>50.93</v>
      </c>
      <c r="L719" s="191">
        <f t="shared" si="284"/>
        <v>7.8481002232822381E-2</v>
      </c>
      <c r="O719" s="10">
        <f t="shared" si="285"/>
        <v>5.0004200153862941</v>
      </c>
      <c r="P719" s="10">
        <f t="shared" si="286"/>
        <v>2.4255527199459299E-2</v>
      </c>
      <c r="Q719" s="10">
        <f t="shared" si="270"/>
        <v>7.0431419164210531</v>
      </c>
      <c r="R719" s="10">
        <f t="shared" si="271"/>
        <v>2.7270051820724679E-2</v>
      </c>
      <c r="S719" s="10">
        <f t="shared" si="272"/>
        <v>8.5796748021644884</v>
      </c>
      <c r="T719" s="10">
        <f t="shared" si="273"/>
        <v>8.3956445734652954E-2</v>
      </c>
      <c r="U719" s="10">
        <f t="shared" si="287"/>
        <v>9.9736287473082115</v>
      </c>
      <c r="V719" s="10">
        <f t="shared" si="288"/>
        <v>9.2671884978475332E-3</v>
      </c>
      <c r="W719" s="10">
        <f t="shared" si="289"/>
        <v>11.114534552089994</v>
      </c>
      <c r="X719" s="10">
        <f t="shared" si="290"/>
        <v>2.2133164973702258E-2</v>
      </c>
      <c r="Y719" s="10">
        <f t="shared" si="291"/>
        <v>12.123321496775663</v>
      </c>
      <c r="Z719" s="10">
        <f t="shared" si="292"/>
        <v>7.8481002232822381E-2</v>
      </c>
      <c r="AC719">
        <v>20.43</v>
      </c>
      <c r="AD719">
        <v>1450.9732396726499</v>
      </c>
      <c r="AE719">
        <v>28.93</v>
      </c>
      <c r="AF719">
        <v>468.37690684022198</v>
      </c>
      <c r="AG719">
        <v>35.43</v>
      </c>
      <c r="AH719">
        <v>2039.09744087699</v>
      </c>
      <c r="AI719">
        <v>41.43</v>
      </c>
      <c r="AJ719">
        <v>26.4155884900131</v>
      </c>
      <c r="AK719">
        <v>46.43</v>
      </c>
      <c r="AL719">
        <v>30.91753557166</v>
      </c>
      <c r="AM719">
        <v>50.93</v>
      </c>
      <c r="AN719">
        <v>263.70468097935401</v>
      </c>
    </row>
    <row r="720" spans="1:40" x14ac:dyDescent="0.25">
      <c r="A720">
        <f t="shared" si="274"/>
        <v>20.431999999999999</v>
      </c>
      <c r="B720" s="191">
        <f t="shared" si="293"/>
        <v>2.390665074535709E-2</v>
      </c>
      <c r="C720">
        <f t="shared" si="275"/>
        <v>28.931999999999999</v>
      </c>
      <c r="D720" s="191">
        <f t="shared" si="276"/>
        <v>2.689683872796212E-2</v>
      </c>
      <c r="E720">
        <f t="shared" si="277"/>
        <v>35.431999999999903</v>
      </c>
      <c r="F720" s="191">
        <f t="shared" si="278"/>
        <v>8.1900070893065655E-2</v>
      </c>
      <c r="G720">
        <f t="shared" si="279"/>
        <v>41.432000000000002</v>
      </c>
      <c r="H720" s="191">
        <f t="shared" si="280"/>
        <v>9.1892997324605728E-3</v>
      </c>
      <c r="I720">
        <f t="shared" si="281"/>
        <v>46.432000000000002</v>
      </c>
      <c r="J720" s="191">
        <f t="shared" si="282"/>
        <v>2.1907729654243879E-2</v>
      </c>
      <c r="K720">
        <f t="shared" si="283"/>
        <v>50.932000000000002</v>
      </c>
      <c r="L720" s="191">
        <f t="shared" si="284"/>
        <v>7.6823507649216818E-2</v>
      </c>
      <c r="O720" s="10">
        <f t="shared" si="285"/>
        <v>5.000904334431449</v>
      </c>
      <c r="P720" s="10">
        <f t="shared" si="286"/>
        <v>2.390665074535709E-2</v>
      </c>
      <c r="Q720" s="10">
        <f t="shared" si="270"/>
        <v>7.0436184356362128</v>
      </c>
      <c r="R720" s="10">
        <f t="shared" si="271"/>
        <v>2.689683872796212E-2</v>
      </c>
      <c r="S720" s="10">
        <f t="shared" si="272"/>
        <v>8.5801435857254695</v>
      </c>
      <c r="T720" s="10">
        <f t="shared" si="273"/>
        <v>8.1900070893065655E-2</v>
      </c>
      <c r="U720" s="10">
        <f t="shared" si="287"/>
        <v>9.9740890512303988</v>
      </c>
      <c r="V720" s="10">
        <f t="shared" si="288"/>
        <v>9.1892997324605728E-3</v>
      </c>
      <c r="W720" s="10">
        <f t="shared" si="289"/>
        <v>11.114986824786838</v>
      </c>
      <c r="X720" s="10">
        <f t="shared" si="290"/>
        <v>2.1907729654243879E-2</v>
      </c>
      <c r="Y720" s="10">
        <f t="shared" si="291"/>
        <v>12.123765804807592</v>
      </c>
      <c r="Z720" s="10">
        <f t="shared" si="292"/>
        <v>7.6823507649216818E-2</v>
      </c>
      <c r="AC720">
        <v>20.431999999999999</v>
      </c>
      <c r="AD720">
        <v>1430.10334083716</v>
      </c>
      <c r="AE720">
        <v>28.931999999999999</v>
      </c>
      <c r="AF720">
        <v>461.96678356177802</v>
      </c>
      <c r="AG720">
        <v>35.431999999999903</v>
      </c>
      <c r="AH720">
        <v>1989.1531079520701</v>
      </c>
      <c r="AI720">
        <v>41.432000000000002</v>
      </c>
      <c r="AJ720">
        <v>26.193571038340998</v>
      </c>
      <c r="AK720">
        <v>46.432000000000002</v>
      </c>
      <c r="AL720">
        <v>30.602627852102302</v>
      </c>
      <c r="AM720">
        <v>50.932000000000002</v>
      </c>
      <c r="AN720">
        <v>258.13531937642699</v>
      </c>
    </row>
    <row r="721" spans="1:40" x14ac:dyDescent="0.25">
      <c r="A721">
        <f t="shared" si="274"/>
        <v>20.434000000000001</v>
      </c>
      <c r="B721" s="191">
        <f t="shared" si="293"/>
        <v>2.3565187836191426E-2</v>
      </c>
      <c r="C721">
        <f t="shared" si="275"/>
        <v>28.934000000000001</v>
      </c>
      <c r="D721" s="191">
        <f t="shared" si="276"/>
        <v>2.6531166442321914E-2</v>
      </c>
      <c r="E721">
        <f t="shared" si="277"/>
        <v>35.433999999999997</v>
      </c>
      <c r="F721" s="191">
        <f t="shared" si="278"/>
        <v>7.991619199234741E-2</v>
      </c>
      <c r="G721">
        <f t="shared" si="279"/>
        <v>41.433999999999997</v>
      </c>
      <c r="H721" s="191">
        <f t="shared" si="280"/>
        <v>9.1123858295195561E-3</v>
      </c>
      <c r="I721">
        <f t="shared" si="281"/>
        <v>46.433999999999997</v>
      </c>
      <c r="J721" s="191">
        <f t="shared" si="282"/>
        <v>2.1685695908920527E-2</v>
      </c>
      <c r="K721">
        <f t="shared" si="283"/>
        <v>50.933999999999997</v>
      </c>
      <c r="L721" s="191">
        <f t="shared" si="284"/>
        <v>7.5216575110330586E-2</v>
      </c>
      <c r="O721" s="10">
        <f t="shared" si="285"/>
        <v>5.001388651953242</v>
      </c>
      <c r="P721" s="10">
        <f t="shared" si="286"/>
        <v>2.3565187836191426E-2</v>
      </c>
      <c r="Q721" s="10">
        <f t="shared" si="270"/>
        <v>7.0440949527057626</v>
      </c>
      <c r="R721" s="10">
        <f t="shared" si="271"/>
        <v>2.6531166442321914E-2</v>
      </c>
      <c r="S721" s="10">
        <f t="shared" si="272"/>
        <v>8.5806123666728364</v>
      </c>
      <c r="T721" s="10">
        <f t="shared" si="273"/>
        <v>7.991619199234741E-2</v>
      </c>
      <c r="U721" s="10">
        <f t="shared" si="287"/>
        <v>9.9745493521143018</v>
      </c>
      <c r="V721" s="10">
        <f t="shared" si="288"/>
        <v>9.1123858295195561E-3</v>
      </c>
      <c r="W721" s="10">
        <f t="shared" si="289"/>
        <v>11.115439094097864</v>
      </c>
      <c r="X721" s="10">
        <f t="shared" si="290"/>
        <v>2.1685695908920527E-2</v>
      </c>
      <c r="Y721" s="10">
        <f t="shared" si="291"/>
        <v>12.124210109146409</v>
      </c>
      <c r="Z721" s="10">
        <f t="shared" si="292"/>
        <v>7.5216575110330586E-2</v>
      </c>
      <c r="AC721">
        <v>20.434000000000001</v>
      </c>
      <c r="AD721">
        <v>1409.6769225834601</v>
      </c>
      <c r="AE721">
        <v>28.934000000000001</v>
      </c>
      <c r="AF721">
        <v>455.68617745250799</v>
      </c>
      <c r="AG721">
        <v>35.433999999999997</v>
      </c>
      <c r="AH721">
        <v>1940.96952473739</v>
      </c>
      <c r="AI721">
        <v>41.433999999999997</v>
      </c>
      <c r="AJ721">
        <v>25.974332376073299</v>
      </c>
      <c r="AK721">
        <v>46.433999999999997</v>
      </c>
      <c r="AL721">
        <v>30.292471748025001</v>
      </c>
      <c r="AM721">
        <v>50.933999999999997</v>
      </c>
      <c r="AN721">
        <v>252.73585172863599</v>
      </c>
    </row>
    <row r="722" spans="1:40" x14ac:dyDescent="0.25">
      <c r="A722">
        <f t="shared" si="274"/>
        <v>20.436</v>
      </c>
      <c r="B722" s="191">
        <f t="shared" si="293"/>
        <v>2.3230931585584775E-2</v>
      </c>
      <c r="C722">
        <f t="shared" si="275"/>
        <v>28.936</v>
      </c>
      <c r="D722" s="191">
        <f t="shared" si="276"/>
        <v>2.6172835020464098E-2</v>
      </c>
      <c r="E722">
        <f t="shared" si="277"/>
        <v>35.436</v>
      </c>
      <c r="F722" s="191">
        <f t="shared" si="278"/>
        <v>7.8001544016464738E-2</v>
      </c>
      <c r="G722">
        <f t="shared" si="279"/>
        <v>41.436</v>
      </c>
      <c r="H722" s="191">
        <f t="shared" si="280"/>
        <v>9.0364306375204061E-3</v>
      </c>
      <c r="I722">
        <f t="shared" si="281"/>
        <v>46.436</v>
      </c>
      <c r="J722" s="191">
        <f t="shared" si="282"/>
        <v>2.1466996152388666E-2</v>
      </c>
      <c r="K722">
        <f t="shared" si="283"/>
        <v>50.936</v>
      </c>
      <c r="L722" s="191">
        <f t="shared" si="284"/>
        <v>7.3658227082713745E-2</v>
      </c>
      <c r="O722" s="10">
        <f t="shared" si="285"/>
        <v>5.0018729679515257</v>
      </c>
      <c r="P722" s="10">
        <f t="shared" si="286"/>
        <v>2.3230931585584775E-2</v>
      </c>
      <c r="Q722" s="10">
        <f t="shared" si="270"/>
        <v>7.0445714676295568</v>
      </c>
      <c r="R722" s="10">
        <f t="shared" si="271"/>
        <v>2.6172835020464098E-2</v>
      </c>
      <c r="S722" s="10">
        <f t="shared" si="272"/>
        <v>8.581081145006376</v>
      </c>
      <c r="T722" s="10">
        <f t="shared" si="273"/>
        <v>7.8001544016464738E-2</v>
      </c>
      <c r="U722" s="10">
        <f t="shared" si="287"/>
        <v>9.9750096499597856</v>
      </c>
      <c r="V722" s="10">
        <f t="shared" si="288"/>
        <v>9.0364306375204061E-3</v>
      </c>
      <c r="W722" s="10">
        <f t="shared" si="289"/>
        <v>11.115891360022934</v>
      </c>
      <c r="X722" s="10">
        <f t="shared" si="290"/>
        <v>2.1466996152388666E-2</v>
      </c>
      <c r="Y722" s="10">
        <f t="shared" si="291"/>
        <v>12.124654409791983</v>
      </c>
      <c r="Z722" s="10">
        <f t="shared" si="292"/>
        <v>7.3658227082713745E-2</v>
      </c>
      <c r="AC722">
        <v>20.436</v>
      </c>
      <c r="AD722">
        <v>1389.6816089035999</v>
      </c>
      <c r="AE722">
        <v>28.936</v>
      </c>
      <c r="AF722">
        <v>449.53165438461002</v>
      </c>
      <c r="AG722">
        <v>35.436</v>
      </c>
      <c r="AH722">
        <v>1894.46739195128</v>
      </c>
      <c r="AI722">
        <v>41.436</v>
      </c>
      <c r="AJ722">
        <v>25.7578264642754</v>
      </c>
      <c r="AK722">
        <v>46.436</v>
      </c>
      <c r="AL722">
        <v>29.986972850324602</v>
      </c>
      <c r="AM722">
        <v>50.936</v>
      </c>
      <c r="AN722">
        <v>247.49963330906999</v>
      </c>
    </row>
    <row r="723" spans="1:40" x14ac:dyDescent="0.25">
      <c r="A723">
        <f t="shared" si="274"/>
        <v>20.437999999999999</v>
      </c>
      <c r="B723" s="191">
        <f t="shared" si="293"/>
        <v>2.2903682214944664E-2</v>
      </c>
      <c r="C723">
        <f t="shared" si="275"/>
        <v>28.937999999999999</v>
      </c>
      <c r="D723" s="191">
        <f t="shared" si="276"/>
        <v>2.5821651040396802E-2</v>
      </c>
      <c r="E723">
        <f t="shared" si="277"/>
        <v>35.438000000000002</v>
      </c>
      <c r="F723" s="191">
        <f t="shared" si="278"/>
        <v>7.6153037520744274E-2</v>
      </c>
      <c r="G723">
        <f t="shared" si="279"/>
        <v>41.438000000000002</v>
      </c>
      <c r="H723" s="191">
        <f t="shared" si="280"/>
        <v>8.961418337054319E-3</v>
      </c>
      <c r="I723">
        <f t="shared" si="281"/>
        <v>46.438000000000002</v>
      </c>
      <c r="J723" s="191">
        <f t="shared" si="282"/>
        <v>2.1251564456858895E-2</v>
      </c>
      <c r="K723">
        <f t="shared" si="283"/>
        <v>50.938000000000002</v>
      </c>
      <c r="L723" s="191">
        <f t="shared" si="284"/>
        <v>7.2146578742855363E-2</v>
      </c>
      <c r="O723" s="10">
        <f t="shared" si="285"/>
        <v>5.0023572824261509</v>
      </c>
      <c r="P723" s="10">
        <f t="shared" si="286"/>
        <v>2.2903682214944664E-2</v>
      </c>
      <c r="Q723" s="10">
        <f t="shared" si="270"/>
        <v>7.0450479804074542</v>
      </c>
      <c r="R723" s="10">
        <f t="shared" si="271"/>
        <v>2.5821651040396802E-2</v>
      </c>
      <c r="S723" s="10">
        <f t="shared" si="272"/>
        <v>8.5815499207259673</v>
      </c>
      <c r="T723" s="10">
        <f t="shared" si="273"/>
        <v>7.6153037520744274E-2</v>
      </c>
      <c r="U723" s="10">
        <f t="shared" si="287"/>
        <v>9.9754699447667079</v>
      </c>
      <c r="V723" s="10">
        <f t="shared" si="288"/>
        <v>8.961418337054319E-3</v>
      </c>
      <c r="W723" s="10">
        <f t="shared" si="289"/>
        <v>11.11634362256191</v>
      </c>
      <c r="X723" s="10">
        <f t="shared" si="290"/>
        <v>2.1251564456858895E-2</v>
      </c>
      <c r="Y723" s="10">
        <f t="shared" si="291"/>
        <v>12.125098706744176</v>
      </c>
      <c r="Z723" s="10">
        <f t="shared" si="292"/>
        <v>7.2146578742855363E-2</v>
      </c>
      <c r="AC723">
        <v>20.437999999999999</v>
      </c>
      <c r="AD723">
        <v>1370.1054489795599</v>
      </c>
      <c r="AE723">
        <v>28.937999999999999</v>
      </c>
      <c r="AF723">
        <v>443.49989223772798</v>
      </c>
      <c r="AG723">
        <v>35.438000000000002</v>
      </c>
      <c r="AH723">
        <v>1849.5716745124901</v>
      </c>
      <c r="AI723">
        <v>41.438000000000002</v>
      </c>
      <c r="AJ723">
        <v>25.544008210631201</v>
      </c>
      <c r="AK723">
        <v>46.438000000000002</v>
      </c>
      <c r="AL723">
        <v>29.6860390653138</v>
      </c>
      <c r="AM723">
        <v>50.938000000000002</v>
      </c>
      <c r="AN723">
        <v>242.42033090627001</v>
      </c>
    </row>
    <row r="724" spans="1:40" x14ac:dyDescent="0.25">
      <c r="A724">
        <f t="shared" si="274"/>
        <v>20.440000000000001</v>
      </c>
      <c r="B724" s="191">
        <f t="shared" si="293"/>
        <v>2.2583246764903503E-2</v>
      </c>
      <c r="C724">
        <f t="shared" si="275"/>
        <v>28.94</v>
      </c>
      <c r="D724" s="191">
        <f t="shared" si="276"/>
        <v>2.5477427350368786E-2</v>
      </c>
      <c r="E724">
        <f t="shared" si="277"/>
        <v>35.44</v>
      </c>
      <c r="F724" s="191">
        <f t="shared" si="278"/>
        <v>7.4367747869305445E-2</v>
      </c>
      <c r="G724">
        <f t="shared" si="279"/>
        <v>41.44</v>
      </c>
      <c r="H724" s="191">
        <f t="shared" si="280"/>
        <v>8.8873334326707125E-3</v>
      </c>
      <c r="I724">
        <f t="shared" si="281"/>
        <v>46.44</v>
      </c>
      <c r="J724" s="191">
        <f t="shared" si="282"/>
        <v>2.1039336503926271E-2</v>
      </c>
      <c r="K724">
        <f t="shared" si="283"/>
        <v>50.94</v>
      </c>
      <c r="L724" s="191">
        <f t="shared" si="284"/>
        <v>7.0679832999411135E-2</v>
      </c>
      <c r="O724" s="10">
        <f t="shared" si="285"/>
        <v>5.0028415953769709</v>
      </c>
      <c r="P724" s="10">
        <f t="shared" si="286"/>
        <v>2.2583246764903503E-2</v>
      </c>
      <c r="Q724" s="10">
        <f t="shared" si="270"/>
        <v>7.0455244910393073</v>
      </c>
      <c r="R724" s="10">
        <f t="shared" si="271"/>
        <v>2.5477427350368786E-2</v>
      </c>
      <c r="S724" s="10">
        <f t="shared" si="272"/>
        <v>8.5820186938314684</v>
      </c>
      <c r="T724" s="10">
        <f t="shared" si="273"/>
        <v>7.4367747869305445E-2</v>
      </c>
      <c r="U724" s="10">
        <f t="shared" si="287"/>
        <v>9.9759302365349249</v>
      </c>
      <c r="V724" s="10">
        <f t="shared" si="288"/>
        <v>8.8873334326707125E-3</v>
      </c>
      <c r="W724" s="10">
        <f t="shared" si="289"/>
        <v>11.116795881714651</v>
      </c>
      <c r="X724" s="10">
        <f t="shared" si="290"/>
        <v>2.1039336503926271E-2</v>
      </c>
      <c r="Y724" s="10">
        <f t="shared" si="291"/>
        <v>12.125543000002851</v>
      </c>
      <c r="Z724" s="10">
        <f t="shared" si="292"/>
        <v>7.0679832999411135E-2</v>
      </c>
      <c r="AC724">
        <v>20.440000000000001</v>
      </c>
      <c r="AD724">
        <v>1350.9368999214901</v>
      </c>
      <c r="AE724">
        <v>28.94</v>
      </c>
      <c r="AF724">
        <v>437.58767658605399</v>
      </c>
      <c r="AG724">
        <v>35.44</v>
      </c>
      <c r="AH724">
        <v>1806.21134014366</v>
      </c>
      <c r="AI724">
        <v>41.44</v>
      </c>
      <c r="AJ724">
        <v>25.332833446248902</v>
      </c>
      <c r="AK724">
        <v>46.44</v>
      </c>
      <c r="AL724">
        <v>29.389580547433901</v>
      </c>
      <c r="AM724">
        <v>50.94</v>
      </c>
      <c r="AN724">
        <v>237.49190609837399</v>
      </c>
    </row>
    <row r="725" spans="1:40" x14ac:dyDescent="0.25">
      <c r="A725">
        <f t="shared" si="274"/>
        <v>20.442</v>
      </c>
      <c r="B725" s="191">
        <f t="shared" si="293"/>
        <v>2.2269438820214545E-2</v>
      </c>
      <c r="C725">
        <f t="shared" si="275"/>
        <v>28.942</v>
      </c>
      <c r="D725" s="191">
        <f t="shared" si="276"/>
        <v>2.5139982828846837E-2</v>
      </c>
      <c r="E725">
        <f t="shared" si="277"/>
        <v>35.442</v>
      </c>
      <c r="F725" s="191">
        <f t="shared" si="278"/>
        <v>7.2642905196670729E-2</v>
      </c>
      <c r="G725">
        <f t="shared" si="279"/>
        <v>41.442</v>
      </c>
      <c r="H725" s="191">
        <f t="shared" si="280"/>
        <v>8.8141607449744169E-3</v>
      </c>
      <c r="I725">
        <f t="shared" si="281"/>
        <v>46.442</v>
      </c>
      <c r="J725" s="191">
        <f t="shared" si="282"/>
        <v>2.0830249538023586E-2</v>
      </c>
      <c r="K725">
        <f t="shared" si="283"/>
        <v>50.942</v>
      </c>
      <c r="L725" s="191">
        <f t="shared" si="284"/>
        <v>6.9256275810672507E-2</v>
      </c>
      <c r="O725" s="10">
        <f t="shared" si="285"/>
        <v>5.0033259068038385</v>
      </c>
      <c r="P725" s="10">
        <f t="shared" si="286"/>
        <v>2.2269438820214545E-2</v>
      </c>
      <c r="Q725" s="10">
        <f t="shared" si="270"/>
        <v>7.0460009995249706</v>
      </c>
      <c r="R725" s="10">
        <f t="shared" si="271"/>
        <v>2.5139982828846837E-2</v>
      </c>
      <c r="S725" s="10">
        <f t="shared" si="272"/>
        <v>8.5824874643227407</v>
      </c>
      <c r="T725" s="10">
        <f t="shared" si="273"/>
        <v>7.2642905196670729E-2</v>
      </c>
      <c r="U725" s="10">
        <f t="shared" si="287"/>
        <v>9.9763905252643017</v>
      </c>
      <c r="V725" s="10">
        <f t="shared" si="288"/>
        <v>8.8141607449744169E-3</v>
      </c>
      <c r="W725" s="10">
        <f t="shared" si="289"/>
        <v>11.117248137481027</v>
      </c>
      <c r="X725" s="10">
        <f t="shared" si="290"/>
        <v>2.0830249538023586E-2</v>
      </c>
      <c r="Y725" s="10">
        <f t="shared" si="291"/>
        <v>12.125987289567874</v>
      </c>
      <c r="Z725" s="10">
        <f t="shared" si="292"/>
        <v>6.9256275810672507E-2</v>
      </c>
      <c r="AC725">
        <v>20.442</v>
      </c>
      <c r="AD725">
        <v>1332.1648103109001</v>
      </c>
      <c r="AE725">
        <v>28.942</v>
      </c>
      <c r="AF725">
        <v>431.79189657581901</v>
      </c>
      <c r="AG725">
        <v>35.442</v>
      </c>
      <c r="AH725">
        <v>1764.3191155633001</v>
      </c>
      <c r="AI725">
        <v>41.442</v>
      </c>
      <c r="AJ725">
        <v>25.1242589031345</v>
      </c>
      <c r="AK725">
        <v>46.442</v>
      </c>
      <c r="AL725">
        <v>29.097509634234299</v>
      </c>
      <c r="AM725">
        <v>50.942</v>
      </c>
      <c r="AN725">
        <v>232.70859951930501</v>
      </c>
    </row>
    <row r="726" spans="1:40" x14ac:dyDescent="0.25">
      <c r="A726">
        <f t="shared" si="274"/>
        <v>20.443999999999999</v>
      </c>
      <c r="B726" s="191">
        <f t="shared" si="293"/>
        <v>2.1962078247392679E-2</v>
      </c>
      <c r="C726">
        <f t="shared" si="275"/>
        <v>28.943999999999999</v>
      </c>
      <c r="D726" s="191">
        <f t="shared" si="276"/>
        <v>2.4809142155039734E-2</v>
      </c>
      <c r="E726">
        <f t="shared" si="277"/>
        <v>35.444000000000003</v>
      </c>
      <c r="F726" s="191">
        <f t="shared" si="278"/>
        <v>7.0975885042182801E-2</v>
      </c>
      <c r="G726">
        <f t="shared" si="279"/>
        <v>41.444000000000003</v>
      </c>
      <c r="H726" s="191">
        <f t="shared" si="280"/>
        <v>8.7418854029454318E-3</v>
      </c>
      <c r="I726">
        <f t="shared" si="281"/>
        <v>46.444000000000003</v>
      </c>
      <c r="J726" s="191">
        <f t="shared" si="282"/>
        <v>2.062424232142164E-2</v>
      </c>
      <c r="K726">
        <f t="shared" si="283"/>
        <v>50.944000000000003</v>
      </c>
      <c r="L726" s="191">
        <f t="shared" si="284"/>
        <v>6.7874271778509396E-2</v>
      </c>
      <c r="O726" s="10">
        <f t="shared" si="285"/>
        <v>5.0038102167066052</v>
      </c>
      <c r="P726" s="10">
        <f t="shared" si="286"/>
        <v>2.1962078247392679E-2</v>
      </c>
      <c r="Q726" s="10">
        <f t="shared" si="270"/>
        <v>7.0464775058642992</v>
      </c>
      <c r="R726" s="10">
        <f t="shared" si="271"/>
        <v>2.4809142155039734E-2</v>
      </c>
      <c r="S726" s="10">
        <f t="shared" si="272"/>
        <v>8.5829562321996384</v>
      </c>
      <c r="T726" s="10">
        <f t="shared" si="273"/>
        <v>7.0975885042182801E-2</v>
      </c>
      <c r="U726" s="10">
        <f t="shared" si="287"/>
        <v>9.9768508109546978</v>
      </c>
      <c r="V726" s="10">
        <f t="shared" si="288"/>
        <v>8.7418854029454318E-3</v>
      </c>
      <c r="W726" s="10">
        <f t="shared" si="289"/>
        <v>11.117700389860893</v>
      </c>
      <c r="X726" s="10">
        <f t="shared" si="290"/>
        <v>2.062424232142164E-2</v>
      </c>
      <c r="Y726" s="10">
        <f t="shared" si="291"/>
        <v>12.126431575439112</v>
      </c>
      <c r="Z726" s="10">
        <f t="shared" si="292"/>
        <v>6.7874271778509396E-2</v>
      </c>
      <c r="AC726">
        <v>20.443999999999999</v>
      </c>
      <c r="AD726">
        <v>1313.7784045062499</v>
      </c>
      <c r="AE726">
        <v>28.943999999999999</v>
      </c>
      <c r="AF726">
        <v>426.10954098392602</v>
      </c>
      <c r="AG726">
        <v>35.444000000000003</v>
      </c>
      <c r="AH726">
        <v>1723.8312590186099</v>
      </c>
      <c r="AI726">
        <v>41.444000000000003</v>
      </c>
      <c r="AJ726">
        <v>24.918242192299701</v>
      </c>
      <c r="AK726">
        <v>46.444000000000003</v>
      </c>
      <c r="AL726">
        <v>28.8097407835129</v>
      </c>
      <c r="AM726">
        <v>50.944000000000003</v>
      </c>
      <c r="AN726">
        <v>228.064916053941</v>
      </c>
    </row>
    <row r="727" spans="1:40" x14ac:dyDescent="0.25">
      <c r="A727">
        <f t="shared" si="274"/>
        <v>20.446000000000002</v>
      </c>
      <c r="B727" s="191">
        <f t="shared" si="293"/>
        <v>2.1660990944448608E-2</v>
      </c>
      <c r="C727">
        <f t="shared" si="275"/>
        <v>28.946000000000002</v>
      </c>
      <c r="D727" s="191">
        <f t="shared" si="276"/>
        <v>2.4484735589454198E-2</v>
      </c>
      <c r="E727">
        <f t="shared" si="277"/>
        <v>35.445999999999998</v>
      </c>
      <c r="F727" s="191">
        <f t="shared" si="278"/>
        <v>6.9364199609292243E-2</v>
      </c>
      <c r="G727">
        <f t="shared" si="279"/>
        <v>41.445999999999998</v>
      </c>
      <c r="H727" s="191">
        <f t="shared" si="280"/>
        <v>8.6704928364721486E-3</v>
      </c>
      <c r="I727">
        <f t="shared" si="281"/>
        <v>46.445999999999998</v>
      </c>
      <c r="J727" s="191">
        <f t="shared" si="282"/>
        <v>2.0421255090714512E-2</v>
      </c>
      <c r="K727">
        <f t="shared" si="283"/>
        <v>50.945999999999998</v>
      </c>
      <c r="L727" s="191">
        <f t="shared" si="284"/>
        <v>6.653226000131135E-2</v>
      </c>
      <c r="O727" s="10">
        <f t="shared" si="285"/>
        <v>5.0042945250851245</v>
      </c>
      <c r="P727" s="10">
        <f t="shared" si="286"/>
        <v>2.1660990944448608E-2</v>
      </c>
      <c r="Q727" s="10">
        <f t="shared" si="270"/>
        <v>7.0469540100571475</v>
      </c>
      <c r="R727" s="10">
        <f t="shared" si="271"/>
        <v>2.4484735589454198E-2</v>
      </c>
      <c r="S727" s="10">
        <f t="shared" si="272"/>
        <v>8.5834249974620143</v>
      </c>
      <c r="T727" s="10">
        <f t="shared" si="273"/>
        <v>6.9364199609292243E-2</v>
      </c>
      <c r="U727" s="10">
        <f t="shared" si="287"/>
        <v>9.9773110936059695</v>
      </c>
      <c r="V727" s="10">
        <f t="shared" si="288"/>
        <v>8.6704928364721486E-3</v>
      </c>
      <c r="W727" s="10">
        <f t="shared" si="289"/>
        <v>11.118152638854113</v>
      </c>
      <c r="X727" s="10">
        <f t="shared" si="290"/>
        <v>2.0421255090714512E-2</v>
      </c>
      <c r="Y727" s="10">
        <f t="shared" si="291"/>
        <v>12.126875857616426</v>
      </c>
      <c r="Z727" s="10">
        <f t="shared" si="292"/>
        <v>6.653226000131135E-2</v>
      </c>
      <c r="AC727">
        <v>20.446000000000002</v>
      </c>
      <c r="AD727">
        <v>1295.7672676719701</v>
      </c>
      <c r="AE727">
        <v>28.946000000000002</v>
      </c>
      <c r="AF727">
        <v>420.53769444888798</v>
      </c>
      <c r="AG727">
        <v>35.445999999999998</v>
      </c>
      <c r="AH727">
        <v>1684.6873479948799</v>
      </c>
      <c r="AI727">
        <v>41.445999999999998</v>
      </c>
      <c r="AJ727">
        <v>24.714741782478299</v>
      </c>
      <c r="AK727">
        <v>46.445999999999998</v>
      </c>
      <c r="AL727">
        <v>28.526190512530999</v>
      </c>
      <c r="AM727">
        <v>50.945999999999998</v>
      </c>
      <c r="AN727">
        <v>223.55561090354701</v>
      </c>
    </row>
    <row r="728" spans="1:40" x14ac:dyDescent="0.25">
      <c r="A728">
        <f t="shared" si="274"/>
        <v>20.448</v>
      </c>
      <c r="B728" s="191">
        <f t="shared" si="293"/>
        <v>2.1366008602069629E-2</v>
      </c>
      <c r="C728">
        <f t="shared" si="275"/>
        <v>28.948</v>
      </c>
      <c r="D728" s="191">
        <f t="shared" si="276"/>
        <v>2.4166598763961704E-2</v>
      </c>
      <c r="E728">
        <f t="shared" si="277"/>
        <v>35.448</v>
      </c>
      <c r="F728" s="191">
        <f t="shared" si="278"/>
        <v>6.7805489605393648E-2</v>
      </c>
      <c r="G728">
        <f t="shared" si="279"/>
        <v>41.448</v>
      </c>
      <c r="H728" s="191">
        <f t="shared" si="280"/>
        <v>8.5999687690990478E-3</v>
      </c>
      <c r="I728">
        <f t="shared" si="281"/>
        <v>46.448</v>
      </c>
      <c r="J728" s="191">
        <f t="shared" si="282"/>
        <v>2.0221229514757078E-2</v>
      </c>
      <c r="K728">
        <f t="shared" si="283"/>
        <v>50.948</v>
      </c>
      <c r="L728" s="191">
        <f t="shared" si="284"/>
        <v>6.5228750169743235E-2</v>
      </c>
      <c r="O728" s="10">
        <f t="shared" si="285"/>
        <v>5.004778831939249</v>
      </c>
      <c r="P728" s="10">
        <f t="shared" si="286"/>
        <v>2.1366008602069629E-2</v>
      </c>
      <c r="Q728" s="10">
        <f t="shared" si="270"/>
        <v>7.0474305121033698</v>
      </c>
      <c r="R728" s="10">
        <f t="shared" si="271"/>
        <v>2.4166598763961704E-2</v>
      </c>
      <c r="S728" s="10">
        <f t="shared" si="272"/>
        <v>8.5838937601097296</v>
      </c>
      <c r="T728" s="10">
        <f t="shared" si="273"/>
        <v>6.7805489605393648E-2</v>
      </c>
      <c r="U728" s="10">
        <f t="shared" si="287"/>
        <v>9.9777713732179798</v>
      </c>
      <c r="V728" s="10">
        <f t="shared" si="288"/>
        <v>8.5999687690990478E-3</v>
      </c>
      <c r="W728" s="10">
        <f t="shared" si="289"/>
        <v>11.118604884460554</v>
      </c>
      <c r="X728" s="10">
        <f t="shared" si="290"/>
        <v>2.0221229514757078E-2</v>
      </c>
      <c r="Y728" s="10">
        <f t="shared" si="291"/>
        <v>12.127320136099684</v>
      </c>
      <c r="Z728" s="10">
        <f t="shared" si="292"/>
        <v>6.5228750169743235E-2</v>
      </c>
      <c r="AC728">
        <v>20.448</v>
      </c>
      <c r="AD728">
        <v>1278.12133149222</v>
      </c>
      <c r="AE728">
        <v>28.948</v>
      </c>
      <c r="AF728">
        <v>415.07353386511897</v>
      </c>
      <c r="AG728">
        <v>35.448</v>
      </c>
      <c r="AH728">
        <v>1646.830081025</v>
      </c>
      <c r="AI728">
        <v>41.448</v>
      </c>
      <c r="AJ728">
        <v>24.5137169794539</v>
      </c>
      <c r="AK728">
        <v>46.448</v>
      </c>
      <c r="AL728">
        <v>28.246777339256699</v>
      </c>
      <c r="AM728">
        <v>50.948</v>
      </c>
      <c r="AN728">
        <v>219.17567646709099</v>
      </c>
    </row>
    <row r="729" spans="1:40" x14ac:dyDescent="0.25">
      <c r="A729">
        <f t="shared" si="274"/>
        <v>20.45</v>
      </c>
      <c r="B729" s="191">
        <f t="shared" si="293"/>
        <v>2.1076968475684375E-2</v>
      </c>
      <c r="C729">
        <f t="shared" si="275"/>
        <v>28.95</v>
      </c>
      <c r="D729" s="191">
        <f t="shared" si="276"/>
        <v>2.3854572480954867E-2</v>
      </c>
      <c r="E729">
        <f t="shared" si="277"/>
        <v>35.450000000000003</v>
      </c>
      <c r="F729" s="191">
        <f t="shared" si="278"/>
        <v>6.6297516621088168E-2</v>
      </c>
      <c r="G729">
        <f t="shared" si="279"/>
        <v>41.45</v>
      </c>
      <c r="H729" s="191">
        <f t="shared" si="280"/>
        <v>8.5302992109705239E-3</v>
      </c>
      <c r="I729">
        <f t="shared" si="281"/>
        <v>46.45</v>
      </c>
      <c r="J729" s="191">
        <f t="shared" si="282"/>
        <v>2.0024108653965641E-2</v>
      </c>
      <c r="K729">
        <f t="shared" si="283"/>
        <v>50.95</v>
      </c>
      <c r="L729" s="191">
        <f t="shared" si="284"/>
        <v>6.3962318889825981E-2</v>
      </c>
      <c r="O729" s="10">
        <f t="shared" si="285"/>
        <v>5.0052631372688294</v>
      </c>
      <c r="P729" s="10">
        <f t="shared" si="286"/>
        <v>2.1076968475684375E-2</v>
      </c>
      <c r="Q729" s="10">
        <f t="shared" si="270"/>
        <v>7.0479070120028231</v>
      </c>
      <c r="R729" s="10">
        <f t="shared" si="271"/>
        <v>2.3854572480954867E-2</v>
      </c>
      <c r="S729" s="10">
        <f t="shared" si="272"/>
        <v>8.5843625201426423</v>
      </c>
      <c r="T729" s="10">
        <f t="shared" si="273"/>
        <v>6.6297516621088168E-2</v>
      </c>
      <c r="U729" s="10">
        <f t="shared" si="287"/>
        <v>9.9782316497905867</v>
      </c>
      <c r="V729" s="10">
        <f t="shared" si="288"/>
        <v>8.5302992109705239E-3</v>
      </c>
      <c r="W729" s="10">
        <f t="shared" si="289"/>
        <v>11.119057126680072</v>
      </c>
      <c r="X729" s="10">
        <f t="shared" si="290"/>
        <v>2.0024108653965641E-2</v>
      </c>
      <c r="Y729" s="10">
        <f t="shared" si="291"/>
        <v>12.12776441088875</v>
      </c>
      <c r="Z729" s="10">
        <f t="shared" si="292"/>
        <v>6.3962318889825981E-2</v>
      </c>
      <c r="AC729">
        <v>20.45</v>
      </c>
      <c r="AD729">
        <v>1260.8308605357299</v>
      </c>
      <c r="AE729">
        <v>28.95</v>
      </c>
      <c r="AF729">
        <v>409.71432493334402</v>
      </c>
      <c r="AG729">
        <v>35.450000000000003</v>
      </c>
      <c r="AH729">
        <v>1610.2050926003201</v>
      </c>
      <c r="AI729">
        <v>41.45</v>
      </c>
      <c r="AJ729">
        <v>24.315127905946699</v>
      </c>
      <c r="AK729">
        <v>46.45</v>
      </c>
      <c r="AL729">
        <v>27.971421725512499</v>
      </c>
      <c r="AM729">
        <v>50.95</v>
      </c>
      <c r="AN729">
        <v>214.92032998639601</v>
      </c>
    </row>
    <row r="730" spans="1:40" x14ac:dyDescent="0.25">
      <c r="A730">
        <f t="shared" si="274"/>
        <v>20.452000000000002</v>
      </c>
      <c r="B730" s="191">
        <f t="shared" si="293"/>
        <v>2.0793713167822674E-2</v>
      </c>
      <c r="C730">
        <f t="shared" si="275"/>
        <v>28.952000000000002</v>
      </c>
      <c r="D730" s="191">
        <f t="shared" si="276"/>
        <v>2.3548502521110772E-2</v>
      </c>
      <c r="E730">
        <f t="shared" si="277"/>
        <v>35.451999999999998</v>
      </c>
      <c r="F730" s="191">
        <f t="shared" si="278"/>
        <v>6.4838156010576173E-2</v>
      </c>
      <c r="G730">
        <f t="shared" si="279"/>
        <v>41.451999999999998</v>
      </c>
      <c r="H730" s="191">
        <f t="shared" si="280"/>
        <v>8.4614704519774993E-3</v>
      </c>
      <c r="I730">
        <f t="shared" si="281"/>
        <v>46.451999999999998</v>
      </c>
      <c r="J730" s="191">
        <f t="shared" si="282"/>
        <v>1.9829836920970172E-2</v>
      </c>
      <c r="K730">
        <f t="shared" si="283"/>
        <v>50.951999999999998</v>
      </c>
      <c r="L730" s="191">
        <f t="shared" si="284"/>
        <v>6.2731606219316116E-2</v>
      </c>
      <c r="O730" s="10">
        <f t="shared" si="285"/>
        <v>5.005747441073721</v>
      </c>
      <c r="P730" s="10">
        <f t="shared" si="286"/>
        <v>2.0793713167822674E-2</v>
      </c>
      <c r="Q730" s="10">
        <f t="shared" si="270"/>
        <v>7.0483835097553618</v>
      </c>
      <c r="R730" s="10">
        <f t="shared" si="271"/>
        <v>2.3548502521110772E-2</v>
      </c>
      <c r="S730" s="10">
        <f t="shared" si="272"/>
        <v>8.5848312775606086</v>
      </c>
      <c r="T730" s="10">
        <f t="shared" si="273"/>
        <v>6.4838156010576173E-2</v>
      </c>
      <c r="U730" s="10">
        <f t="shared" si="287"/>
        <v>9.97869192332365</v>
      </c>
      <c r="V730" s="10">
        <f t="shared" si="288"/>
        <v>8.4614704519774993E-3</v>
      </c>
      <c r="W730" s="10">
        <f t="shared" si="289"/>
        <v>11.119509365512529</v>
      </c>
      <c r="X730" s="10">
        <f t="shared" si="290"/>
        <v>1.9829836920970172E-2</v>
      </c>
      <c r="Y730" s="10">
        <f t="shared" si="291"/>
        <v>12.128208681983484</v>
      </c>
      <c r="Z730" s="10">
        <f t="shared" si="292"/>
        <v>6.2731606219316116E-2</v>
      </c>
      <c r="AC730">
        <v>20.452000000000002</v>
      </c>
      <c r="AD730">
        <v>1243.8864392365001</v>
      </c>
      <c r="AE730">
        <v>28.952000000000002</v>
      </c>
      <c r="AF730">
        <v>404.457418858837</v>
      </c>
      <c r="AG730">
        <v>35.451999999999998</v>
      </c>
      <c r="AH730">
        <v>1574.76078025274</v>
      </c>
      <c r="AI730">
        <v>41.451999999999998</v>
      </c>
      <c r="AJ730">
        <v>24.1189354820783</v>
      </c>
      <c r="AK730">
        <v>46.451999999999998</v>
      </c>
      <c r="AL730">
        <v>27.700046022010898</v>
      </c>
      <c r="AM730">
        <v>50.951999999999998</v>
      </c>
      <c r="AN730">
        <v>210.785001908</v>
      </c>
    </row>
    <row r="731" spans="1:40" x14ac:dyDescent="0.25">
      <c r="A731">
        <f t="shared" si="274"/>
        <v>20.454000000000001</v>
      </c>
      <c r="B731" s="191">
        <f t="shared" si="293"/>
        <v>2.0516090420275281E-2</v>
      </c>
      <c r="C731">
        <f t="shared" si="275"/>
        <v>28.954000000000001</v>
      </c>
      <c r="D731" s="191">
        <f t="shared" si="276"/>
        <v>2.3248239459373678E-2</v>
      </c>
      <c r="E731">
        <f t="shared" si="277"/>
        <v>35.454000000000001</v>
      </c>
      <c r="F731" s="191">
        <f t="shared" si="278"/>
        <v>6.3425390237838483E-2</v>
      </c>
      <c r="G731">
        <f t="shared" si="279"/>
        <v>41.453999999999901</v>
      </c>
      <c r="H731" s="191">
        <f t="shared" si="280"/>
        <v>8.3934690550889063E-3</v>
      </c>
      <c r="I731">
        <f t="shared" si="281"/>
        <v>46.453999999999901</v>
      </c>
      <c r="J731" s="191">
        <f t="shared" si="282"/>
        <v>1.9638360042534206E-2</v>
      </c>
      <c r="K731">
        <f t="shared" si="283"/>
        <v>50.953999999999901</v>
      </c>
      <c r="L731" s="191">
        <f t="shared" si="284"/>
        <v>6.1535312403829159E-2</v>
      </c>
      <c r="O731" s="10">
        <f t="shared" si="285"/>
        <v>5.0062317433537746</v>
      </c>
      <c r="P731" s="10">
        <f t="shared" si="286"/>
        <v>2.0516090420275281E-2</v>
      </c>
      <c r="Q731" s="10">
        <f t="shared" si="270"/>
        <v>7.0488600053608392</v>
      </c>
      <c r="R731" s="10">
        <f t="shared" si="271"/>
        <v>2.3248239459373678E-2</v>
      </c>
      <c r="S731" s="10">
        <f t="shared" si="272"/>
        <v>8.585300032363488</v>
      </c>
      <c r="T731" s="10">
        <f t="shared" si="273"/>
        <v>6.3425390237838483E-2</v>
      </c>
      <c r="U731" s="10">
        <f t="shared" si="287"/>
        <v>9.9791521938170078</v>
      </c>
      <c r="V731" s="10">
        <f t="shared" si="288"/>
        <v>8.3934690550889063E-3</v>
      </c>
      <c r="W731" s="10">
        <f t="shared" si="289"/>
        <v>11.119961600957771</v>
      </c>
      <c r="X731" s="10">
        <f t="shared" si="290"/>
        <v>1.9638360042534206E-2</v>
      </c>
      <c r="Y731" s="10">
        <f t="shared" si="291"/>
        <v>12.128652949383733</v>
      </c>
      <c r="Z731" s="10">
        <f t="shared" si="292"/>
        <v>6.1535312403829159E-2</v>
      </c>
      <c r="AC731">
        <v>20.454000000000001</v>
      </c>
      <c r="AD731">
        <v>1227.27895946073</v>
      </c>
      <c r="AE731">
        <v>28.954000000000001</v>
      </c>
      <c r="AF731">
        <v>399.30024919083098</v>
      </c>
      <c r="AG731">
        <v>35.454000000000001</v>
      </c>
      <c r="AH731">
        <v>1540.44814294967</v>
      </c>
      <c r="AI731">
        <v>41.453999999999901</v>
      </c>
      <c r="AJ731">
        <v>23.925101406363499</v>
      </c>
      <c r="AK731">
        <v>46.453999999999901</v>
      </c>
      <c r="AL731">
        <v>27.432574415160801</v>
      </c>
      <c r="AM731">
        <v>50.953999999999901</v>
      </c>
      <c r="AN731">
        <v>206.76532491617601</v>
      </c>
    </row>
    <row r="732" spans="1:40" x14ac:dyDescent="0.25">
      <c r="A732">
        <f t="shared" si="274"/>
        <v>20.456</v>
      </c>
      <c r="B732" s="191">
        <f t="shared" si="293"/>
        <v>2.0243952915534096E-2</v>
      </c>
      <c r="C732">
        <f t="shared" si="275"/>
        <v>28.956</v>
      </c>
      <c r="D732" s="191">
        <f t="shared" si="276"/>
        <v>2.2953638488750892E-2</v>
      </c>
      <c r="E732">
        <f t="shared" si="277"/>
        <v>35.456000000000003</v>
      </c>
      <c r="F732" s="191">
        <f t="shared" si="278"/>
        <v>6.2057302655835561E-2</v>
      </c>
      <c r="G732">
        <f t="shared" si="279"/>
        <v>41.456000000000003</v>
      </c>
      <c r="H732" s="191">
        <f t="shared" si="280"/>
        <v>8.3262818498700073E-3</v>
      </c>
      <c r="I732">
        <f t="shared" si="281"/>
        <v>46.456000000000003</v>
      </c>
      <c r="J732" s="191">
        <f t="shared" si="282"/>
        <v>1.9449625022717645E-2</v>
      </c>
      <c r="K732">
        <f t="shared" si="283"/>
        <v>50.956000000000003</v>
      </c>
      <c r="L732" s="191">
        <f t="shared" si="284"/>
        <v>6.0372194800371821E-2</v>
      </c>
      <c r="O732" s="10">
        <f t="shared" si="285"/>
        <v>5.0067160441088419</v>
      </c>
      <c r="P732" s="10">
        <f t="shared" si="286"/>
        <v>2.0243952915534096E-2</v>
      </c>
      <c r="Q732" s="10">
        <f t="shared" si="270"/>
        <v>7.0493364988191116</v>
      </c>
      <c r="R732" s="10">
        <f t="shared" si="271"/>
        <v>2.2953638488750892E-2</v>
      </c>
      <c r="S732" s="10">
        <f t="shared" si="272"/>
        <v>8.585768784551135</v>
      </c>
      <c r="T732" s="10">
        <f t="shared" si="273"/>
        <v>6.2057302655835561E-2</v>
      </c>
      <c r="U732" s="10">
        <f t="shared" si="287"/>
        <v>9.9796124612705857</v>
      </c>
      <c r="V732" s="10">
        <f t="shared" si="288"/>
        <v>8.3262818498700073E-3</v>
      </c>
      <c r="W732" s="10">
        <f t="shared" si="289"/>
        <v>11.120413833015721</v>
      </c>
      <c r="X732" s="10">
        <f t="shared" si="290"/>
        <v>1.9449625022717645E-2</v>
      </c>
      <c r="Y732" s="10">
        <f t="shared" si="291"/>
        <v>12.129097213089429</v>
      </c>
      <c r="Z732" s="10">
        <f t="shared" si="292"/>
        <v>6.0372194800371821E-2</v>
      </c>
      <c r="AC732">
        <v>20.456</v>
      </c>
      <c r="AD732">
        <v>1210.99960862891</v>
      </c>
      <c r="AE732">
        <v>28.956</v>
      </c>
      <c r="AF732">
        <v>394.24032879612298</v>
      </c>
      <c r="AG732">
        <v>35.456000000000003</v>
      </c>
      <c r="AH732">
        <v>1507.2206300059399</v>
      </c>
      <c r="AI732">
        <v>41.456000000000003</v>
      </c>
      <c r="AJ732">
        <v>23.733588137234602</v>
      </c>
      <c r="AK732">
        <v>46.456000000000003</v>
      </c>
      <c r="AL732">
        <v>27.1689328756101</v>
      </c>
      <c r="AM732">
        <v>50.956000000000003</v>
      </c>
      <c r="AN732">
        <v>202.85712359566699</v>
      </c>
    </row>
    <row r="733" spans="1:40" x14ac:dyDescent="0.25">
      <c r="A733">
        <f t="shared" si="274"/>
        <v>20.457999999999998</v>
      </c>
      <c r="B733" s="191">
        <f t="shared" si="293"/>
        <v>1.9977158087063268E-2</v>
      </c>
      <c r="C733">
        <f t="shared" si="275"/>
        <v>28.957999999999998</v>
      </c>
      <c r="D733" s="191">
        <f t="shared" si="276"/>
        <v>2.2664559251545764E-2</v>
      </c>
      <c r="E733">
        <f t="shared" si="277"/>
        <v>35.457999999999998</v>
      </c>
      <c r="F733" s="191">
        <f t="shared" si="278"/>
        <v>6.0732071688187179E-2</v>
      </c>
      <c r="G733">
        <f t="shared" si="279"/>
        <v>41.457999999999998</v>
      </c>
      <c r="H733" s="191">
        <f t="shared" si="280"/>
        <v>8.2598959261798843E-3</v>
      </c>
      <c r="I733">
        <f t="shared" si="281"/>
        <v>46.457999999999998</v>
      </c>
      <c r="J733" s="191">
        <f t="shared" si="282"/>
        <v>1.9263580107233169E-2</v>
      </c>
      <c r="K733">
        <f t="shared" si="283"/>
        <v>50.957999999999998</v>
      </c>
      <c r="L733" s="191">
        <f t="shared" si="284"/>
        <v>5.9241064976597105E-2</v>
      </c>
      <c r="O733" s="10">
        <f t="shared" si="285"/>
        <v>5.0072003433387762</v>
      </c>
      <c r="P733" s="10">
        <f t="shared" si="286"/>
        <v>1.9977158087063268E-2</v>
      </c>
      <c r="Q733" s="10">
        <f t="shared" si="270"/>
        <v>7.0498129901300324</v>
      </c>
      <c r="R733" s="10">
        <f t="shared" si="271"/>
        <v>2.2664559251545764E-2</v>
      </c>
      <c r="S733" s="10">
        <f t="shared" si="272"/>
        <v>8.5862375341234038</v>
      </c>
      <c r="T733" s="10">
        <f t="shared" si="273"/>
        <v>6.0732071688187179E-2</v>
      </c>
      <c r="U733" s="10">
        <f t="shared" si="287"/>
        <v>9.9800727256841775</v>
      </c>
      <c r="V733" s="10">
        <f t="shared" si="288"/>
        <v>8.2598959261798843E-3</v>
      </c>
      <c r="W733" s="10">
        <f t="shared" si="289"/>
        <v>11.120866061686177</v>
      </c>
      <c r="X733" s="10">
        <f t="shared" si="290"/>
        <v>1.9263580107233169E-2</v>
      </c>
      <c r="Y733" s="10">
        <f t="shared" si="291"/>
        <v>12.129541473100367</v>
      </c>
      <c r="Z733" s="10">
        <f t="shared" si="292"/>
        <v>5.9241064976597105E-2</v>
      </c>
      <c r="AC733">
        <v>20.457999999999998</v>
      </c>
      <c r="AD733">
        <v>1195.0398583661799</v>
      </c>
      <c r="AE733">
        <v>28.957999999999998</v>
      </c>
      <c r="AF733">
        <v>389.27524696041598</v>
      </c>
      <c r="AG733">
        <v>35.457999999999998</v>
      </c>
      <c r="AH733">
        <v>1475.03399977098</v>
      </c>
      <c r="AI733">
        <v>41.457999999999998</v>
      </c>
      <c r="AJ733">
        <v>23.544358875076501</v>
      </c>
      <c r="AK733">
        <v>46.457999999999998</v>
      </c>
      <c r="AL733">
        <v>26.909049108455601</v>
      </c>
      <c r="AM733">
        <v>50.957999999999998</v>
      </c>
      <c r="AN733">
        <v>199.056404684868</v>
      </c>
    </row>
    <row r="734" spans="1:40" x14ac:dyDescent="0.25">
      <c r="A734">
        <f t="shared" si="274"/>
        <v>20.46</v>
      </c>
      <c r="B734" s="191">
        <f t="shared" si="293"/>
        <v>1.9715567937946609E-2</v>
      </c>
      <c r="C734">
        <f t="shared" si="275"/>
        <v>28.96</v>
      </c>
      <c r="D734" s="191">
        <f t="shared" si="276"/>
        <v>2.2380865677685789E-2</v>
      </c>
      <c r="E734">
        <f t="shared" si="277"/>
        <v>35.46</v>
      </c>
      <c r="F734" s="191">
        <f t="shared" si="278"/>
        <v>5.9447965385306271E-2</v>
      </c>
      <c r="G734">
        <f t="shared" si="279"/>
        <v>41.46</v>
      </c>
      <c r="H734" s="191">
        <f t="shared" si="280"/>
        <v>8.1942986280371354E-3</v>
      </c>
      <c r="I734">
        <f t="shared" si="281"/>
        <v>46.46</v>
      </c>
      <c r="J734" s="191">
        <f t="shared" si="282"/>
        <v>1.9080174748935991E-2</v>
      </c>
      <c r="K734">
        <f t="shared" si="283"/>
        <v>50.96</v>
      </c>
      <c r="L734" s="191">
        <f t="shared" si="284"/>
        <v>5.8140785974793711E-2</v>
      </c>
      <c r="O734" s="10">
        <f t="shared" si="285"/>
        <v>5.0076846410434319</v>
      </c>
      <c r="P734" s="10">
        <f t="shared" si="286"/>
        <v>1.9715567937946609E-2</v>
      </c>
      <c r="Q734" s="10">
        <f t="shared" si="270"/>
        <v>7.0502894792934585</v>
      </c>
      <c r="R734" s="10">
        <f t="shared" si="271"/>
        <v>2.2380865677685789E-2</v>
      </c>
      <c r="S734" s="10">
        <f t="shared" si="272"/>
        <v>8.5867062810801578</v>
      </c>
      <c r="T734" s="10">
        <f t="shared" si="273"/>
        <v>5.9447965385306271E-2</v>
      </c>
      <c r="U734" s="10">
        <f t="shared" si="287"/>
        <v>9.9805329870576678</v>
      </c>
      <c r="V734" s="10">
        <f t="shared" si="288"/>
        <v>8.1942986280371354E-3</v>
      </c>
      <c r="W734" s="10">
        <f t="shared" si="289"/>
        <v>11.121318286969027</v>
      </c>
      <c r="X734" s="10">
        <f t="shared" si="290"/>
        <v>1.9080174748935991E-2</v>
      </c>
      <c r="Y734" s="10">
        <f t="shared" si="291"/>
        <v>12.12998572941644</v>
      </c>
      <c r="Z734" s="10">
        <f t="shared" si="292"/>
        <v>5.8140785974793711E-2</v>
      </c>
      <c r="AC734">
        <v>20.46</v>
      </c>
      <c r="AD734">
        <v>1179.39145365376</v>
      </c>
      <c r="AE734">
        <v>28.96</v>
      </c>
      <c r="AF734">
        <v>384.40266661152202</v>
      </c>
      <c r="AG734">
        <v>35.46</v>
      </c>
      <c r="AH734">
        <v>1443.8461874105799</v>
      </c>
      <c r="AI734">
        <v>41.46</v>
      </c>
      <c r="AJ734">
        <v>23.357377544741201</v>
      </c>
      <c r="AK734">
        <v>46.46</v>
      </c>
      <c r="AL734">
        <v>26.652852505036101</v>
      </c>
      <c r="AM734">
        <v>50.96</v>
      </c>
      <c r="AN734">
        <v>195.359347882534</v>
      </c>
    </row>
    <row r="735" spans="1:40" x14ac:dyDescent="0.25">
      <c r="A735">
        <f t="shared" si="274"/>
        <v>20.462</v>
      </c>
      <c r="B735" s="191">
        <f t="shared" si="293"/>
        <v>1.9459048867504002E-2</v>
      </c>
      <c r="C735">
        <f t="shared" si="275"/>
        <v>28.962</v>
      </c>
      <c r="D735" s="191">
        <f t="shared" si="276"/>
        <v>2.2102425829796483E-2</v>
      </c>
      <c r="E735">
        <f t="shared" si="277"/>
        <v>35.462000000000003</v>
      </c>
      <c r="F735" s="191">
        <f t="shared" si="278"/>
        <v>5.8203336328742764E-2</v>
      </c>
      <c r="G735">
        <f t="shared" si="279"/>
        <v>41.462000000000003</v>
      </c>
      <c r="H735" s="191">
        <f t="shared" si="280"/>
        <v>8.1294775476587356E-3</v>
      </c>
      <c r="I735">
        <f t="shared" si="281"/>
        <v>46.462000000000003</v>
      </c>
      <c r="J735" s="191">
        <f t="shared" si="282"/>
        <v>1.8899359574435136E-2</v>
      </c>
      <c r="K735">
        <f t="shared" si="283"/>
        <v>50.962000000000003</v>
      </c>
      <c r="L735" s="191">
        <f t="shared" si="284"/>
        <v>5.70702697306028E-2</v>
      </c>
      <c r="O735" s="10">
        <f t="shared" si="285"/>
        <v>5.0081689372226572</v>
      </c>
      <c r="P735" s="10">
        <f t="shared" si="286"/>
        <v>1.9459048867504002E-2</v>
      </c>
      <c r="Q735" s="10">
        <f t="shared" si="270"/>
        <v>7.0507659663092443</v>
      </c>
      <c r="R735" s="10">
        <f t="shared" si="271"/>
        <v>2.2102425829796483E-2</v>
      </c>
      <c r="S735" s="10">
        <f t="shared" si="272"/>
        <v>8.5871750254212511</v>
      </c>
      <c r="T735" s="10">
        <f t="shared" si="273"/>
        <v>5.8203336328742764E-2</v>
      </c>
      <c r="U735" s="10">
        <f t="shared" si="287"/>
        <v>9.9809932453909127</v>
      </c>
      <c r="V735" s="10">
        <f t="shared" si="288"/>
        <v>8.1294775476587356E-3</v>
      </c>
      <c r="W735" s="10">
        <f t="shared" si="289"/>
        <v>11.121770508864127</v>
      </c>
      <c r="X735" s="10">
        <f t="shared" si="290"/>
        <v>1.8899359574435136E-2</v>
      </c>
      <c r="Y735" s="10">
        <f t="shared" si="291"/>
        <v>12.130429982037503</v>
      </c>
      <c r="Z735" s="10">
        <f t="shared" si="292"/>
        <v>5.70702697306028E-2</v>
      </c>
      <c r="AC735">
        <v>20.462</v>
      </c>
      <c r="AD735">
        <v>1164.0464024570899</v>
      </c>
      <c r="AE735">
        <v>28.962</v>
      </c>
      <c r="AF735">
        <v>379.620321658428</v>
      </c>
      <c r="AG735">
        <v>35.462000000000003</v>
      </c>
      <c r="AH735">
        <v>1413.61718114582</v>
      </c>
      <c r="AI735">
        <v>41.462000000000003</v>
      </c>
      <c r="AJ735">
        <v>23.172608778555901</v>
      </c>
      <c r="AK735">
        <v>46.462000000000003</v>
      </c>
      <c r="AL735">
        <v>26.400274096292101</v>
      </c>
      <c r="AM735">
        <v>50.962000000000003</v>
      </c>
      <c r="AN735">
        <v>191.76229717438801</v>
      </c>
    </row>
    <row r="736" spans="1:40" x14ac:dyDescent="0.25">
      <c r="A736">
        <f t="shared" si="274"/>
        <v>20.463999999999999</v>
      </c>
      <c r="B736" s="191">
        <f t="shared" si="293"/>
        <v>1.9207471505472151E-2</v>
      </c>
      <c r="C736">
        <f t="shared" si="275"/>
        <v>28.963999999999999</v>
      </c>
      <c r="D736" s="191">
        <f t="shared" si="276"/>
        <v>2.1829111754715462E-2</v>
      </c>
      <c r="E736">
        <f t="shared" si="277"/>
        <v>35.463999999999999</v>
      </c>
      <c r="F736" s="191">
        <f t="shared" si="278"/>
        <v>5.6996616859595603E-2</v>
      </c>
      <c r="G736">
        <f t="shared" si="279"/>
        <v>41.463999999999999</v>
      </c>
      <c r="H736" s="191">
        <f t="shared" si="280"/>
        <v>8.0654205196560129E-3</v>
      </c>
      <c r="I736">
        <f t="shared" si="281"/>
        <v>46.463999999999999</v>
      </c>
      <c r="J736" s="191">
        <f t="shared" si="282"/>
        <v>1.872108635175659E-2</v>
      </c>
      <c r="K736">
        <f t="shared" si="283"/>
        <v>50.963999999999999</v>
      </c>
      <c r="L736" s="191">
        <f t="shared" si="284"/>
        <v>5.6028474636764733E-2</v>
      </c>
      <c r="O736" s="10">
        <f t="shared" si="285"/>
        <v>5.0086532318763073</v>
      </c>
      <c r="P736" s="10">
        <f t="shared" si="286"/>
        <v>1.9207471505472151E-2</v>
      </c>
      <c r="Q736" s="10">
        <f t="shared" si="270"/>
        <v>7.0512424511772425</v>
      </c>
      <c r="R736" s="10">
        <f t="shared" si="271"/>
        <v>2.1829111754715462E-2</v>
      </c>
      <c r="S736" s="10">
        <f t="shared" si="272"/>
        <v>8.58764376714654</v>
      </c>
      <c r="T736" s="10">
        <f t="shared" si="273"/>
        <v>5.6996616859595603E-2</v>
      </c>
      <c r="U736" s="10">
        <f t="shared" si="287"/>
        <v>9.9814535006837719</v>
      </c>
      <c r="V736" s="10">
        <f t="shared" si="288"/>
        <v>8.0654205196560129E-3</v>
      </c>
      <c r="W736" s="10">
        <f t="shared" si="289"/>
        <v>11.122222727371343</v>
      </c>
      <c r="X736" s="10">
        <f t="shared" si="290"/>
        <v>1.872108635175659E-2</v>
      </c>
      <c r="Y736" s="10">
        <f t="shared" si="291"/>
        <v>12.130874230963425</v>
      </c>
      <c r="Z736" s="10">
        <f t="shared" si="292"/>
        <v>5.6028474636764733E-2</v>
      </c>
      <c r="AC736">
        <v>20.463999999999999</v>
      </c>
      <c r="AD736">
        <v>1148.9969658064699</v>
      </c>
      <c r="AE736">
        <v>28.963999999999999</v>
      </c>
      <c r="AF736">
        <v>374.926014440975</v>
      </c>
      <c r="AG736">
        <v>35.463999999999999</v>
      </c>
      <c r="AH736">
        <v>1384.3089063628299</v>
      </c>
      <c r="AI736">
        <v>41.463999999999999</v>
      </c>
      <c r="AJ736">
        <v>22.990017899779001</v>
      </c>
      <c r="AK736">
        <v>46.463999999999999</v>
      </c>
      <c r="AL736">
        <v>26.151246507594902</v>
      </c>
      <c r="AM736">
        <v>50.963999999999999</v>
      </c>
      <c r="AN736">
        <v>188.26175264704599</v>
      </c>
    </row>
    <row r="737" spans="1:40" x14ac:dyDescent="0.25">
      <c r="A737">
        <f t="shared" si="274"/>
        <v>20.466000000000001</v>
      </c>
      <c r="B737" s="191">
        <f t="shared" si="293"/>
        <v>1.8960710553390565E-2</v>
      </c>
      <c r="C737">
        <f t="shared" si="275"/>
        <v>28.966000000000001</v>
      </c>
      <c r="D737" s="191">
        <f t="shared" si="276"/>
        <v>2.1560799341141496E-2</v>
      </c>
      <c r="E737">
        <f t="shared" si="277"/>
        <v>35.466000000000001</v>
      </c>
      <c r="F737" s="191">
        <f t="shared" si="278"/>
        <v>5.5826314608607791E-2</v>
      </c>
      <c r="G737">
        <f t="shared" si="279"/>
        <v>41.466000000000001</v>
      </c>
      <c r="H737" s="191">
        <f t="shared" si="280"/>
        <v>8.0021156153918162E-3</v>
      </c>
      <c r="I737">
        <f t="shared" si="281"/>
        <v>46.466000000000001</v>
      </c>
      <c r="J737" s="191">
        <f t="shared" si="282"/>
        <v>1.854530795904373E-2</v>
      </c>
      <c r="K737">
        <f t="shared" si="283"/>
        <v>50.966000000000001</v>
      </c>
      <c r="L737" s="191">
        <f t="shared" si="284"/>
        <v>5.5014403243137146E-2</v>
      </c>
      <c r="O737" s="10">
        <f t="shared" si="285"/>
        <v>5.0091375250042365</v>
      </c>
      <c r="P737" s="10">
        <f t="shared" si="286"/>
        <v>1.8960710553390565E-2</v>
      </c>
      <c r="Q737" s="10">
        <f t="shared" si="270"/>
        <v>7.0517189338973099</v>
      </c>
      <c r="R737" s="10">
        <f t="shared" si="271"/>
        <v>2.1560799341141496E-2</v>
      </c>
      <c r="S737" s="10">
        <f t="shared" si="272"/>
        <v>8.5881125062558841</v>
      </c>
      <c r="T737" s="10">
        <f t="shared" si="273"/>
        <v>5.5826314608607791E-2</v>
      </c>
      <c r="U737" s="10">
        <f t="shared" si="287"/>
        <v>9.9819137529361068</v>
      </c>
      <c r="V737" s="10">
        <f t="shared" si="288"/>
        <v>8.0021156153918162E-3</v>
      </c>
      <c r="W737" s="10">
        <f t="shared" si="289"/>
        <v>11.122674942490534</v>
      </c>
      <c r="X737" s="10">
        <f t="shared" si="290"/>
        <v>1.854530795904373E-2</v>
      </c>
      <c r="Y737" s="10">
        <f t="shared" si="291"/>
        <v>12.131318476194075</v>
      </c>
      <c r="Z737" s="10">
        <f t="shared" si="292"/>
        <v>5.5014403243137146E-2</v>
      </c>
      <c r="AC737">
        <v>20.466000000000001</v>
      </c>
      <c r="AD737">
        <v>1134.2356483087201</v>
      </c>
      <c r="AE737">
        <v>28.966000000000001</v>
      </c>
      <c r="AF737">
        <v>370.31761328490899</v>
      </c>
      <c r="AG737">
        <v>35.466000000000001</v>
      </c>
      <c r="AH737">
        <v>1355.8851170496901</v>
      </c>
      <c r="AI737">
        <v>41.466000000000001</v>
      </c>
      <c r="AJ737">
        <v>22.8095709065155</v>
      </c>
      <c r="AK737">
        <v>46.466000000000001</v>
      </c>
      <c r="AL737">
        <v>25.905703915024599</v>
      </c>
      <c r="AM737">
        <v>50.966000000000001</v>
      </c>
      <c r="AN737">
        <v>184.85436275982801</v>
      </c>
    </row>
    <row r="738" spans="1:40" x14ac:dyDescent="0.25">
      <c r="A738">
        <f t="shared" si="274"/>
        <v>20.468</v>
      </c>
      <c r="B738" s="191">
        <f t="shared" si="293"/>
        <v>1.8718644632824012E-2</v>
      </c>
      <c r="C738">
        <f t="shared" si="275"/>
        <v>28.968</v>
      </c>
      <c r="D738" s="191">
        <f t="shared" si="276"/>
        <v>2.12973681831253E-2</v>
      </c>
      <c r="E738">
        <f t="shared" si="277"/>
        <v>35.468000000000004</v>
      </c>
      <c r="F738" s="191">
        <f t="shared" si="278"/>
        <v>5.4691008307072388E-2</v>
      </c>
      <c r="G738">
        <f t="shared" si="279"/>
        <v>41.468000000000004</v>
      </c>
      <c r="H738" s="191">
        <f t="shared" si="280"/>
        <v>7.9395511374872243E-3</v>
      </c>
      <c r="I738">
        <f t="shared" si="281"/>
        <v>46.468000000000004</v>
      </c>
      <c r="J738" s="191">
        <f t="shared" si="282"/>
        <v>1.8371978354240055E-2</v>
      </c>
      <c r="K738">
        <f t="shared" si="283"/>
        <v>50.968000000000004</v>
      </c>
      <c r="L738" s="191">
        <f t="shared" si="284"/>
        <v>5.4027100084566793E-2</v>
      </c>
      <c r="O738" s="10">
        <f t="shared" si="285"/>
        <v>5.0096218166062929</v>
      </c>
      <c r="P738" s="10">
        <f t="shared" si="286"/>
        <v>1.8718644632824012E-2</v>
      </c>
      <c r="Q738" s="10">
        <f t="shared" si="270"/>
        <v>7.0521954144693009</v>
      </c>
      <c r="R738" s="10">
        <f t="shared" si="271"/>
        <v>2.12973681831253E-2</v>
      </c>
      <c r="S738" s="10">
        <f t="shared" si="272"/>
        <v>8.5885812427491395</v>
      </c>
      <c r="T738" s="10">
        <f t="shared" si="273"/>
        <v>5.4691008307072388E-2</v>
      </c>
      <c r="U738" s="10">
        <f t="shared" si="287"/>
        <v>9.9823740021477771</v>
      </c>
      <c r="V738" s="10">
        <f t="shared" si="288"/>
        <v>7.9395511374872243E-3</v>
      </c>
      <c r="W738" s="10">
        <f t="shared" si="289"/>
        <v>11.123127154221566</v>
      </c>
      <c r="X738" s="10">
        <f t="shared" si="290"/>
        <v>1.8371978354240055E-2</v>
      </c>
      <c r="Y738" s="10">
        <f t="shared" si="291"/>
        <v>12.131762717729313</v>
      </c>
      <c r="Z738" s="10">
        <f t="shared" si="292"/>
        <v>5.4027100084566793E-2</v>
      </c>
      <c r="AC738">
        <v>20.468</v>
      </c>
      <c r="AD738">
        <v>1119.7551890678001</v>
      </c>
      <c r="AE738">
        <v>28.968</v>
      </c>
      <c r="AF738">
        <v>365.79305015726601</v>
      </c>
      <c r="AG738">
        <v>35.468000000000004</v>
      </c>
      <c r="AH738">
        <v>1328.31129405355</v>
      </c>
      <c r="AI738">
        <v>41.468000000000004</v>
      </c>
      <c r="AJ738">
        <v>22.631234456058699</v>
      </c>
      <c r="AK738">
        <v>46.468000000000004</v>
      </c>
      <c r="AL738">
        <v>25.663582003020299</v>
      </c>
      <c r="AM738">
        <v>50.968000000000004</v>
      </c>
      <c r="AN738">
        <v>181.53691704617199</v>
      </c>
    </row>
    <row r="739" spans="1:40" x14ac:dyDescent="0.25">
      <c r="A739">
        <f t="shared" si="274"/>
        <v>20.47</v>
      </c>
      <c r="B739" s="191">
        <f t="shared" si="293"/>
        <v>1.848115614010902E-2</v>
      </c>
      <c r="C739">
        <f t="shared" si="275"/>
        <v>28.97</v>
      </c>
      <c r="D739" s="191">
        <f t="shared" si="276"/>
        <v>2.1038701449153176E-2</v>
      </c>
      <c r="E739">
        <f t="shared" si="277"/>
        <v>35.47</v>
      </c>
      <c r="F739" s="191">
        <f t="shared" si="278"/>
        <v>5.3589343859361968E-2</v>
      </c>
      <c r="G739">
        <f t="shared" si="279"/>
        <v>41.47</v>
      </c>
      <c r="H739" s="191">
        <f t="shared" si="280"/>
        <v>7.8777156144773219E-3</v>
      </c>
      <c r="I739">
        <f t="shared" si="281"/>
        <v>46.47</v>
      </c>
      <c r="J739" s="191">
        <f t="shared" si="282"/>
        <v>1.8201052545731188E-2</v>
      </c>
      <c r="K739">
        <f t="shared" si="283"/>
        <v>50.97</v>
      </c>
      <c r="L739" s="191">
        <f t="shared" si="284"/>
        <v>5.3065649628898398E-2</v>
      </c>
      <c r="O739" s="10">
        <f t="shared" si="285"/>
        <v>5.0101061066823318</v>
      </c>
      <c r="P739" s="10">
        <f t="shared" si="286"/>
        <v>1.848115614010902E-2</v>
      </c>
      <c r="Q739" s="10">
        <f t="shared" si="270"/>
        <v>7.052671892893069</v>
      </c>
      <c r="R739" s="10">
        <f t="shared" si="271"/>
        <v>2.1038701449153176E-2</v>
      </c>
      <c r="S739" s="10">
        <f t="shared" si="272"/>
        <v>8.5890499766261623</v>
      </c>
      <c r="T739" s="10">
        <f t="shared" si="273"/>
        <v>5.3589343859361968E-2</v>
      </c>
      <c r="U739" s="10">
        <f t="shared" si="287"/>
        <v>9.9828342483186425</v>
      </c>
      <c r="V739" s="10">
        <f t="shared" si="288"/>
        <v>7.8777156144773219E-3</v>
      </c>
      <c r="W739" s="10">
        <f t="shared" si="289"/>
        <v>11.123579362564298</v>
      </c>
      <c r="X739" s="10">
        <f t="shared" si="290"/>
        <v>1.8201052545731188E-2</v>
      </c>
      <c r="Y739" s="10">
        <f t="shared" si="291"/>
        <v>12.132206955569004</v>
      </c>
      <c r="Z739" s="10">
        <f t="shared" si="292"/>
        <v>5.3065649628898398E-2</v>
      </c>
      <c r="AC739">
        <v>20.47</v>
      </c>
      <c r="AD739">
        <v>1105.5485529957</v>
      </c>
      <c r="AE739">
        <v>28.97</v>
      </c>
      <c r="AF739">
        <v>361.35031841781802</v>
      </c>
      <c r="AG739">
        <v>35.47</v>
      </c>
      <c r="AH739">
        <v>1301.5545496919401</v>
      </c>
      <c r="AI739">
        <v>41.47</v>
      </c>
      <c r="AJ739">
        <v>22.454975849656801</v>
      </c>
      <c r="AK739">
        <v>46.47</v>
      </c>
      <c r="AL739">
        <v>25.424817923370298</v>
      </c>
      <c r="AM739">
        <v>50.97</v>
      </c>
      <c r="AN739">
        <v>178.30633921872101</v>
      </c>
    </row>
    <row r="740" spans="1:40" x14ac:dyDescent="0.25">
      <c r="A740">
        <f t="shared" si="274"/>
        <v>20.472000000000001</v>
      </c>
      <c r="B740" s="191">
        <f t="shared" si="293"/>
        <v>1.8248131107286087E-2</v>
      </c>
      <c r="C740">
        <f t="shared" si="275"/>
        <v>28.972000000000001</v>
      </c>
      <c r="D740" s="191">
        <f t="shared" si="276"/>
        <v>2.0784685756533972E-2</v>
      </c>
      <c r="E740">
        <f t="shared" si="277"/>
        <v>35.472000000000001</v>
      </c>
      <c r="F740" s="191">
        <f t="shared" si="278"/>
        <v>5.2520030659168604E-2</v>
      </c>
      <c r="G740">
        <f t="shared" si="279"/>
        <v>41.472000000000001</v>
      </c>
      <c r="H740" s="191">
        <f t="shared" si="280"/>
        <v>7.8165977956088858E-3</v>
      </c>
      <c r="I740">
        <f t="shared" si="281"/>
        <v>46.472000000000001</v>
      </c>
      <c r="J740" s="191">
        <f t="shared" si="282"/>
        <v>1.8032486563903362E-2</v>
      </c>
      <c r="K740">
        <f t="shared" si="283"/>
        <v>50.972000000000001</v>
      </c>
      <c r="L740" s="191">
        <f t="shared" si="284"/>
        <v>5.2129174337804514E-2</v>
      </c>
      <c r="O740" s="10">
        <f t="shared" si="285"/>
        <v>5.0105903952322057</v>
      </c>
      <c r="P740" s="10">
        <f t="shared" si="286"/>
        <v>1.8248131107286087E-2</v>
      </c>
      <c r="Q740" s="10">
        <f t="shared" si="270"/>
        <v>7.0531483691684711</v>
      </c>
      <c r="R740" s="10">
        <f t="shared" si="271"/>
        <v>2.0784685756533972E-2</v>
      </c>
      <c r="S740" s="10">
        <f t="shared" si="272"/>
        <v>8.5895187078868123</v>
      </c>
      <c r="T740" s="10">
        <f t="shared" si="273"/>
        <v>5.2520030659168604E-2</v>
      </c>
      <c r="U740" s="10">
        <f t="shared" si="287"/>
        <v>9.9832944914485644</v>
      </c>
      <c r="V740" s="10">
        <f t="shared" si="288"/>
        <v>7.8165977956088858E-3</v>
      </c>
      <c r="W740" s="10">
        <f t="shared" si="289"/>
        <v>11.124031567518598</v>
      </c>
      <c r="X740" s="10">
        <f t="shared" si="290"/>
        <v>1.8032486563903362E-2</v>
      </c>
      <c r="Y740" s="10">
        <f t="shared" si="291"/>
        <v>12.132651189713014</v>
      </c>
      <c r="Z740" s="10">
        <f t="shared" si="292"/>
        <v>5.2129174337804514E-2</v>
      </c>
      <c r="AC740">
        <v>20.472000000000001</v>
      </c>
      <c r="AD740">
        <v>1091.6089224933601</v>
      </c>
      <c r="AE740">
        <v>28.972000000000001</v>
      </c>
      <c r="AF740">
        <v>356.98747066160502</v>
      </c>
      <c r="AG740">
        <v>35.472000000000001</v>
      </c>
      <c r="AH740">
        <v>1275.5835382832199</v>
      </c>
      <c r="AI740">
        <v>41.472000000000001</v>
      </c>
      <c r="AJ740">
        <v>22.280763017683999</v>
      </c>
      <c r="AK740">
        <v>46.472000000000001</v>
      </c>
      <c r="AL740">
        <v>25.189350255482498</v>
      </c>
      <c r="AM740">
        <v>50.972000000000001</v>
      </c>
      <c r="AN740">
        <v>175.159680653501</v>
      </c>
    </row>
    <row r="741" spans="1:40" x14ac:dyDescent="0.25">
      <c r="A741">
        <f t="shared" si="274"/>
        <v>20.474</v>
      </c>
      <c r="B741" s="191">
        <f t="shared" si="293"/>
        <v>1.8019459068940862E-2</v>
      </c>
      <c r="C741">
        <f t="shared" si="275"/>
        <v>28.974</v>
      </c>
      <c r="D741" s="191">
        <f t="shared" si="276"/>
        <v>2.0535211050880433E-2</v>
      </c>
      <c r="E741">
        <f t="shared" si="277"/>
        <v>35.473999999999997</v>
      </c>
      <c r="F741" s="191">
        <f t="shared" si="278"/>
        <v>5.1481838132965696E-2</v>
      </c>
      <c r="G741">
        <f t="shared" si="279"/>
        <v>41.473999999999997</v>
      </c>
      <c r="H741" s="191">
        <f t="shared" si="280"/>
        <v>7.7561866457793102E-3</v>
      </c>
      <c r="I741">
        <f t="shared" si="281"/>
        <v>46.473999999999997</v>
      </c>
      <c r="J741" s="191">
        <f t="shared" si="282"/>
        <v>1.7866237433597099E-2</v>
      </c>
      <c r="K741">
        <f t="shared" si="283"/>
        <v>50.973999999999997</v>
      </c>
      <c r="L741" s="191">
        <f t="shared" si="284"/>
        <v>5.121683283369053E-2</v>
      </c>
      <c r="O741" s="10">
        <f t="shared" si="285"/>
        <v>5.0110746822557664</v>
      </c>
      <c r="P741" s="10">
        <f t="shared" si="286"/>
        <v>1.8019459068940862E-2</v>
      </c>
      <c r="Q741" s="10">
        <f t="shared" si="270"/>
        <v>7.0536248432953625</v>
      </c>
      <c r="R741" s="10">
        <f t="shared" si="271"/>
        <v>2.0535211050880433E-2</v>
      </c>
      <c r="S741" s="10">
        <f t="shared" si="272"/>
        <v>8.5899874365309454</v>
      </c>
      <c r="T741" s="10">
        <f t="shared" si="273"/>
        <v>5.1481838132965696E-2</v>
      </c>
      <c r="U741" s="10">
        <f t="shared" si="287"/>
        <v>9.9837547315373971</v>
      </c>
      <c r="V741" s="10">
        <f t="shared" si="288"/>
        <v>7.7561866457793102E-3</v>
      </c>
      <c r="W741" s="10">
        <f t="shared" si="289"/>
        <v>11.124483769084321</v>
      </c>
      <c r="X741" s="10">
        <f t="shared" si="290"/>
        <v>1.7866237433597099E-2</v>
      </c>
      <c r="Y741" s="10">
        <f t="shared" si="291"/>
        <v>12.133095420161204</v>
      </c>
      <c r="Z741" s="10">
        <f t="shared" si="292"/>
        <v>5.121683283369053E-2</v>
      </c>
      <c r="AC741">
        <v>20.474</v>
      </c>
      <c r="AD741">
        <v>1077.92968948507</v>
      </c>
      <c r="AE741">
        <v>28.974</v>
      </c>
      <c r="AF741">
        <v>352.70261664896702</v>
      </c>
      <c r="AG741">
        <v>35.473999999999997</v>
      </c>
      <c r="AH741">
        <v>1250.36837219569</v>
      </c>
      <c r="AI741">
        <v>41.473999999999997</v>
      </c>
      <c r="AJ741">
        <v>22.108564505214201</v>
      </c>
      <c r="AK741">
        <v>46.473999999999997</v>
      </c>
      <c r="AL741">
        <v>24.957118967905298</v>
      </c>
      <c r="AM741">
        <v>50.973999999999997</v>
      </c>
      <c r="AN741">
        <v>172.09411423052299</v>
      </c>
    </row>
    <row r="742" spans="1:40" x14ac:dyDescent="0.25">
      <c r="A742">
        <f t="shared" si="274"/>
        <v>20.475999999999999</v>
      </c>
      <c r="B742" s="191">
        <f t="shared" si="293"/>
        <v>1.7795032934655196E-2</v>
      </c>
      <c r="C742">
        <f t="shared" si="275"/>
        <v>28.975999999999999</v>
      </c>
      <c r="D742" s="191">
        <f t="shared" si="276"/>
        <v>2.0290170490429145E-2</v>
      </c>
      <c r="E742">
        <f t="shared" si="277"/>
        <v>35.475999999999999</v>
      </c>
      <c r="F742" s="191">
        <f t="shared" si="278"/>
        <v>5.0473592495250012E-2</v>
      </c>
      <c r="G742">
        <f t="shared" si="279"/>
        <v>41.475999999999999</v>
      </c>
      <c r="H742" s="191">
        <f t="shared" si="280"/>
        <v>7.6964713406064977E-3</v>
      </c>
      <c r="I742">
        <f t="shared" si="281"/>
        <v>46.475999999999999</v>
      </c>
      <c r="J742" s="191">
        <f t="shared" si="282"/>
        <v>1.7702263147407558E-2</v>
      </c>
      <c r="K742">
        <f t="shared" si="283"/>
        <v>50.975999999999999</v>
      </c>
      <c r="L742" s="191">
        <f t="shared" si="284"/>
        <v>5.0327818166218508E-2</v>
      </c>
      <c r="O742" s="10">
        <f t="shared" si="285"/>
        <v>5.0115589677528654</v>
      </c>
      <c r="P742" s="10">
        <f t="shared" si="286"/>
        <v>1.7795032934655196E-2</v>
      </c>
      <c r="Q742" s="10">
        <f t="shared" si="270"/>
        <v>7.0541013152735976</v>
      </c>
      <c r="R742" s="10">
        <f t="shared" si="271"/>
        <v>2.0290170490429145E-2</v>
      </c>
      <c r="S742" s="10">
        <f t="shared" si="272"/>
        <v>8.5904561625584179</v>
      </c>
      <c r="T742" s="10">
        <f t="shared" si="273"/>
        <v>5.0473592495250012E-2</v>
      </c>
      <c r="U742" s="10">
        <f t="shared" si="287"/>
        <v>9.9842149685850075</v>
      </c>
      <c r="V742" s="10">
        <f t="shared" si="288"/>
        <v>7.6964713406064977E-3</v>
      </c>
      <c r="W742" s="10">
        <f t="shared" si="289"/>
        <v>11.124935967261333</v>
      </c>
      <c r="X742" s="10">
        <f t="shared" si="290"/>
        <v>1.7702263147407558E-2</v>
      </c>
      <c r="Y742" s="10">
        <f t="shared" si="291"/>
        <v>12.133539646913446</v>
      </c>
      <c r="Z742" s="10">
        <f t="shared" si="292"/>
        <v>5.0327818166218508E-2</v>
      </c>
      <c r="AC742">
        <v>20.475999999999999</v>
      </c>
      <c r="AD742">
        <v>1064.5044477884501</v>
      </c>
      <c r="AE742">
        <v>28.975999999999999</v>
      </c>
      <c r="AF742">
        <v>348.49392131868001</v>
      </c>
      <c r="AG742">
        <v>35.475999999999999</v>
      </c>
      <c r="AH742">
        <v>1225.8805430403299</v>
      </c>
      <c r="AI742">
        <v>41.475999999999999</v>
      </c>
      <c r="AJ742">
        <v>21.938349457967998</v>
      </c>
      <c r="AK742">
        <v>46.475999999999999</v>
      </c>
      <c r="AL742">
        <v>24.7280653810312</v>
      </c>
      <c r="AM742">
        <v>50.975999999999999</v>
      </c>
      <c r="AN742">
        <v>169.10692850911499</v>
      </c>
    </row>
    <row r="743" spans="1:40" x14ac:dyDescent="0.25">
      <c r="A743">
        <f t="shared" si="274"/>
        <v>20.478000000000002</v>
      </c>
      <c r="B743" s="191">
        <f t="shared" si="293"/>
        <v>1.7574748866813351E-2</v>
      </c>
      <c r="C743">
        <f t="shared" si="275"/>
        <v>28.978000000000002</v>
      </c>
      <c r="D743" s="191">
        <f t="shared" si="276"/>
        <v>2.0049460334987064E-2</v>
      </c>
      <c r="E743">
        <f t="shared" si="277"/>
        <v>35.478000000000002</v>
      </c>
      <c r="F743" s="191">
        <f t="shared" si="278"/>
        <v>4.9494173701363227E-2</v>
      </c>
      <c r="G743">
        <f t="shared" si="279"/>
        <v>41.478000000000002</v>
      </c>
      <c r="H743" s="191">
        <f t="shared" si="280"/>
        <v>7.6374412616339177E-3</v>
      </c>
      <c r="I743">
        <f t="shared" si="281"/>
        <v>46.478000000000002</v>
      </c>
      <c r="J743" s="191">
        <f t="shared" si="282"/>
        <v>1.7540522639824474E-2</v>
      </c>
      <c r="K743">
        <f t="shared" si="283"/>
        <v>50.978000000000002</v>
      </c>
      <c r="L743" s="191">
        <f t="shared" si="284"/>
        <v>4.9461356172619327E-2</v>
      </c>
      <c r="O743" s="10">
        <f t="shared" si="285"/>
        <v>5.0120432517233571</v>
      </c>
      <c r="P743" s="10">
        <f t="shared" si="286"/>
        <v>1.7574748866813351E-2</v>
      </c>
      <c r="Q743" s="10">
        <f t="shared" si="270"/>
        <v>7.0545777851030289</v>
      </c>
      <c r="R743" s="10">
        <f t="shared" si="271"/>
        <v>2.0049460334987064E-2</v>
      </c>
      <c r="S743" s="10">
        <f t="shared" si="272"/>
        <v>8.5909248859690877</v>
      </c>
      <c r="T743" s="10">
        <f t="shared" si="273"/>
        <v>4.9494173701363227E-2</v>
      </c>
      <c r="U743" s="10">
        <f t="shared" si="287"/>
        <v>9.9846752025912515</v>
      </c>
      <c r="V743" s="10">
        <f t="shared" si="288"/>
        <v>7.6374412616339177E-3</v>
      </c>
      <c r="W743" s="10">
        <f t="shared" si="289"/>
        <v>11.125388162049497</v>
      </c>
      <c r="X743" s="10">
        <f t="shared" si="290"/>
        <v>1.7540522639824474E-2</v>
      </c>
      <c r="Y743" s="10">
        <f t="shared" si="291"/>
        <v>12.133983869969599</v>
      </c>
      <c r="Z743" s="10">
        <f t="shared" si="292"/>
        <v>4.9461356172619327E-2</v>
      </c>
      <c r="AC743">
        <v>20.478000000000002</v>
      </c>
      <c r="AD743">
        <v>1051.32698580478</v>
      </c>
      <c r="AE743">
        <v>28.978000000000002</v>
      </c>
      <c r="AF743">
        <v>344.35960288055702</v>
      </c>
      <c r="AG743">
        <v>35.478000000000002</v>
      </c>
      <c r="AH743">
        <v>1202.0928476622601</v>
      </c>
      <c r="AI743">
        <v>41.478000000000002</v>
      </c>
      <c r="AJ743">
        <v>21.770087608644999</v>
      </c>
      <c r="AK743">
        <v>46.478000000000002</v>
      </c>
      <c r="AL743">
        <v>24.502132130973202</v>
      </c>
      <c r="AM743">
        <v>50.978000000000002</v>
      </c>
      <c r="AN743">
        <v>166.19552221839299</v>
      </c>
    </row>
    <row r="744" spans="1:40" x14ac:dyDescent="0.25">
      <c r="A744">
        <f t="shared" si="274"/>
        <v>20.48</v>
      </c>
      <c r="B744" s="191">
        <f t="shared" si="293"/>
        <v>1.7358506163501153E-2</v>
      </c>
      <c r="C744">
        <f t="shared" si="275"/>
        <v>28.98</v>
      </c>
      <c r="D744" s="191">
        <f t="shared" si="276"/>
        <v>1.9812979839301467E-2</v>
      </c>
      <c r="E744">
        <f t="shared" si="277"/>
        <v>35.479999999999997</v>
      </c>
      <c r="F744" s="191">
        <f t="shared" si="278"/>
        <v>4.8542512584705204E-2</v>
      </c>
      <c r="G744">
        <f t="shared" si="279"/>
        <v>41.48</v>
      </c>
      <c r="H744" s="191">
        <f t="shared" si="280"/>
        <v>7.5790859916569798E-3</v>
      </c>
      <c r="I744">
        <f t="shared" si="281"/>
        <v>46.48</v>
      </c>
      <c r="J744" s="191">
        <f t="shared" si="282"/>
        <v>1.7380975762155026E-2</v>
      </c>
      <c r="K744">
        <f t="shared" si="283"/>
        <v>50.98</v>
      </c>
      <c r="L744" s="191">
        <f t="shared" si="284"/>
        <v>4.8616703926067803E-2</v>
      </c>
      <c r="O744" s="10">
        <f t="shared" si="285"/>
        <v>5.0125275341670941</v>
      </c>
      <c r="P744" s="10">
        <f t="shared" si="286"/>
        <v>1.7358506163501153E-2</v>
      </c>
      <c r="Q744" s="10">
        <f t="shared" si="270"/>
        <v>7.0550542527835125</v>
      </c>
      <c r="R744" s="10">
        <f t="shared" si="271"/>
        <v>1.9812979839301467E-2</v>
      </c>
      <c r="S744" s="10">
        <f t="shared" si="272"/>
        <v>8.5913936067628125</v>
      </c>
      <c r="T744" s="10">
        <f t="shared" si="273"/>
        <v>4.8542512584705204E-2</v>
      </c>
      <c r="U744" s="10">
        <f t="shared" si="287"/>
        <v>9.9851354335559872</v>
      </c>
      <c r="V744" s="10">
        <f t="shared" si="288"/>
        <v>7.5790859916569798E-3</v>
      </c>
      <c r="W744" s="10">
        <f t="shared" si="289"/>
        <v>11.125840353448671</v>
      </c>
      <c r="X744" s="10">
        <f t="shared" si="290"/>
        <v>1.7380975762155026E-2</v>
      </c>
      <c r="Y744" s="10">
        <f t="shared" si="291"/>
        <v>12.13442808932953</v>
      </c>
      <c r="Z744" s="10">
        <f t="shared" si="292"/>
        <v>4.8616703926067803E-2</v>
      </c>
      <c r="AC744">
        <v>20.48</v>
      </c>
      <c r="AD744">
        <v>1038.39127951399</v>
      </c>
      <c r="AE744">
        <v>28.98</v>
      </c>
      <c r="AF744">
        <v>340.29793098402303</v>
      </c>
      <c r="AG744">
        <v>35.479999999999997</v>
      </c>
      <c r="AH744">
        <v>1178.9793186106299</v>
      </c>
      <c r="AI744">
        <v>41.48</v>
      </c>
      <c r="AJ744">
        <v>21.603749263601902</v>
      </c>
      <c r="AK744">
        <v>46.48</v>
      </c>
      <c r="AL744">
        <v>24.279263134534901</v>
      </c>
      <c r="AM744">
        <v>50.98</v>
      </c>
      <c r="AN744">
        <v>163.357399043633</v>
      </c>
    </row>
    <row r="745" spans="1:40" x14ac:dyDescent="0.25">
      <c r="A745">
        <f t="shared" si="274"/>
        <v>20.481999999999999</v>
      </c>
      <c r="B745" s="191">
        <f t="shared" si="293"/>
        <v>1.7146207146266006E-2</v>
      </c>
      <c r="C745">
        <f t="shared" si="275"/>
        <v>28.981999999999999</v>
      </c>
      <c r="D745" s="191">
        <f t="shared" si="276"/>
        <v>1.9580631150644911E-2</v>
      </c>
      <c r="E745">
        <f t="shared" si="277"/>
        <v>35.481999999999999</v>
      </c>
      <c r="F745" s="191">
        <f t="shared" si="278"/>
        <v>4.7617588165978705E-2</v>
      </c>
      <c r="G745">
        <f t="shared" si="279"/>
        <v>41.481999999999999</v>
      </c>
      <c r="H745" s="191">
        <f t="shared" si="280"/>
        <v>7.5213953101763041E-3</v>
      </c>
      <c r="I745">
        <f t="shared" si="281"/>
        <v>46.481999999999999</v>
      </c>
      <c r="J745" s="191">
        <f t="shared" si="282"/>
        <v>1.7223583258228134E-2</v>
      </c>
      <c r="K745">
        <f t="shared" si="283"/>
        <v>50.981999999999999</v>
      </c>
      <c r="L745" s="191">
        <f t="shared" si="284"/>
        <v>4.7793148267051513E-2</v>
      </c>
      <c r="O745" s="10">
        <f t="shared" si="285"/>
        <v>5.0130118150839262</v>
      </c>
      <c r="P745" s="10">
        <f t="shared" si="286"/>
        <v>1.7146207146266006E-2</v>
      </c>
      <c r="Q745" s="10">
        <f t="shared" si="270"/>
        <v>7.0555307183149027</v>
      </c>
      <c r="R745" s="10">
        <f t="shared" si="271"/>
        <v>1.9580631150644911E-2</v>
      </c>
      <c r="S745" s="10">
        <f t="shared" si="272"/>
        <v>8.5918623249394503</v>
      </c>
      <c r="T745" s="10">
        <f t="shared" si="273"/>
        <v>4.7617588165978705E-2</v>
      </c>
      <c r="U745" s="10">
        <f t="shared" si="287"/>
        <v>9.9855956614790795</v>
      </c>
      <c r="V745" s="10">
        <f t="shared" si="288"/>
        <v>7.5213953101763041E-3</v>
      </c>
      <c r="W745" s="10">
        <f t="shared" si="289"/>
        <v>11.126292541458721</v>
      </c>
      <c r="X745" s="10">
        <f t="shared" si="290"/>
        <v>1.7223583258228134E-2</v>
      </c>
      <c r="Y745" s="10">
        <f t="shared" si="291"/>
        <v>12.134872304993101</v>
      </c>
      <c r="Z745" s="10">
        <f t="shared" si="292"/>
        <v>4.7793148267051513E-2</v>
      </c>
      <c r="AC745">
        <v>20.481999999999999</v>
      </c>
      <c r="AD745">
        <v>1025.6914857604299</v>
      </c>
      <c r="AE745">
        <v>28.981999999999999</v>
      </c>
      <c r="AF745">
        <v>336.30722495908498</v>
      </c>
      <c r="AG745">
        <v>35.481999999999999</v>
      </c>
      <c r="AH745">
        <v>1156.5151587867299</v>
      </c>
      <c r="AI745">
        <v>41.481999999999999</v>
      </c>
      <c r="AJ745">
        <v>21.4393052898923</v>
      </c>
      <c r="AK745">
        <v>46.481999999999999</v>
      </c>
      <c r="AL745">
        <v>24.059403555272102</v>
      </c>
      <c r="AM745">
        <v>50.981999999999999</v>
      </c>
      <c r="AN745">
        <v>160.59016269151101</v>
      </c>
    </row>
    <row r="746" spans="1:40" x14ac:dyDescent="0.25">
      <c r="A746">
        <f t="shared" si="274"/>
        <v>20.484000000000002</v>
      </c>
      <c r="B746" s="191">
        <f t="shared" si="293"/>
        <v>1.6937757052500967E-2</v>
      </c>
      <c r="C746">
        <f t="shared" si="275"/>
        <v>28.984000000000002</v>
      </c>
      <c r="D746" s="191">
        <f t="shared" si="276"/>
        <v>1.9352319210435613E-2</v>
      </c>
      <c r="E746">
        <f t="shared" si="277"/>
        <v>35.484000000000002</v>
      </c>
      <c r="F746" s="191">
        <f t="shared" si="278"/>
        <v>4.6718425123187017E-2</v>
      </c>
      <c r="G746">
        <f t="shared" si="279"/>
        <v>41.484000000000002</v>
      </c>
      <c r="H746" s="191">
        <f t="shared" si="280"/>
        <v>7.4643591889692502E-3</v>
      </c>
      <c r="I746">
        <f t="shared" si="281"/>
        <v>46.484000000000002</v>
      </c>
      <c r="J746" s="191">
        <f t="shared" si="282"/>
        <v>1.7068306740839201E-2</v>
      </c>
      <c r="K746">
        <f t="shared" si="283"/>
        <v>50.984000000000002</v>
      </c>
      <c r="L746" s="191">
        <f t="shared" si="284"/>
        <v>4.6990004412765379E-2</v>
      </c>
      <c r="O746" s="10">
        <f t="shared" si="285"/>
        <v>5.0134960944737088</v>
      </c>
      <c r="P746" s="10">
        <f t="shared" si="286"/>
        <v>1.6937757052500967E-2</v>
      </c>
      <c r="Q746" s="10">
        <f t="shared" si="270"/>
        <v>7.0560071816970584</v>
      </c>
      <c r="R746" s="10">
        <f t="shared" si="271"/>
        <v>1.9352319210435613E-2</v>
      </c>
      <c r="S746" s="10">
        <f t="shared" si="272"/>
        <v>8.5923310404988573</v>
      </c>
      <c r="T746" s="10">
        <f t="shared" si="273"/>
        <v>4.6718425123187017E-2</v>
      </c>
      <c r="U746" s="10">
        <f t="shared" si="287"/>
        <v>9.9860558863603863</v>
      </c>
      <c r="V746" s="10">
        <f t="shared" si="288"/>
        <v>7.4643591889692502E-3</v>
      </c>
      <c r="W746" s="10">
        <f t="shared" si="289"/>
        <v>11.126744726079512</v>
      </c>
      <c r="X746" s="10">
        <f t="shared" si="290"/>
        <v>1.7068306740839201E-2</v>
      </c>
      <c r="Y746" s="10">
        <f t="shared" si="291"/>
        <v>12.135316516960181</v>
      </c>
      <c r="Z746" s="10">
        <f t="shared" si="292"/>
        <v>4.6990004412765379E-2</v>
      </c>
      <c r="AC746">
        <v>20.484000000000002</v>
      </c>
      <c r="AD746">
        <v>1013.22193581525</v>
      </c>
      <c r="AE746">
        <v>28.984000000000002</v>
      </c>
      <c r="AF746">
        <v>332.38585212661201</v>
      </c>
      <c r="AG746">
        <v>35.484000000000002</v>
      </c>
      <c r="AH746">
        <v>1134.6766799964</v>
      </c>
      <c r="AI746">
        <v>41.484000000000002</v>
      </c>
      <c r="AJ746">
        <v>21.276727102643601</v>
      </c>
      <c r="AK746">
        <v>46.484000000000002</v>
      </c>
      <c r="AL746">
        <v>23.842499770588802</v>
      </c>
      <c r="AM746">
        <v>50.984000000000002</v>
      </c>
      <c r="AN746">
        <v>157.891512217518</v>
      </c>
    </row>
    <row r="747" spans="1:40" x14ac:dyDescent="0.25">
      <c r="A747">
        <f t="shared" si="274"/>
        <v>20.486000000000001</v>
      </c>
      <c r="B747" s="191">
        <f t="shared" si="293"/>
        <v>1.67330639322485E-2</v>
      </c>
      <c r="C747">
        <f t="shared" si="275"/>
        <v>28.986000000000001</v>
      </c>
      <c r="D747" s="191">
        <f t="shared" si="276"/>
        <v>1.912795165971129E-2</v>
      </c>
      <c r="E747">
        <f t="shared" si="277"/>
        <v>35.485999999999997</v>
      </c>
      <c r="F747" s="191">
        <f t="shared" si="278"/>
        <v>4.584409141170967E-2</v>
      </c>
      <c r="G747">
        <f t="shared" si="279"/>
        <v>41.485999999999997</v>
      </c>
      <c r="H747" s="191">
        <f t="shared" si="280"/>
        <v>7.4079677877749708E-3</v>
      </c>
      <c r="I747">
        <f t="shared" si="281"/>
        <v>46.485999999999997</v>
      </c>
      <c r="J747" s="191">
        <f t="shared" si="282"/>
        <v>1.6915108668906904E-2</v>
      </c>
      <c r="K747">
        <f t="shared" si="283"/>
        <v>50.985999999999997</v>
      </c>
      <c r="L747" s="191">
        <f t="shared" si="284"/>
        <v>4.6206614639945326E-2</v>
      </c>
      <c r="O747" s="10">
        <f t="shared" si="285"/>
        <v>5.0139803723362926</v>
      </c>
      <c r="P747" s="10">
        <f t="shared" si="286"/>
        <v>1.67330639322485E-2</v>
      </c>
      <c r="Q747" s="10">
        <f t="shared" si="270"/>
        <v>7.0564836429298294</v>
      </c>
      <c r="R747" s="10">
        <f t="shared" si="271"/>
        <v>1.912795165971129E-2</v>
      </c>
      <c r="S747" s="10">
        <f t="shared" si="272"/>
        <v>8.5927997534408878</v>
      </c>
      <c r="T747" s="10">
        <f t="shared" si="273"/>
        <v>4.584409141170967E-2</v>
      </c>
      <c r="U747" s="10">
        <f t="shared" si="287"/>
        <v>9.986516108199762</v>
      </c>
      <c r="V747" s="10">
        <f t="shared" si="288"/>
        <v>7.4079677877749708E-3</v>
      </c>
      <c r="W747" s="10">
        <f t="shared" si="289"/>
        <v>11.1271969073109</v>
      </c>
      <c r="X747" s="10">
        <f t="shared" si="290"/>
        <v>1.6915108668906904E-2</v>
      </c>
      <c r="Y747" s="10">
        <f t="shared" si="291"/>
        <v>12.135760725230631</v>
      </c>
      <c r="Z747" s="10">
        <f t="shared" si="292"/>
        <v>4.6206614639945326E-2</v>
      </c>
      <c r="AC747">
        <v>20.486000000000001</v>
      </c>
      <c r="AD747">
        <v>1000.97712920317</v>
      </c>
      <c r="AE747">
        <v>28.986000000000001</v>
      </c>
      <c r="AF747">
        <v>328.532226174801</v>
      </c>
      <c r="AG747">
        <v>35.485999999999997</v>
      </c>
      <c r="AH747">
        <v>1113.44124514747</v>
      </c>
      <c r="AI747">
        <v>41.485999999999997</v>
      </c>
      <c r="AJ747">
        <v>21.115986652757499</v>
      </c>
      <c r="AK747">
        <v>46.485999999999997</v>
      </c>
      <c r="AL747">
        <v>23.628499339827801</v>
      </c>
      <c r="AM747">
        <v>50.985999999999997</v>
      </c>
      <c r="AN747">
        <v>155.25923760013799</v>
      </c>
    </row>
    <row r="748" spans="1:40" x14ac:dyDescent="0.25">
      <c r="A748">
        <f t="shared" si="274"/>
        <v>20.488</v>
      </c>
      <c r="B748" s="191">
        <f t="shared" si="293"/>
        <v>1.6532038549209541E-2</v>
      </c>
      <c r="C748">
        <f t="shared" si="275"/>
        <v>28.988</v>
      </c>
      <c r="D748" s="191">
        <f t="shared" si="276"/>
        <v>1.8907438748281831E-2</v>
      </c>
      <c r="E748">
        <f t="shared" si="277"/>
        <v>35.488</v>
      </c>
      <c r="F748" s="191">
        <f t="shared" si="278"/>
        <v>4.4993696024675921E-2</v>
      </c>
      <c r="G748">
        <f t="shared" si="279"/>
        <v>41.488</v>
      </c>
      <c r="H748" s="191">
        <f t="shared" si="280"/>
        <v>7.3522114500954895E-3</v>
      </c>
      <c r="I748">
        <f t="shared" si="281"/>
        <v>46.488</v>
      </c>
      <c r="J748" s="191">
        <f t="shared" si="282"/>
        <v>1.676395232533354E-2</v>
      </c>
      <c r="K748">
        <f t="shared" si="283"/>
        <v>50.988</v>
      </c>
      <c r="L748" s="191">
        <f t="shared" si="284"/>
        <v>4.5442347036947481E-2</v>
      </c>
      <c r="O748" s="10">
        <f t="shared" si="285"/>
        <v>5.0144646486715301</v>
      </c>
      <c r="P748" s="10">
        <f t="shared" si="286"/>
        <v>1.6532038549209541E-2</v>
      </c>
      <c r="Q748" s="10">
        <f t="shared" si="270"/>
        <v>7.0569601020130737</v>
      </c>
      <c r="R748" s="10">
        <f t="shared" si="271"/>
        <v>1.8907438748281831E-2</v>
      </c>
      <c r="S748" s="10">
        <f t="shared" si="272"/>
        <v>8.5932684637654031</v>
      </c>
      <c r="T748" s="10">
        <f t="shared" si="273"/>
        <v>4.4993696024675921E-2</v>
      </c>
      <c r="U748" s="10">
        <f t="shared" si="287"/>
        <v>9.986976326997075</v>
      </c>
      <c r="V748" s="10">
        <f t="shared" si="288"/>
        <v>7.3522114500954895E-3</v>
      </c>
      <c r="W748" s="10">
        <f t="shared" si="289"/>
        <v>11.127649085152751</v>
      </c>
      <c r="X748" s="10">
        <f t="shared" si="290"/>
        <v>1.676395232533354E-2</v>
      </c>
      <c r="Y748" s="10">
        <f t="shared" si="291"/>
        <v>12.136204929804316</v>
      </c>
      <c r="Z748" s="10">
        <f t="shared" si="292"/>
        <v>4.5442347036947481E-2</v>
      </c>
      <c r="AC748">
        <v>20.488</v>
      </c>
      <c r="AD748">
        <v>988.95172778080996</v>
      </c>
      <c r="AE748">
        <v>28.988</v>
      </c>
      <c r="AF748">
        <v>324.74480559882801</v>
      </c>
      <c r="AG748">
        <v>35.488</v>
      </c>
      <c r="AH748">
        <v>1092.78721385469</v>
      </c>
      <c r="AI748">
        <v>41.488</v>
      </c>
      <c r="AJ748">
        <v>20.957056414941199</v>
      </c>
      <c r="AK748">
        <v>46.488</v>
      </c>
      <c r="AL748">
        <v>23.417350973344099</v>
      </c>
      <c r="AM748">
        <v>50.988</v>
      </c>
      <c r="AN748">
        <v>152.69121554769899</v>
      </c>
    </row>
    <row r="749" spans="1:40" x14ac:dyDescent="0.25">
      <c r="A749">
        <f t="shared" si="274"/>
        <v>20.49</v>
      </c>
      <c r="B749" s="191">
        <f t="shared" si="293"/>
        <v>1.6334594285772001E-2</v>
      </c>
      <c r="C749">
        <f t="shared" si="275"/>
        <v>28.99</v>
      </c>
      <c r="D749" s="191">
        <f t="shared" si="276"/>
        <v>1.8690693247409122E-2</v>
      </c>
      <c r="E749">
        <f t="shared" si="277"/>
        <v>35.49</v>
      </c>
      <c r="F749" s="191">
        <f t="shared" si="278"/>
        <v>4.4166386884522256E-2</v>
      </c>
      <c r="G749">
        <f t="shared" si="279"/>
        <v>41.49</v>
      </c>
      <c r="H749" s="191">
        <f t="shared" si="280"/>
        <v>7.2970806991007877E-3</v>
      </c>
      <c r="I749">
        <f t="shared" si="281"/>
        <v>46.49</v>
      </c>
      <c r="J749" s="191">
        <f t="shared" si="282"/>
        <v>1.6614801795520481E-2</v>
      </c>
      <c r="K749">
        <f t="shared" si="283"/>
        <v>50.99</v>
      </c>
      <c r="L749" s="191">
        <f t="shared" si="284"/>
        <v>4.4696594320919748E-2</v>
      </c>
      <c r="O749" s="10">
        <f t="shared" si="285"/>
        <v>5.0149489234792748</v>
      </c>
      <c r="P749" s="10">
        <f t="shared" si="286"/>
        <v>1.6334594285772001E-2</v>
      </c>
      <c r="Q749" s="10">
        <f t="shared" si="270"/>
        <v>7.0574365589466437</v>
      </c>
      <c r="R749" s="10">
        <f t="shared" si="271"/>
        <v>1.8690693247409122E-2</v>
      </c>
      <c r="S749" s="10">
        <f t="shared" si="272"/>
        <v>8.5937371714722595</v>
      </c>
      <c r="T749" s="10">
        <f t="shared" si="273"/>
        <v>4.4166386884522256E-2</v>
      </c>
      <c r="U749" s="10">
        <f t="shared" si="287"/>
        <v>9.9874365427521798</v>
      </c>
      <c r="V749" s="10">
        <f t="shared" si="288"/>
        <v>7.2970806991007877E-3</v>
      </c>
      <c r="W749" s="10">
        <f t="shared" si="289"/>
        <v>11.128101259604925</v>
      </c>
      <c r="X749" s="10">
        <f t="shared" si="290"/>
        <v>1.6614801795520481E-2</v>
      </c>
      <c r="Y749" s="10">
        <f t="shared" si="291"/>
        <v>12.136649130681104</v>
      </c>
      <c r="Z749" s="10">
        <f t="shared" si="292"/>
        <v>4.4696594320919748E-2</v>
      </c>
      <c r="AC749">
        <v>20.49</v>
      </c>
      <c r="AD749">
        <v>977.14055005546504</v>
      </c>
      <c r="AE749">
        <v>28.99</v>
      </c>
      <c r="AF749">
        <v>321.02209220108</v>
      </c>
      <c r="AG749">
        <v>35.49</v>
      </c>
      <c r="AH749">
        <v>1072.6938912308001</v>
      </c>
      <c r="AI749">
        <v>41.49</v>
      </c>
      <c r="AJ749">
        <v>20.799909376035099</v>
      </c>
      <c r="AK749">
        <v>46.49</v>
      </c>
      <c r="AL749">
        <v>23.2090045024934</v>
      </c>
      <c r="AM749">
        <v>50.99</v>
      </c>
      <c r="AN749">
        <v>150.185405523941</v>
      </c>
    </row>
    <row r="750" spans="1:40" x14ac:dyDescent="0.25">
      <c r="A750">
        <f t="shared" si="274"/>
        <v>20.492000000000001</v>
      </c>
      <c r="B750" s="191">
        <f t="shared" si="293"/>
        <v>1.6140647051866644E-2</v>
      </c>
      <c r="C750">
        <f t="shared" si="275"/>
        <v>28.992000000000001</v>
      </c>
      <c r="D750" s="191">
        <f t="shared" si="276"/>
        <v>1.8477630365846435E-2</v>
      </c>
      <c r="E750">
        <f t="shared" si="277"/>
        <v>35.491999999999997</v>
      </c>
      <c r="F750" s="191">
        <f t="shared" si="278"/>
        <v>4.3361348857191985E-2</v>
      </c>
      <c r="G750">
        <f t="shared" si="279"/>
        <v>41.491999999999997</v>
      </c>
      <c r="H750" s="191">
        <f t="shared" si="280"/>
        <v>7.2425662336444109E-3</v>
      </c>
      <c r="I750">
        <f t="shared" si="281"/>
        <v>46.491999999999997</v>
      </c>
      <c r="J750" s="191">
        <f t="shared" si="282"/>
        <v>1.6467621946544001E-2</v>
      </c>
      <c r="K750">
        <f t="shared" si="283"/>
        <v>50.991999999999997</v>
      </c>
      <c r="L750" s="191">
        <f t="shared" si="284"/>
        <v>4.3968772716453469E-2</v>
      </c>
      <c r="O750" s="10">
        <f t="shared" si="285"/>
        <v>5.0154331967593793</v>
      </c>
      <c r="P750" s="10">
        <f t="shared" si="286"/>
        <v>1.6140647051866644E-2</v>
      </c>
      <c r="Q750" s="10">
        <f t="shared" si="270"/>
        <v>7.0579130137303991</v>
      </c>
      <c r="R750" s="10">
        <f t="shared" si="271"/>
        <v>1.8477630365846435E-2</v>
      </c>
      <c r="S750" s="10">
        <f t="shared" si="272"/>
        <v>8.594205876561313</v>
      </c>
      <c r="T750" s="10">
        <f t="shared" si="273"/>
        <v>4.3361348857191985E-2</v>
      </c>
      <c r="U750" s="10">
        <f t="shared" si="287"/>
        <v>9.987896755464936</v>
      </c>
      <c r="V750" s="10">
        <f t="shared" si="288"/>
        <v>7.2425662336444109E-3</v>
      </c>
      <c r="W750" s="10">
        <f t="shared" si="289"/>
        <v>11.128553430667285</v>
      </c>
      <c r="X750" s="10">
        <f t="shared" si="290"/>
        <v>1.6467621946544001E-2</v>
      </c>
      <c r="Y750" s="10">
        <f t="shared" si="291"/>
        <v>12.137093327860853</v>
      </c>
      <c r="Z750" s="10">
        <f t="shared" si="292"/>
        <v>4.3968772716453469E-2</v>
      </c>
      <c r="AC750">
        <v>20.492000000000001</v>
      </c>
      <c r="AD750">
        <v>965.53856573283701</v>
      </c>
      <c r="AE750">
        <v>28.992000000000001</v>
      </c>
      <c r="AF750">
        <v>317.362629649089</v>
      </c>
      <c r="AG750">
        <v>35.491999999999997</v>
      </c>
      <c r="AH750">
        <v>1053.1414796562799</v>
      </c>
      <c r="AI750">
        <v>41.491999999999997</v>
      </c>
      <c r="AJ750">
        <v>20.644519023655501</v>
      </c>
      <c r="AK750">
        <v>46.491999999999997</v>
      </c>
      <c r="AL750">
        <v>23.003410850543101</v>
      </c>
      <c r="AM750">
        <v>50.991999999999997</v>
      </c>
      <c r="AN750">
        <v>147.73984598016401</v>
      </c>
    </row>
    <row r="751" spans="1:40" x14ac:dyDescent="0.25">
      <c r="A751">
        <f t="shared" si="274"/>
        <v>20.494</v>
      </c>
      <c r="B751" s="191">
        <f t="shared" si="293"/>
        <v>1.5950115197485654E-2</v>
      </c>
      <c r="C751">
        <f t="shared" si="275"/>
        <v>28.994</v>
      </c>
      <c r="D751" s="191">
        <f t="shared" si="276"/>
        <v>1.8268167669106179E-2</v>
      </c>
      <c r="E751">
        <f t="shared" si="277"/>
        <v>35.494</v>
      </c>
      <c r="F751" s="191">
        <f t="shared" si="278"/>
        <v>4.2577801881109829E-2</v>
      </c>
      <c r="G751">
        <f t="shared" si="279"/>
        <v>41.494</v>
      </c>
      <c r="H751" s="191">
        <f t="shared" si="280"/>
        <v>7.1886589243776089E-3</v>
      </c>
      <c r="I751">
        <f t="shared" si="281"/>
        <v>46.494</v>
      </c>
      <c r="J751" s="191">
        <f t="shared" si="282"/>
        <v>1.6322378406943911E-2</v>
      </c>
      <c r="K751">
        <f t="shared" si="283"/>
        <v>50.994</v>
      </c>
      <c r="L751" s="191">
        <f t="shared" si="284"/>
        <v>4.325832089205852E-2</v>
      </c>
      <c r="O751" s="10">
        <f t="shared" si="285"/>
        <v>5.0159174685116943</v>
      </c>
      <c r="P751" s="10">
        <f t="shared" si="286"/>
        <v>1.5950115197485654E-2</v>
      </c>
      <c r="Q751" s="10">
        <f t="shared" si="270"/>
        <v>7.0583894663641864</v>
      </c>
      <c r="R751" s="10">
        <f t="shared" si="271"/>
        <v>1.8268167669106179E-2</v>
      </c>
      <c r="S751" s="10">
        <f t="shared" si="272"/>
        <v>8.5946745790324233</v>
      </c>
      <c r="T751" s="10">
        <f t="shared" si="273"/>
        <v>4.2577801881109829E-2</v>
      </c>
      <c r="U751" s="10">
        <f t="shared" si="287"/>
        <v>9.9883569651352069</v>
      </c>
      <c r="V751" s="10">
        <f t="shared" si="288"/>
        <v>7.1886589243776089E-3</v>
      </c>
      <c r="W751" s="10">
        <f t="shared" si="289"/>
        <v>11.129005598339695</v>
      </c>
      <c r="X751" s="10">
        <f t="shared" si="290"/>
        <v>1.6322378406943911E-2</v>
      </c>
      <c r="Y751" s="10">
        <f t="shared" si="291"/>
        <v>12.137537521343434</v>
      </c>
      <c r="Z751" s="10">
        <f t="shared" si="292"/>
        <v>4.325832089205852E-2</v>
      </c>
      <c r="AC751">
        <v>20.494</v>
      </c>
      <c r="AD751">
        <v>954.14089048386597</v>
      </c>
      <c r="AE751">
        <v>28.994</v>
      </c>
      <c r="AF751">
        <v>313.76500208891503</v>
      </c>
      <c r="AG751">
        <v>35.494</v>
      </c>
      <c r="AH751">
        <v>1034.1110333367001</v>
      </c>
      <c r="AI751">
        <v>41.494</v>
      </c>
      <c r="AJ751">
        <v>20.490859335118198</v>
      </c>
      <c r="AK751">
        <v>46.494</v>
      </c>
      <c r="AL751">
        <v>22.800522004439301</v>
      </c>
      <c r="AM751">
        <v>50.994</v>
      </c>
      <c r="AN751">
        <v>145.35265078166901</v>
      </c>
    </row>
    <row r="752" spans="1:40" x14ac:dyDescent="0.25">
      <c r="A752">
        <f t="shared" si="274"/>
        <v>20.495999999999999</v>
      </c>
      <c r="B752" s="191">
        <f t="shared" si="293"/>
        <v>1.5762919428689813E-2</v>
      </c>
      <c r="C752">
        <f t="shared" si="275"/>
        <v>28.995999999999999</v>
      </c>
      <c r="D752" s="191">
        <f t="shared" si="276"/>
        <v>1.8062225001804662E-2</v>
      </c>
      <c r="E752">
        <f t="shared" si="277"/>
        <v>35.496000000000002</v>
      </c>
      <c r="F752" s="191">
        <f t="shared" si="278"/>
        <v>4.1814999203618648E-2</v>
      </c>
      <c r="G752">
        <f t="shared" si="279"/>
        <v>41.496000000000002</v>
      </c>
      <c r="H752" s="191">
        <f t="shared" si="280"/>
        <v>7.1353498099662469E-3</v>
      </c>
      <c r="I752">
        <f t="shared" si="281"/>
        <v>46.496000000000002</v>
      </c>
      <c r="J752" s="191">
        <f t="shared" si="282"/>
        <v>1.6179037547123784E-2</v>
      </c>
      <c r="K752">
        <f t="shared" si="283"/>
        <v>50.996000000000002</v>
      </c>
      <c r="L752" s="191">
        <f t="shared" si="284"/>
        <v>4.2564698951250091E-2</v>
      </c>
      <c r="O752" s="10">
        <f t="shared" si="285"/>
        <v>5.0164017387360733</v>
      </c>
      <c r="P752" s="10">
        <f t="shared" si="286"/>
        <v>1.5762919428689813E-2</v>
      </c>
      <c r="Q752" s="10">
        <f t="shared" si="270"/>
        <v>7.0588659168478678</v>
      </c>
      <c r="R752" s="10">
        <f t="shared" si="271"/>
        <v>1.8062225001804662E-2</v>
      </c>
      <c r="S752" s="10">
        <f t="shared" si="272"/>
        <v>8.5951432788854465</v>
      </c>
      <c r="T752" s="10">
        <f t="shared" si="273"/>
        <v>4.1814999203618648E-2</v>
      </c>
      <c r="U752" s="10">
        <f t="shared" si="287"/>
        <v>9.9888171717628502</v>
      </c>
      <c r="V752" s="10">
        <f t="shared" si="288"/>
        <v>7.1353498099662469E-3</v>
      </c>
      <c r="W752" s="10">
        <f t="shared" si="289"/>
        <v>11.129457762622017</v>
      </c>
      <c r="X752" s="10">
        <f t="shared" si="290"/>
        <v>1.6179037547123784E-2</v>
      </c>
      <c r="Y752" s="10">
        <f t="shared" si="291"/>
        <v>12.137981711128711</v>
      </c>
      <c r="Z752" s="10">
        <f t="shared" si="292"/>
        <v>4.2564698951250091E-2</v>
      </c>
      <c r="AC752">
        <v>20.495999999999999</v>
      </c>
      <c r="AD752">
        <v>942.94278092025399</v>
      </c>
      <c r="AE752">
        <v>28.995999999999999</v>
      </c>
      <c r="AF752">
        <v>310.22783281137799</v>
      </c>
      <c r="AG752">
        <v>35.496000000000002</v>
      </c>
      <c r="AH752">
        <v>1015.58441547007</v>
      </c>
      <c r="AI752">
        <v>41.496000000000002</v>
      </c>
      <c r="AJ752">
        <v>20.338904766654998</v>
      </c>
      <c r="AK752">
        <v>46.496000000000002</v>
      </c>
      <c r="AL752">
        <v>22.600290987428099</v>
      </c>
      <c r="AM752">
        <v>50.996000000000002</v>
      </c>
      <c r="AN752">
        <v>143.02200581770001</v>
      </c>
    </row>
    <row r="753" spans="1:40" x14ac:dyDescent="0.25">
      <c r="A753">
        <f t="shared" si="274"/>
        <v>20.498000000000001</v>
      </c>
      <c r="B753" s="191">
        <f t="shared" si="293"/>
        <v>1.5578982726948316E-2</v>
      </c>
      <c r="C753">
        <f t="shared" si="275"/>
        <v>28.998000000000001</v>
      </c>
      <c r="D753" s="191">
        <f t="shared" si="276"/>
        <v>1.7859724412953894E-2</v>
      </c>
      <c r="E753">
        <f t="shared" si="277"/>
        <v>35.497999999999998</v>
      </c>
      <c r="F753" s="191">
        <f t="shared" si="278"/>
        <v>4.1072225717981456E-2</v>
      </c>
      <c r="G753">
        <f t="shared" si="279"/>
        <v>41.497999999999998</v>
      </c>
      <c r="H753" s="191">
        <f t="shared" si="280"/>
        <v>7.0826300934021466E-3</v>
      </c>
      <c r="I753">
        <f t="shared" si="281"/>
        <v>46.497999999999998</v>
      </c>
      <c r="J753" s="191">
        <f t="shared" si="282"/>
        <v>1.6037566460327928E-2</v>
      </c>
      <c r="K753">
        <f t="shared" si="283"/>
        <v>50.997999999999998</v>
      </c>
      <c r="L753" s="191">
        <f t="shared" si="284"/>
        <v>4.1887387475077767E-2</v>
      </c>
      <c r="O753" s="10">
        <f t="shared" si="285"/>
        <v>5.0168860074323716</v>
      </c>
      <c r="P753" s="10">
        <f t="shared" si="286"/>
        <v>1.5578982726948316E-2</v>
      </c>
      <c r="Q753" s="10">
        <f t="shared" si="270"/>
        <v>7.059342365181295</v>
      </c>
      <c r="R753" s="10">
        <f t="shared" si="271"/>
        <v>1.7859724412953894E-2</v>
      </c>
      <c r="S753" s="10">
        <f t="shared" si="272"/>
        <v>8.5956119761202352</v>
      </c>
      <c r="T753" s="10">
        <f t="shared" si="273"/>
        <v>4.1072225717981456E-2</v>
      </c>
      <c r="U753" s="10">
        <f t="shared" si="287"/>
        <v>9.989277375347724</v>
      </c>
      <c r="V753" s="10">
        <f t="shared" si="288"/>
        <v>7.0826300934021466E-3</v>
      </c>
      <c r="W753" s="10">
        <f t="shared" si="289"/>
        <v>11.129909923514109</v>
      </c>
      <c r="X753" s="10">
        <f t="shared" si="290"/>
        <v>1.6037566460327928E-2</v>
      </c>
      <c r="Y753" s="10">
        <f t="shared" si="291"/>
        <v>12.138425897216546</v>
      </c>
      <c r="Z753" s="10">
        <f t="shared" si="292"/>
        <v>4.1887387475077767E-2</v>
      </c>
      <c r="AC753">
        <v>20.498000000000001</v>
      </c>
      <c r="AD753">
        <v>931.93962976934802</v>
      </c>
      <c r="AE753">
        <v>28.998000000000001</v>
      </c>
      <c r="AF753">
        <v>306.74978296890703</v>
      </c>
      <c r="AG753">
        <v>35.497999999999998</v>
      </c>
      <c r="AH753">
        <v>997.54425785666899</v>
      </c>
      <c r="AI753">
        <v>41.497999999999998</v>
      </c>
      <c r="AJ753">
        <v>20.1886302428994</v>
      </c>
      <c r="AK753">
        <v>46.497999999999998</v>
      </c>
      <c r="AL753">
        <v>22.4026718324826</v>
      </c>
      <c r="AM753">
        <v>50.997999999999998</v>
      </c>
      <c r="AN753">
        <v>140.746165784238</v>
      </c>
    </row>
    <row r="754" spans="1:40" x14ac:dyDescent="0.25">
      <c r="A754">
        <f t="shared" si="274"/>
        <v>20.5</v>
      </c>
      <c r="B754" s="191">
        <f t="shared" si="293"/>
        <v>1.539823027166776E-2</v>
      </c>
      <c r="C754">
        <f t="shared" si="275"/>
        <v>29</v>
      </c>
      <c r="D754" s="191">
        <f t="shared" si="276"/>
        <v>1.7660590084080947E-2</v>
      </c>
      <c r="E754">
        <f t="shared" si="277"/>
        <v>35.5</v>
      </c>
      <c r="F754" s="191">
        <f t="shared" si="278"/>
        <v>4.0348796394639772E-2</v>
      </c>
      <c r="G754">
        <f t="shared" si="279"/>
        <v>41.5</v>
      </c>
      <c r="H754" s="191">
        <f t="shared" si="280"/>
        <v>7.0304911384094313E-3</v>
      </c>
      <c r="I754">
        <f t="shared" si="281"/>
        <v>46.5</v>
      </c>
      <c r="J754" s="191">
        <f t="shared" si="282"/>
        <v>1.5897932944185345E-2</v>
      </c>
      <c r="K754">
        <f t="shared" si="283"/>
        <v>51</v>
      </c>
      <c r="L754" s="191">
        <f t="shared" si="284"/>
        <v>4.1225886613223947E-2</v>
      </c>
      <c r="O754" s="10">
        <f t="shared" si="285"/>
        <v>5.0173702746004363</v>
      </c>
      <c r="P754" s="10">
        <f t="shared" si="286"/>
        <v>1.539823027166776E-2</v>
      </c>
      <c r="Q754" s="10">
        <f t="shared" si="270"/>
        <v>7.059818811364325</v>
      </c>
      <c r="R754" s="10">
        <f t="shared" si="271"/>
        <v>1.7660590084080947E-2</v>
      </c>
      <c r="S754" s="10">
        <f t="shared" si="272"/>
        <v>8.5960806707366544</v>
      </c>
      <c r="T754" s="10">
        <f t="shared" si="273"/>
        <v>4.0348796394639772E-2</v>
      </c>
      <c r="U754" s="10">
        <f t="shared" si="287"/>
        <v>9.9897375758896914</v>
      </c>
      <c r="V754" s="10">
        <f t="shared" si="288"/>
        <v>7.0304911384094313E-3</v>
      </c>
      <c r="W754" s="10">
        <f t="shared" si="289"/>
        <v>11.130362081015839</v>
      </c>
      <c r="X754" s="10">
        <f t="shared" si="290"/>
        <v>1.5897932944185345E-2</v>
      </c>
      <c r="Y754" s="10">
        <f t="shared" si="291"/>
        <v>12.138870079606805</v>
      </c>
      <c r="Z754" s="10">
        <f t="shared" si="292"/>
        <v>4.1225886613223947E-2</v>
      </c>
      <c r="AC754">
        <v>20.5</v>
      </c>
      <c r="AD754">
        <v>921.12696123979902</v>
      </c>
      <c r="AE754">
        <v>29</v>
      </c>
      <c r="AF754">
        <v>303.32955034095397</v>
      </c>
      <c r="AG754">
        <v>35.5</v>
      </c>
      <c r="AH754">
        <v>979.97392279813596</v>
      </c>
      <c r="AI754">
        <v>41.5</v>
      </c>
      <c r="AJ754">
        <v>20.040011146643099</v>
      </c>
      <c r="AK754">
        <v>46.5</v>
      </c>
      <c r="AL754">
        <v>22.207619556521902</v>
      </c>
      <c r="AM754">
        <v>51</v>
      </c>
      <c r="AN754">
        <v>138.52345112999299</v>
      </c>
    </row>
    <row r="755" spans="1:40" x14ac:dyDescent="0.25">
      <c r="A755">
        <f t="shared" si="274"/>
        <v>20.501999999999999</v>
      </c>
      <c r="B755" s="191">
        <f t="shared" si="293"/>
        <v>1.5220589365759062E-2</v>
      </c>
      <c r="C755">
        <f t="shared" si="275"/>
        <v>29.001999999999999</v>
      </c>
      <c r="D755" s="191">
        <f t="shared" si="276"/>
        <v>1.7464748260043017E-2</v>
      </c>
      <c r="E755">
        <f t="shared" si="277"/>
        <v>35.501999999999903</v>
      </c>
      <c r="F755" s="191">
        <f t="shared" si="278"/>
        <v>3.9644054800771308E-2</v>
      </c>
      <c r="G755">
        <f t="shared" si="279"/>
        <v>41.502000000000002</v>
      </c>
      <c r="H755" s="191">
        <f t="shared" si="280"/>
        <v>6.9789244659412154E-3</v>
      </c>
      <c r="I755">
        <f t="shared" si="281"/>
        <v>46.502000000000002</v>
      </c>
      <c r="J755" s="191">
        <f t="shared" si="282"/>
        <v>1.5760105482794416E-2</v>
      </c>
      <c r="K755">
        <f t="shared" si="283"/>
        <v>51.002000000000002</v>
      </c>
      <c r="L755" s="191">
        <f t="shared" si="284"/>
        <v>4.0579715220920395E-2</v>
      </c>
      <c r="O755" s="10">
        <f t="shared" si="285"/>
        <v>5.0178545402401236</v>
      </c>
      <c r="P755" s="10">
        <f t="shared" si="286"/>
        <v>1.5220589365759062E-2</v>
      </c>
      <c r="Q755" s="10">
        <f t="shared" si="270"/>
        <v>7.0602952553968086</v>
      </c>
      <c r="R755" s="10">
        <f t="shared" si="271"/>
        <v>1.7464748260043017E-2</v>
      </c>
      <c r="S755" s="10">
        <f t="shared" si="272"/>
        <v>8.5965493627345335</v>
      </c>
      <c r="T755" s="10">
        <f t="shared" si="273"/>
        <v>3.9644054800771308E-2</v>
      </c>
      <c r="U755" s="10">
        <f t="shared" si="287"/>
        <v>9.9901977733886103</v>
      </c>
      <c r="V755" s="10">
        <f t="shared" si="288"/>
        <v>6.9789244659412154E-3</v>
      </c>
      <c r="W755" s="10">
        <f t="shared" si="289"/>
        <v>11.130814235127069</v>
      </c>
      <c r="X755" s="10">
        <f t="shared" si="290"/>
        <v>1.5760105482794416E-2</v>
      </c>
      <c r="Y755" s="10">
        <f t="shared" si="291"/>
        <v>12.139314258299354</v>
      </c>
      <c r="Z755" s="10">
        <f t="shared" si="292"/>
        <v>4.0579715220920395E-2</v>
      </c>
      <c r="AC755">
        <v>20.501999999999999</v>
      </c>
      <c r="AD755">
        <v>910.50042656895198</v>
      </c>
      <c r="AE755">
        <v>29.001999999999999</v>
      </c>
      <c r="AF755">
        <v>299.96586814570702</v>
      </c>
      <c r="AG755">
        <v>35.501999999999903</v>
      </c>
      <c r="AH755">
        <v>962.85746714113304</v>
      </c>
      <c r="AI755">
        <v>41.502000000000002</v>
      </c>
      <c r="AJ755">
        <v>19.893023308850001</v>
      </c>
      <c r="AK755">
        <v>46.502000000000002</v>
      </c>
      <c r="AL755">
        <v>22.0150901353854</v>
      </c>
      <c r="AM755">
        <v>51.002000000000002</v>
      </c>
      <c r="AN755">
        <v>136.35224515634999</v>
      </c>
    </row>
    <row r="756" spans="1:40" x14ac:dyDescent="0.25">
      <c r="A756">
        <f t="shared" si="274"/>
        <v>20.504000000000001</v>
      </c>
      <c r="B756" s="191">
        <f t="shared" si="293"/>
        <v>1.5045989364115117E-2</v>
      </c>
      <c r="C756">
        <f t="shared" si="275"/>
        <v>29.004000000000001</v>
      </c>
      <c r="D756" s="191">
        <f t="shared" si="276"/>
        <v>1.7272127182433917E-2</v>
      </c>
      <c r="E756">
        <f t="shared" si="277"/>
        <v>35.503999999999998</v>
      </c>
      <c r="F756" s="191">
        <f t="shared" si="278"/>
        <v>3.8957371702655279E-2</v>
      </c>
      <c r="G756">
        <f t="shared" si="279"/>
        <v>41.503999999999998</v>
      </c>
      <c r="H756" s="191">
        <f t="shared" si="280"/>
        <v>6.9279217507655678E-3</v>
      </c>
      <c r="I756">
        <f t="shared" si="281"/>
        <v>46.503999999999998</v>
      </c>
      <c r="J756" s="191">
        <f t="shared" si="282"/>
        <v>1.5624053229337102E-2</v>
      </c>
      <c r="K756">
        <f t="shared" si="283"/>
        <v>51.003999999999998</v>
      </c>
      <c r="L756" s="191">
        <f t="shared" si="284"/>
        <v>3.9948410039133325E-2</v>
      </c>
      <c r="O756" s="10">
        <f t="shared" si="285"/>
        <v>5.0183388043512851</v>
      </c>
      <c r="P756" s="10">
        <f t="shared" si="286"/>
        <v>1.5045989364115117E-2</v>
      </c>
      <c r="Q756" s="10">
        <f t="shared" si="270"/>
        <v>7.0607716972786054</v>
      </c>
      <c r="R756" s="10">
        <f t="shared" si="271"/>
        <v>1.7272127182433917E-2</v>
      </c>
      <c r="S756" s="10">
        <f t="shared" si="272"/>
        <v>8.5970180521138015</v>
      </c>
      <c r="T756" s="10">
        <f t="shared" si="273"/>
        <v>3.8957371702655279E-2</v>
      </c>
      <c r="U756" s="10">
        <f t="shared" si="287"/>
        <v>9.9906579678443403</v>
      </c>
      <c r="V756" s="10">
        <f t="shared" si="288"/>
        <v>6.9279217507655678E-3</v>
      </c>
      <c r="W756" s="10">
        <f t="shared" si="289"/>
        <v>11.131266385847654</v>
      </c>
      <c r="X756" s="10">
        <f t="shared" si="290"/>
        <v>1.5624053229337102E-2</v>
      </c>
      <c r="Y756" s="10">
        <f t="shared" si="291"/>
        <v>12.139758433294055</v>
      </c>
      <c r="Z756" s="10">
        <f t="shared" si="292"/>
        <v>3.9948410039133325E-2</v>
      </c>
      <c r="AC756">
        <v>20.504000000000001</v>
      </c>
      <c r="AD756">
        <v>900.05579974435705</v>
      </c>
      <c r="AE756">
        <v>29.004000000000001</v>
      </c>
      <c r="AF756">
        <v>296.65750389631398</v>
      </c>
      <c r="AG756">
        <v>35.503999999999998</v>
      </c>
      <c r="AH756">
        <v>946.17960833220604</v>
      </c>
      <c r="AI756">
        <v>41.503999999999998</v>
      </c>
      <c r="AJ756">
        <v>19.7476429989247</v>
      </c>
      <c r="AK756">
        <v>46.503999999999998</v>
      </c>
      <c r="AL756">
        <v>21.8250404795468</v>
      </c>
      <c r="AM756">
        <v>51.003999999999998</v>
      </c>
      <c r="AN756">
        <v>134.23099126270199</v>
      </c>
    </row>
    <row r="757" spans="1:40" x14ac:dyDescent="0.25">
      <c r="A757">
        <f t="shared" si="274"/>
        <v>20.506</v>
      </c>
      <c r="B757" s="191">
        <f t="shared" si="293"/>
        <v>1.4874361604867771E-2</v>
      </c>
      <c r="C757">
        <f t="shared" si="275"/>
        <v>29.006</v>
      </c>
      <c r="D757" s="191">
        <f t="shared" si="276"/>
        <v>1.7082657025468347E-2</v>
      </c>
      <c r="E757">
        <f t="shared" si="277"/>
        <v>35.506</v>
      </c>
      <c r="F757" s="191">
        <f t="shared" si="278"/>
        <v>3.8288143745687897E-2</v>
      </c>
      <c r="G757">
        <f t="shared" si="279"/>
        <v>41.506</v>
      </c>
      <c r="H757" s="191">
        <f t="shared" si="280"/>
        <v>6.8774748181375418E-3</v>
      </c>
      <c r="I757">
        <f t="shared" si="281"/>
        <v>46.506</v>
      </c>
      <c r="J757" s="191">
        <f t="shared" si="282"/>
        <v>1.5489745989201253E-2</v>
      </c>
      <c r="K757">
        <f t="shared" si="283"/>
        <v>51.006</v>
      </c>
      <c r="L757" s="191">
        <f t="shared" si="284"/>
        <v>3.9331524915603162E-2</v>
      </c>
      <c r="O757" s="10">
        <f t="shared" si="285"/>
        <v>5.0188230669337726</v>
      </c>
      <c r="P757" s="10">
        <f t="shared" si="286"/>
        <v>1.4874361604867771E-2</v>
      </c>
      <c r="Q757" s="10">
        <f t="shared" si="270"/>
        <v>7.0612481370095672</v>
      </c>
      <c r="R757" s="10">
        <f t="shared" si="271"/>
        <v>1.7082657025468347E-2</v>
      </c>
      <c r="S757" s="10">
        <f t="shared" si="272"/>
        <v>8.5974867388742435</v>
      </c>
      <c r="T757" s="10">
        <f t="shared" si="273"/>
        <v>3.8288143745687897E-2</v>
      </c>
      <c r="U757" s="10">
        <f t="shared" si="287"/>
        <v>9.9911181592567431</v>
      </c>
      <c r="V757" s="10">
        <f t="shared" si="288"/>
        <v>6.8774748181375418E-3</v>
      </c>
      <c r="W757" s="10">
        <f t="shared" si="289"/>
        <v>11.131718533177464</v>
      </c>
      <c r="X757" s="10">
        <f t="shared" si="290"/>
        <v>1.5489745989201253E-2</v>
      </c>
      <c r="Y757" s="10">
        <f t="shared" si="291"/>
        <v>12.140202604590776</v>
      </c>
      <c r="Z757" s="10">
        <f t="shared" si="292"/>
        <v>3.9331524915603162E-2</v>
      </c>
      <c r="AC757">
        <v>20.506</v>
      </c>
      <c r="AD757">
        <v>889.78897339154003</v>
      </c>
      <c r="AE757">
        <v>29.006</v>
      </c>
      <c r="AF757">
        <v>293.40325829966201</v>
      </c>
      <c r="AG757">
        <v>35.506</v>
      </c>
      <c r="AH757">
        <v>929.92569235857798</v>
      </c>
      <c r="AI757">
        <v>41.506</v>
      </c>
      <c r="AJ757">
        <v>19.603846915226299</v>
      </c>
      <c r="AK757">
        <v>46.506</v>
      </c>
      <c r="AL757">
        <v>21.6374284105379</v>
      </c>
      <c r="AM757">
        <v>51.006</v>
      </c>
      <c r="AN757">
        <v>132.15819032905901</v>
      </c>
    </row>
    <row r="758" spans="1:40" x14ac:dyDescent="0.25">
      <c r="A758">
        <f t="shared" si="274"/>
        <v>20.507999999999999</v>
      </c>
      <c r="B758" s="191">
        <f t="shared" si="293"/>
        <v>1.4705639343299061E-2</v>
      </c>
      <c r="C758">
        <f t="shared" si="275"/>
        <v>29.007999999999999</v>
      </c>
      <c r="D758" s="191">
        <f t="shared" si="276"/>
        <v>1.6896269834236369E-2</v>
      </c>
      <c r="E758">
        <f t="shared" si="277"/>
        <v>35.508000000000003</v>
      </c>
      <c r="F758" s="191">
        <f t="shared" si="278"/>
        <v>3.7635792207242488E-2</v>
      </c>
      <c r="G758">
        <f t="shared" si="279"/>
        <v>41.508000000000003</v>
      </c>
      <c r="H758" s="191">
        <f t="shared" si="280"/>
        <v>6.8275756405538537E-3</v>
      </c>
      <c r="I758">
        <f t="shared" si="281"/>
        <v>46.508000000000003</v>
      </c>
      <c r="J758" s="191">
        <f t="shared" si="282"/>
        <v>1.535715420359255E-2</v>
      </c>
      <c r="K758">
        <f t="shared" si="283"/>
        <v>51.008000000000003</v>
      </c>
      <c r="L758" s="191">
        <f t="shared" si="284"/>
        <v>3.8728630064460069E-2</v>
      </c>
      <c r="O758" s="10">
        <f t="shared" si="285"/>
        <v>5.0193073279874394</v>
      </c>
      <c r="P758" s="10">
        <f t="shared" si="286"/>
        <v>1.4705639343299061E-2</v>
      </c>
      <c r="Q758" s="10">
        <f t="shared" si="270"/>
        <v>7.0617245745895501</v>
      </c>
      <c r="R758" s="10">
        <f t="shared" si="271"/>
        <v>1.6896269834236369E-2</v>
      </c>
      <c r="S758" s="10">
        <f t="shared" si="272"/>
        <v>8.5979554230157422</v>
      </c>
      <c r="T758" s="10">
        <f t="shared" si="273"/>
        <v>3.7635792207242488E-2</v>
      </c>
      <c r="U758" s="10">
        <f t="shared" si="287"/>
        <v>9.9915783476256781</v>
      </c>
      <c r="V758" s="10">
        <f t="shared" si="288"/>
        <v>6.8275756405538537E-3</v>
      </c>
      <c r="W758" s="10">
        <f t="shared" si="289"/>
        <v>11.132170677116362</v>
      </c>
      <c r="X758" s="10">
        <f t="shared" si="290"/>
        <v>1.535715420359255E-2</v>
      </c>
      <c r="Y758" s="10">
        <f t="shared" si="291"/>
        <v>12.140646772189378</v>
      </c>
      <c r="Z758" s="10">
        <f t="shared" si="292"/>
        <v>3.8728630064460069E-2</v>
      </c>
      <c r="AC758">
        <v>20.507999999999999</v>
      </c>
      <c r="AD758">
        <v>879.69595482055195</v>
      </c>
      <c r="AE758">
        <v>29.007999999999999</v>
      </c>
      <c r="AF758">
        <v>290.20196419586699</v>
      </c>
      <c r="AG758">
        <v>35.508000000000003</v>
      </c>
      <c r="AH758">
        <v>914.08166345816005</v>
      </c>
      <c r="AI758">
        <v>41.508000000000003</v>
      </c>
      <c r="AJ758">
        <v>19.461612175817798</v>
      </c>
      <c r="AK758">
        <v>46.508000000000003</v>
      </c>
      <c r="AL758">
        <v>21.452212638056299</v>
      </c>
      <c r="AM758">
        <v>51.008000000000003</v>
      </c>
      <c r="AN758">
        <v>130.132398228276</v>
      </c>
    </row>
    <row r="759" spans="1:40" x14ac:dyDescent="0.25">
      <c r="A759">
        <f t="shared" si="274"/>
        <v>20.51</v>
      </c>
      <c r="B759" s="191">
        <f t="shared" si="293"/>
        <v>1.4539757688298108E-2</v>
      </c>
      <c r="C759">
        <f t="shared" si="275"/>
        <v>29.01</v>
      </c>
      <c r="D759" s="191">
        <f t="shared" si="276"/>
        <v>1.6712899465237865E-2</v>
      </c>
      <c r="E759">
        <f t="shared" si="277"/>
        <v>35.51</v>
      </c>
      <c r="F759" s="191">
        <f t="shared" si="278"/>
        <v>3.6999761817925511E-2</v>
      </c>
      <c r="G759">
        <f t="shared" si="279"/>
        <v>41.51</v>
      </c>
      <c r="H759" s="191">
        <f t="shared" si="280"/>
        <v>6.7782163345895818E-3</v>
      </c>
      <c r="I759">
        <f t="shared" si="281"/>
        <v>46.51</v>
      </c>
      <c r="J759" s="191">
        <f t="shared" si="282"/>
        <v>1.5226248933624268E-2</v>
      </c>
      <c r="K759">
        <f t="shared" si="283"/>
        <v>51.01</v>
      </c>
      <c r="L759" s="191">
        <f t="shared" si="284"/>
        <v>3.8139311362318143E-2</v>
      </c>
      <c r="O759" s="10">
        <f t="shared" si="285"/>
        <v>5.0197915875121382</v>
      </c>
      <c r="P759" s="10">
        <f t="shared" si="286"/>
        <v>1.4539757688298108E-2</v>
      </c>
      <c r="Q759" s="10">
        <f t="shared" si="270"/>
        <v>7.0622010100184101</v>
      </c>
      <c r="R759" s="10">
        <f t="shared" si="271"/>
        <v>1.6712899465237865E-2</v>
      </c>
      <c r="S759" s="10">
        <f t="shared" si="272"/>
        <v>8.5984241045381502</v>
      </c>
      <c r="T759" s="10">
        <f t="shared" si="273"/>
        <v>3.6999761817925511E-2</v>
      </c>
      <c r="U759" s="10">
        <f t="shared" si="287"/>
        <v>9.9920385329510015</v>
      </c>
      <c r="V759" s="10">
        <f t="shared" si="288"/>
        <v>6.7782163345895818E-3</v>
      </c>
      <c r="W759" s="10">
        <f t="shared" si="289"/>
        <v>11.132622817664201</v>
      </c>
      <c r="X759" s="10">
        <f t="shared" si="290"/>
        <v>1.5226248933624268E-2</v>
      </c>
      <c r="Y759" s="10">
        <f t="shared" si="291"/>
        <v>12.141090936089729</v>
      </c>
      <c r="Z759" s="10">
        <f t="shared" si="292"/>
        <v>3.8139311362318143E-2</v>
      </c>
      <c r="AC759">
        <v>20.51</v>
      </c>
      <c r="AD759">
        <v>869.77286222480097</v>
      </c>
      <c r="AE759">
        <v>29.01</v>
      </c>
      <c r="AF759">
        <v>287.05248553692297</v>
      </c>
      <c r="AG759">
        <v>35.51</v>
      </c>
      <c r="AH759">
        <v>898.63403549073496</v>
      </c>
      <c r="AI759">
        <v>41.51</v>
      </c>
      <c r="AJ759">
        <v>19.320916309449299</v>
      </c>
      <c r="AK759">
        <v>46.51</v>
      </c>
      <c r="AL759">
        <v>21.269352737740601</v>
      </c>
      <c r="AM759">
        <v>51.01</v>
      </c>
      <c r="AN759">
        <v>128.15222346085301</v>
      </c>
    </row>
    <row r="760" spans="1:40" x14ac:dyDescent="0.25">
      <c r="A760">
        <f t="shared" si="274"/>
        <v>20.512</v>
      </c>
      <c r="B760" s="191">
        <f t="shared" si="293"/>
        <v>1.437665354124453E-2</v>
      </c>
      <c r="C760">
        <f t="shared" si="275"/>
        <v>29.012</v>
      </c>
      <c r="D760" s="191">
        <f t="shared" si="276"/>
        <v>1.6532481529092043E-2</v>
      </c>
      <c r="E760">
        <f t="shared" si="277"/>
        <v>35.512</v>
      </c>
      <c r="F760" s="191">
        <f t="shared" si="278"/>
        <v>3.637951964703183E-2</v>
      </c>
      <c r="G760">
        <f t="shared" si="279"/>
        <v>41.512</v>
      </c>
      <c r="H760" s="191">
        <f t="shared" si="280"/>
        <v>6.729389157812544E-3</v>
      </c>
      <c r="I760">
        <f t="shared" si="281"/>
        <v>46.512</v>
      </c>
      <c r="J760" s="191">
        <f t="shared" si="282"/>
        <v>1.5097001844864339E-2</v>
      </c>
      <c r="K760">
        <f t="shared" si="283"/>
        <v>51.012</v>
      </c>
      <c r="L760" s="191">
        <f t="shared" si="284"/>
        <v>3.7563169678818738E-2</v>
      </c>
      <c r="O760" s="10">
        <f t="shared" si="285"/>
        <v>5.0202758455077205</v>
      </c>
      <c r="P760" s="10">
        <f t="shared" si="286"/>
        <v>1.437665354124453E-2</v>
      </c>
      <c r="Q760" s="10">
        <f t="shared" si="270"/>
        <v>7.062677443295998</v>
      </c>
      <c r="R760" s="10">
        <f t="shared" si="271"/>
        <v>1.6532481529092043E-2</v>
      </c>
      <c r="S760" s="10">
        <f t="shared" si="272"/>
        <v>8.5988927834413342</v>
      </c>
      <c r="T760" s="10">
        <f t="shared" si="273"/>
        <v>3.637951964703183E-2</v>
      </c>
      <c r="U760" s="10">
        <f t="shared" si="287"/>
        <v>9.9924987152325784</v>
      </c>
      <c r="V760" s="10">
        <f t="shared" si="288"/>
        <v>6.729389157812544E-3</v>
      </c>
      <c r="W760" s="10">
        <f t="shared" si="289"/>
        <v>11.133074954820852</v>
      </c>
      <c r="X760" s="10">
        <f t="shared" si="290"/>
        <v>1.5097001844864339E-2</v>
      </c>
      <c r="Y760" s="10">
        <f t="shared" si="291"/>
        <v>12.14153509629169</v>
      </c>
      <c r="Z760" s="10">
        <f t="shared" si="292"/>
        <v>3.7563169678818738E-2</v>
      </c>
      <c r="AC760">
        <v>20.512</v>
      </c>
      <c r="AD760">
        <v>860.01592102503798</v>
      </c>
      <c r="AE760">
        <v>29.012</v>
      </c>
      <c r="AF760">
        <v>283.95371640270901</v>
      </c>
      <c r="AG760">
        <v>35.512</v>
      </c>
      <c r="AH760">
        <v>883.56986486838002</v>
      </c>
      <c r="AI760">
        <v>41.512</v>
      </c>
      <c r="AJ760">
        <v>19.181737246762602</v>
      </c>
      <c r="AK760">
        <v>46.512</v>
      </c>
      <c r="AL760">
        <v>21.088809129584401</v>
      </c>
      <c r="AM760">
        <v>51.012</v>
      </c>
      <c r="AN760">
        <v>126.21632490548799</v>
      </c>
    </row>
    <row r="761" spans="1:40" x14ac:dyDescent="0.25">
      <c r="A761">
        <f t="shared" si="274"/>
        <v>20.513999999999999</v>
      </c>
      <c r="B761" s="191">
        <f t="shared" si="293"/>
        <v>1.421626553721915E-2</v>
      </c>
      <c r="C761">
        <f t="shared" si="275"/>
        <v>29.013999999999999</v>
      </c>
      <c r="D761" s="191">
        <f t="shared" si="276"/>
        <v>1.6354953335338703E-2</v>
      </c>
      <c r="E761">
        <f t="shared" si="277"/>
        <v>35.514000000000003</v>
      </c>
      <c r="F761" s="191">
        <f t="shared" si="278"/>
        <v>3.5774554048339978E-2</v>
      </c>
      <c r="G761">
        <f t="shared" si="279"/>
        <v>41.514000000000003</v>
      </c>
      <c r="H761" s="191">
        <f t="shared" si="280"/>
        <v>6.6810865057762847E-3</v>
      </c>
      <c r="I761">
        <f t="shared" si="281"/>
        <v>46.514000000000003</v>
      </c>
      <c r="J761" s="191">
        <f t="shared" si="282"/>
        <v>1.4969385192332501E-2</v>
      </c>
      <c r="K761">
        <f t="shared" si="283"/>
        <v>51.014000000000003</v>
      </c>
      <c r="L761" s="191">
        <f t="shared" si="284"/>
        <v>3.6999820239787928E-2</v>
      </c>
      <c r="O761" s="10">
        <f t="shared" si="285"/>
        <v>5.0207601019740391</v>
      </c>
      <c r="P761" s="10">
        <f t="shared" si="286"/>
        <v>1.421626553721915E-2</v>
      </c>
      <c r="Q761" s="10">
        <f t="shared" si="270"/>
        <v>7.0631538744221718</v>
      </c>
      <c r="R761" s="10">
        <f t="shared" si="271"/>
        <v>1.6354953335338703E-2</v>
      </c>
      <c r="S761" s="10">
        <f t="shared" si="272"/>
        <v>8.5993614597251415</v>
      </c>
      <c r="T761" s="10">
        <f t="shared" si="273"/>
        <v>3.5774554048339978E-2</v>
      </c>
      <c r="U761" s="10">
        <f t="shared" si="287"/>
        <v>9.9929588944702648</v>
      </c>
      <c r="V761" s="10">
        <f t="shared" si="288"/>
        <v>6.6810865057762847E-3</v>
      </c>
      <c r="W761" s="10">
        <f t="shared" si="289"/>
        <v>11.133527088586174</v>
      </c>
      <c r="X761" s="10">
        <f t="shared" si="290"/>
        <v>1.4969385192332501E-2</v>
      </c>
      <c r="Y761" s="10">
        <f t="shared" si="291"/>
        <v>12.141979252795128</v>
      </c>
      <c r="Z761" s="10">
        <f t="shared" si="292"/>
        <v>3.6999820239787928E-2</v>
      </c>
      <c r="AC761">
        <v>20.513999999999999</v>
      </c>
      <c r="AD761">
        <v>850.42146035256405</v>
      </c>
      <c r="AE761">
        <v>29.013999999999999</v>
      </c>
      <c r="AF761">
        <v>280.904580052923</v>
      </c>
      <c r="AG761">
        <v>35.514000000000003</v>
      </c>
      <c r="AH761">
        <v>868.87672495140498</v>
      </c>
      <c r="AI761">
        <v>41.514000000000003</v>
      </c>
      <c r="AJ761">
        <v>19.0440533117199</v>
      </c>
      <c r="AK761">
        <v>46.514000000000003</v>
      </c>
      <c r="AL761">
        <v>20.910543056979002</v>
      </c>
      <c r="AM761">
        <v>51.014000000000003</v>
      </c>
      <c r="AN761">
        <v>124.32340967921699</v>
      </c>
    </row>
    <row r="762" spans="1:40" x14ac:dyDescent="0.25">
      <c r="A762">
        <f t="shared" si="274"/>
        <v>20.515999999999998</v>
      </c>
      <c r="B762" s="191">
        <f t="shared" si="293"/>
        <v>1.405853398844299E-2</v>
      </c>
      <c r="C762">
        <f t="shared" si="275"/>
        <v>29.015999999999998</v>
      </c>
      <c r="D762" s="191">
        <f t="shared" si="276"/>
        <v>1.6180253839245765E-2</v>
      </c>
      <c r="E762">
        <f t="shared" si="277"/>
        <v>35.515999999999998</v>
      </c>
      <c r="F762" s="191">
        <f t="shared" si="278"/>
        <v>3.518437366256931E-2</v>
      </c>
      <c r="G762">
        <f t="shared" si="279"/>
        <v>41.515999999999998</v>
      </c>
      <c r="H762" s="191">
        <f t="shared" si="280"/>
        <v>6.6333009090848221E-3</v>
      </c>
      <c r="I762">
        <f t="shared" si="281"/>
        <v>46.515999999999998</v>
      </c>
      <c r="J762" s="191">
        <f t="shared" si="282"/>
        <v>1.4843371805920449E-2</v>
      </c>
      <c r="K762">
        <f t="shared" si="283"/>
        <v>51.015999999999998</v>
      </c>
      <c r="L762" s="191">
        <f t="shared" si="284"/>
        <v>3.6448892021179881E-2</v>
      </c>
      <c r="O762" s="10">
        <f t="shared" si="285"/>
        <v>5.0212443569109473</v>
      </c>
      <c r="P762" s="10">
        <f t="shared" si="286"/>
        <v>1.405853398844299E-2</v>
      </c>
      <c r="Q762" s="10">
        <f t="shared" si="270"/>
        <v>7.0636303033967867</v>
      </c>
      <c r="R762" s="10">
        <f t="shared" si="271"/>
        <v>1.6180253839245765E-2</v>
      </c>
      <c r="S762" s="10">
        <f t="shared" si="272"/>
        <v>8.5998301333894371</v>
      </c>
      <c r="T762" s="10">
        <f t="shared" si="273"/>
        <v>3.518437366256931E-2</v>
      </c>
      <c r="U762" s="10">
        <f t="shared" si="287"/>
        <v>9.9934190706639203</v>
      </c>
      <c r="V762" s="10">
        <f t="shared" si="288"/>
        <v>6.6333009090848221E-3</v>
      </c>
      <c r="W762" s="10">
        <f t="shared" si="289"/>
        <v>11.133979218960031</v>
      </c>
      <c r="X762" s="10">
        <f t="shared" si="290"/>
        <v>1.4843371805920449E-2</v>
      </c>
      <c r="Y762" s="10">
        <f t="shared" si="291"/>
        <v>12.14242340559991</v>
      </c>
      <c r="Z762" s="10">
        <f t="shared" si="292"/>
        <v>3.6448892021179881E-2</v>
      </c>
      <c r="AC762">
        <v>20.515999999999998</v>
      </c>
      <c r="AD762">
        <v>840.98590966573204</v>
      </c>
      <c r="AE762">
        <v>29.015999999999998</v>
      </c>
      <c r="AF762">
        <v>277.90402801347398</v>
      </c>
      <c r="AG762">
        <v>35.515999999999998</v>
      </c>
      <c r="AH762">
        <v>854.54268182046701</v>
      </c>
      <c r="AI762">
        <v>41.515999999999998</v>
      </c>
      <c r="AJ762">
        <v>18.907843213237001</v>
      </c>
      <c r="AK762">
        <v>46.515999999999998</v>
      </c>
      <c r="AL762">
        <v>20.734516566347001</v>
      </c>
      <c r="AM762">
        <v>51.015999999999998</v>
      </c>
      <c r="AN762">
        <v>122.472231100998</v>
      </c>
    </row>
    <row r="763" spans="1:40" x14ac:dyDescent="0.25">
      <c r="A763">
        <f t="shared" si="274"/>
        <v>20.518000000000001</v>
      </c>
      <c r="B763" s="191">
        <f t="shared" si="293"/>
        <v>1.3903400829840902E-2</v>
      </c>
      <c r="C763">
        <f t="shared" si="275"/>
        <v>29.018000000000001</v>
      </c>
      <c r="D763" s="191">
        <f t="shared" si="276"/>
        <v>1.6008323590532444E-2</v>
      </c>
      <c r="E763">
        <f t="shared" si="277"/>
        <v>35.518000000000001</v>
      </c>
      <c r="F763" s="191">
        <f t="shared" si="278"/>
        <v>3.4608506473123551E-2</v>
      </c>
      <c r="G763">
        <f t="shared" si="279"/>
        <v>41.518000000000001</v>
      </c>
      <c r="H763" s="191">
        <f t="shared" si="280"/>
        <v>6.5860250305332223E-3</v>
      </c>
      <c r="I763">
        <f t="shared" si="281"/>
        <v>46.518000000000001</v>
      </c>
      <c r="J763" s="191">
        <f t="shared" si="282"/>
        <v>1.4718935076238015E-2</v>
      </c>
      <c r="K763">
        <f t="shared" si="283"/>
        <v>51.018000000000001</v>
      </c>
      <c r="L763" s="191">
        <f t="shared" si="284"/>
        <v>3.5910027172222581E-2</v>
      </c>
      <c r="O763" s="10">
        <f t="shared" si="285"/>
        <v>5.0217286103182968</v>
      </c>
      <c r="P763" s="10">
        <f t="shared" si="286"/>
        <v>1.3903400829840902E-2</v>
      </c>
      <c r="Q763" s="10">
        <f t="shared" si="270"/>
        <v>7.0641067302196978</v>
      </c>
      <c r="R763" s="10">
        <f t="shared" si="271"/>
        <v>1.6008323590532444E-2</v>
      </c>
      <c r="S763" s="10">
        <f t="shared" si="272"/>
        <v>8.6002988044340718</v>
      </c>
      <c r="T763" s="10">
        <f t="shared" si="273"/>
        <v>3.4608506473123551E-2</v>
      </c>
      <c r="U763" s="10">
        <f t="shared" si="287"/>
        <v>9.9938792438134083</v>
      </c>
      <c r="V763" s="10">
        <f t="shared" si="288"/>
        <v>6.5860250305332223E-3</v>
      </c>
      <c r="W763" s="10">
        <f t="shared" si="289"/>
        <v>11.134431345942282</v>
      </c>
      <c r="X763" s="10">
        <f t="shared" si="290"/>
        <v>1.4718935076238015E-2</v>
      </c>
      <c r="Y763" s="10">
        <f t="shared" si="291"/>
        <v>12.142867554705896</v>
      </c>
      <c r="Z763" s="10">
        <f t="shared" si="292"/>
        <v>3.5910027172222581E-2</v>
      </c>
      <c r="AC763">
        <v>20.518000000000001</v>
      </c>
      <c r="AD763">
        <v>831.70579549354704</v>
      </c>
      <c r="AE763">
        <v>29.018000000000001</v>
      </c>
      <c r="AF763">
        <v>274.95103919577701</v>
      </c>
      <c r="AG763">
        <v>35.518000000000001</v>
      </c>
      <c r="AH763">
        <v>840.55627134288295</v>
      </c>
      <c r="AI763">
        <v>41.518000000000001</v>
      </c>
      <c r="AJ763">
        <v>18.773086037032702</v>
      </c>
      <c r="AK763">
        <v>46.518000000000001</v>
      </c>
      <c r="AL763">
        <v>20.560692487371</v>
      </c>
      <c r="AM763">
        <v>51.018000000000001</v>
      </c>
      <c r="AN763">
        <v>120.66158675341801</v>
      </c>
    </row>
    <row r="764" spans="1:40" x14ac:dyDescent="0.25">
      <c r="A764">
        <f t="shared" si="274"/>
        <v>20.52</v>
      </c>
      <c r="B764" s="191">
        <f t="shared" si="293"/>
        <v>1.3750809566650613E-2</v>
      </c>
      <c r="C764">
        <f t="shared" si="275"/>
        <v>29.02</v>
      </c>
      <c r="D764" s="191">
        <f t="shared" si="276"/>
        <v>1.5839104683941112E-2</v>
      </c>
      <c r="E764">
        <f t="shared" si="277"/>
        <v>35.520000000000003</v>
      </c>
      <c r="F764" s="191">
        <f t="shared" si="278"/>
        <v>3.4046498911965956E-2</v>
      </c>
      <c r="G764">
        <f t="shared" si="279"/>
        <v>41.52</v>
      </c>
      <c r="H764" s="191">
        <f t="shared" si="280"/>
        <v>6.5392516623140034E-3</v>
      </c>
      <c r="I764">
        <f t="shared" si="281"/>
        <v>46.52</v>
      </c>
      <c r="J764" s="191">
        <f t="shared" si="282"/>
        <v>1.4596048940850705E-2</v>
      </c>
      <c r="K764">
        <f t="shared" si="283"/>
        <v>51.02</v>
      </c>
      <c r="L764" s="191">
        <f t="shared" si="284"/>
        <v>3.5382880466106964E-2</v>
      </c>
      <c r="O764" s="10">
        <f t="shared" si="285"/>
        <v>5.0222128621959401</v>
      </c>
      <c r="P764" s="10">
        <f t="shared" si="286"/>
        <v>1.3750809566650613E-2</v>
      </c>
      <c r="Q764" s="10">
        <f t="shared" si="270"/>
        <v>7.0645831548907578</v>
      </c>
      <c r="R764" s="10">
        <f t="shared" si="271"/>
        <v>1.5839104683941112E-2</v>
      </c>
      <c r="S764" s="10">
        <f t="shared" si="272"/>
        <v>8.600767472858907</v>
      </c>
      <c r="T764" s="10">
        <f t="shared" si="273"/>
        <v>3.4046498911965956E-2</v>
      </c>
      <c r="U764" s="10">
        <f t="shared" si="287"/>
        <v>9.9943394139185884</v>
      </c>
      <c r="V764" s="10">
        <f t="shared" si="288"/>
        <v>6.5392516623140034E-3</v>
      </c>
      <c r="W764" s="10">
        <f t="shared" si="289"/>
        <v>11.134883469532793</v>
      </c>
      <c r="X764" s="10">
        <f t="shared" si="290"/>
        <v>1.4596048940850705E-2</v>
      </c>
      <c r="Y764" s="10">
        <f t="shared" si="291"/>
        <v>12.143311700112955</v>
      </c>
      <c r="Z764" s="10">
        <f t="shared" si="292"/>
        <v>3.5382880466106964E-2</v>
      </c>
      <c r="AC764">
        <v>20.52</v>
      </c>
      <c r="AD764">
        <v>822.57773830162205</v>
      </c>
      <c r="AE764">
        <v>29.02</v>
      </c>
      <c r="AF764">
        <v>272.04461904779998</v>
      </c>
      <c r="AG764">
        <v>35.520000000000003</v>
      </c>
      <c r="AH764">
        <v>826.90647745651597</v>
      </c>
      <c r="AI764">
        <v>41.52</v>
      </c>
      <c r="AJ764">
        <v>18.639761237665802</v>
      </c>
      <c r="AK764">
        <v>46.52</v>
      </c>
      <c r="AL764">
        <v>20.389034413769</v>
      </c>
      <c r="AM764">
        <v>51.02</v>
      </c>
      <c r="AN764">
        <v>118.890316636949</v>
      </c>
    </row>
    <row r="765" spans="1:40" x14ac:dyDescent="0.25">
      <c r="A765">
        <f t="shared" si="274"/>
        <v>20.521999999999998</v>
      </c>
      <c r="B765" s="191">
        <f t="shared" si="293"/>
        <v>1.3600705223980247E-2</v>
      </c>
      <c r="C765">
        <f t="shared" si="275"/>
        <v>29.021999999999998</v>
      </c>
      <c r="D765" s="191">
        <f t="shared" si="276"/>
        <v>1.5672540711573008E-2</v>
      </c>
      <c r="E765">
        <f t="shared" si="277"/>
        <v>35.521999999999998</v>
      </c>
      <c r="F765" s="191">
        <f t="shared" si="278"/>
        <v>3.3497915012620741E-2</v>
      </c>
      <c r="G765">
        <f t="shared" si="279"/>
        <v>41.521999999999998</v>
      </c>
      <c r="H765" s="191">
        <f t="shared" si="280"/>
        <v>6.4929737232965008E-3</v>
      </c>
      <c r="I765">
        <f t="shared" si="281"/>
        <v>46.521999999999998</v>
      </c>
      <c r="J765" s="191">
        <f t="shared" si="282"/>
        <v>1.447468787091849E-2</v>
      </c>
      <c r="K765">
        <f t="shared" si="283"/>
        <v>51.021999999999998</v>
      </c>
      <c r="L765" s="191">
        <f t="shared" si="284"/>
        <v>3.4867118776849379E-2</v>
      </c>
      <c r="O765" s="10">
        <f t="shared" si="285"/>
        <v>5.0226971125437307</v>
      </c>
      <c r="P765" s="10">
        <f t="shared" si="286"/>
        <v>1.3600705223980247E-2</v>
      </c>
      <c r="Q765" s="10">
        <f t="shared" si="270"/>
        <v>7.0650595774098219</v>
      </c>
      <c r="R765" s="10">
        <f t="shared" si="271"/>
        <v>1.5672540711573008E-2</v>
      </c>
      <c r="S765" s="10">
        <f t="shared" si="272"/>
        <v>8.601236138663797</v>
      </c>
      <c r="T765" s="10">
        <f t="shared" si="273"/>
        <v>3.3497915012620741E-2</v>
      </c>
      <c r="U765" s="10">
        <f t="shared" si="287"/>
        <v>9.9947995809793149</v>
      </c>
      <c r="V765" s="10">
        <f t="shared" si="288"/>
        <v>6.4929737232965008E-3</v>
      </c>
      <c r="W765" s="10">
        <f t="shared" si="289"/>
        <v>11.135335589731422</v>
      </c>
      <c r="X765" s="10">
        <f t="shared" si="290"/>
        <v>1.447468787091849E-2</v>
      </c>
      <c r="Y765" s="10">
        <f t="shared" si="291"/>
        <v>12.143755841820948</v>
      </c>
      <c r="Z765" s="10">
        <f t="shared" si="292"/>
        <v>3.4867118776849379E-2</v>
      </c>
      <c r="AC765">
        <v>20.521999999999998</v>
      </c>
      <c r="AD765">
        <v>813.59844947469401</v>
      </c>
      <c r="AE765">
        <v>29.021999999999998</v>
      </c>
      <c r="AF765">
        <v>269.18379873540499</v>
      </c>
      <c r="AG765">
        <v>35.521999999999998</v>
      </c>
      <c r="AH765">
        <v>813.58271159824506</v>
      </c>
      <c r="AI765">
        <v>41.521999999999998</v>
      </c>
      <c r="AJ765">
        <v>18.507848630780099</v>
      </c>
      <c r="AK765">
        <v>46.521999999999998</v>
      </c>
      <c r="AL765">
        <v>20.2195066846303</v>
      </c>
      <c r="AM765">
        <v>51.021999999999998</v>
      </c>
      <c r="AN765">
        <v>117.157301412149</v>
      </c>
    </row>
    <row r="766" spans="1:40" x14ac:dyDescent="0.25">
      <c r="A766">
        <f t="shared" si="274"/>
        <v>20.524000000000001</v>
      </c>
      <c r="B766" s="191">
        <f t="shared" si="293"/>
        <v>1.3453034298239738E-2</v>
      </c>
      <c r="C766">
        <f t="shared" si="275"/>
        <v>29.024000000000001</v>
      </c>
      <c r="D766" s="191">
        <f t="shared" si="276"/>
        <v>1.5508576716923256E-2</v>
      </c>
      <c r="E766">
        <f t="shared" si="277"/>
        <v>35.524000000000001</v>
      </c>
      <c r="F766" s="191">
        <f t="shared" si="278"/>
        <v>3.2962335607547355E-2</v>
      </c>
      <c r="G766">
        <f t="shared" si="279"/>
        <v>41.524000000000001</v>
      </c>
      <c r="H766" s="191">
        <f t="shared" si="280"/>
        <v>6.4471842563691827E-3</v>
      </c>
      <c r="I766">
        <f t="shared" si="281"/>
        <v>46.524000000000001</v>
      </c>
      <c r="J766" s="191">
        <f t="shared" si="282"/>
        <v>1.4354826858204071E-2</v>
      </c>
      <c r="K766">
        <f t="shared" si="283"/>
        <v>51.024000000000001</v>
      </c>
      <c r="L766" s="191">
        <f t="shared" si="284"/>
        <v>3.4362420580854973E-2</v>
      </c>
      <c r="O766" s="10">
        <f t="shared" si="285"/>
        <v>5.0231813613615204</v>
      </c>
      <c r="P766" s="10">
        <f t="shared" si="286"/>
        <v>1.3453034298239738E-2</v>
      </c>
      <c r="Q766" s="10">
        <f t="shared" si="270"/>
        <v>7.0655359977767471</v>
      </c>
      <c r="R766" s="10">
        <f t="shared" si="271"/>
        <v>1.5508576716923256E-2</v>
      </c>
      <c r="S766" s="10">
        <f t="shared" si="272"/>
        <v>8.6017048018485998</v>
      </c>
      <c r="T766" s="10">
        <f t="shared" si="273"/>
        <v>3.2962335607547355E-2</v>
      </c>
      <c r="U766" s="10">
        <f t="shared" si="287"/>
        <v>9.9952597449954546</v>
      </c>
      <c r="V766" s="10">
        <f t="shared" si="288"/>
        <v>6.4471842563691827E-3</v>
      </c>
      <c r="W766" s="10">
        <f t="shared" si="289"/>
        <v>11.135787706538036</v>
      </c>
      <c r="X766" s="10">
        <f t="shared" si="290"/>
        <v>1.4354826858204071E-2</v>
      </c>
      <c r="Y766" s="10">
        <f t="shared" si="291"/>
        <v>12.144199979829743</v>
      </c>
      <c r="Z766" s="10">
        <f t="shared" si="292"/>
        <v>3.4362420580854973E-2</v>
      </c>
      <c r="AC766">
        <v>20.524000000000001</v>
      </c>
      <c r="AD766">
        <v>804.76472841123496</v>
      </c>
      <c r="AE766">
        <v>29.024000000000001</v>
      </c>
      <c r="AF766">
        <v>266.36763435287702</v>
      </c>
      <c r="AG766">
        <v>35.524000000000001</v>
      </c>
      <c r="AH766">
        <v>800.57479321014205</v>
      </c>
      <c r="AI766">
        <v>41.524000000000001</v>
      </c>
      <c r="AJ766">
        <v>18.377328385528799</v>
      </c>
      <c r="AK766">
        <v>46.524000000000001</v>
      </c>
      <c r="AL766">
        <v>20.052074366267501</v>
      </c>
      <c r="AM766">
        <v>51.024000000000001</v>
      </c>
      <c r="AN766">
        <v>115.461460724861</v>
      </c>
    </row>
    <row r="767" spans="1:40" x14ac:dyDescent="0.25">
      <c r="A767">
        <f t="shared" si="274"/>
        <v>20.526</v>
      </c>
      <c r="B767" s="191">
        <f t="shared" si="293"/>
        <v>1.33077447103643E-2</v>
      </c>
      <c r="C767">
        <f t="shared" si="275"/>
        <v>29.026</v>
      </c>
      <c r="D767" s="191">
        <f t="shared" si="276"/>
        <v>1.5347159150544376E-2</v>
      </c>
      <c r="E767">
        <f t="shared" si="277"/>
        <v>35.526000000000003</v>
      </c>
      <c r="F767" s="191">
        <f t="shared" si="278"/>
        <v>3.2439357567310909E-2</v>
      </c>
      <c r="G767">
        <f t="shared" si="279"/>
        <v>41.526000000000003</v>
      </c>
      <c r="H767" s="191">
        <f t="shared" si="280"/>
        <v>6.4018764258482559E-3</v>
      </c>
      <c r="I767">
        <f t="shared" si="281"/>
        <v>46.526000000000003</v>
      </c>
      <c r="J767" s="191">
        <f t="shared" si="282"/>
        <v>1.4236441402450159E-2</v>
      </c>
      <c r="K767">
        <f t="shared" si="283"/>
        <v>51.026000000000003</v>
      </c>
      <c r="L767" s="191">
        <f t="shared" si="284"/>
        <v>3.386847548193006E-2</v>
      </c>
      <c r="O767" s="10">
        <f t="shared" si="285"/>
        <v>5.0236656086491607</v>
      </c>
      <c r="P767" s="10">
        <f t="shared" si="286"/>
        <v>1.33077447103643E-2</v>
      </c>
      <c r="Q767" s="10">
        <f t="shared" si="270"/>
        <v>7.066012415991386</v>
      </c>
      <c r="R767" s="10">
        <f t="shared" si="271"/>
        <v>1.5347159150544376E-2</v>
      </c>
      <c r="S767" s="10">
        <f t="shared" si="272"/>
        <v>8.6021734624131767</v>
      </c>
      <c r="T767" s="10">
        <f t="shared" si="273"/>
        <v>3.2439357567310909E-2</v>
      </c>
      <c r="U767" s="10">
        <f t="shared" si="287"/>
        <v>9.9957199059668618</v>
      </c>
      <c r="V767" s="10">
        <f t="shared" si="288"/>
        <v>6.4018764258482559E-3</v>
      </c>
      <c r="W767" s="10">
        <f t="shared" si="289"/>
        <v>11.136239819952495</v>
      </c>
      <c r="X767" s="10">
        <f t="shared" si="290"/>
        <v>1.4236441402450159E-2</v>
      </c>
      <c r="Y767" s="10">
        <f t="shared" si="291"/>
        <v>12.144644114139201</v>
      </c>
      <c r="Z767" s="10">
        <f t="shared" si="292"/>
        <v>3.386847548193006E-2</v>
      </c>
      <c r="AC767">
        <v>20.526</v>
      </c>
      <c r="AD767">
        <v>796.07345972526605</v>
      </c>
      <c r="AE767">
        <v>29.026</v>
      </c>
      <c r="AF767">
        <v>263.59520616142203</v>
      </c>
      <c r="AG767">
        <v>35.526000000000003</v>
      </c>
      <c r="AH767">
        <v>787.872931260776</v>
      </c>
      <c r="AI767">
        <v>41.526000000000003</v>
      </c>
      <c r="AJ767">
        <v>18.2481810171879</v>
      </c>
      <c r="AK767">
        <v>46.526000000000003</v>
      </c>
      <c r="AL767">
        <v>19.886703234584001</v>
      </c>
      <c r="AM767">
        <v>51.026000000000003</v>
      </c>
      <c r="AN767">
        <v>113.801751610203</v>
      </c>
    </row>
    <row r="768" spans="1:40" x14ac:dyDescent="0.25">
      <c r="A768">
        <f t="shared" si="274"/>
        <v>20.527999999999999</v>
      </c>
      <c r="B768" s="191">
        <f t="shared" si="293"/>
        <v>1.3164785760752995E-2</v>
      </c>
      <c r="C768">
        <f t="shared" si="275"/>
        <v>29.027999999999999</v>
      </c>
      <c r="D768" s="191">
        <f t="shared" si="276"/>
        <v>1.5188235827270243E-2</v>
      </c>
      <c r="E768">
        <f t="shared" si="277"/>
        <v>35.527999999999999</v>
      </c>
      <c r="F768" s="191">
        <f t="shared" si="278"/>
        <v>3.1928593079071657E-2</v>
      </c>
      <c r="G768">
        <f t="shared" si="279"/>
        <v>41.527999999999999</v>
      </c>
      <c r="H768" s="191">
        <f t="shared" si="280"/>
        <v>6.3570435149500589E-3</v>
      </c>
      <c r="I768">
        <f t="shared" si="281"/>
        <v>46.527999999999999</v>
      </c>
      <c r="J768" s="191">
        <f t="shared" si="282"/>
        <v>1.4119507499113001E-2</v>
      </c>
      <c r="K768">
        <f t="shared" si="283"/>
        <v>51.027999999999999</v>
      </c>
      <c r="L768" s="191">
        <f t="shared" si="284"/>
        <v>3.3384983758504475E-2</v>
      </c>
      <c r="O768" s="10">
        <f t="shared" si="285"/>
        <v>5.0241498544065051</v>
      </c>
      <c r="P768" s="10">
        <f t="shared" si="286"/>
        <v>1.3164785760752995E-2</v>
      </c>
      <c r="Q768" s="10">
        <f t="shared" si="270"/>
        <v>7.0664888320535946</v>
      </c>
      <c r="R768" s="10">
        <f t="shared" si="271"/>
        <v>1.5188235827270243E-2</v>
      </c>
      <c r="S768" s="10">
        <f t="shared" si="272"/>
        <v>8.6026421203573804</v>
      </c>
      <c r="T768" s="10">
        <f t="shared" si="273"/>
        <v>3.1928593079071657E-2</v>
      </c>
      <c r="U768" s="10">
        <f t="shared" si="287"/>
        <v>9.996180063893398</v>
      </c>
      <c r="V768" s="10">
        <f t="shared" si="288"/>
        <v>6.3570435149500589E-3</v>
      </c>
      <c r="W768" s="10">
        <f t="shared" si="289"/>
        <v>11.13669192997466</v>
      </c>
      <c r="X768" s="10">
        <f t="shared" si="290"/>
        <v>1.4119507499113001E-2</v>
      </c>
      <c r="Y768" s="10">
        <f t="shared" si="291"/>
        <v>12.145088244749189</v>
      </c>
      <c r="Z768" s="10">
        <f t="shared" si="292"/>
        <v>3.3384983758504475E-2</v>
      </c>
      <c r="AC768">
        <v>20.527999999999999</v>
      </c>
      <c r="AD768">
        <v>787.52161055076795</v>
      </c>
      <c r="AE768">
        <v>29.027999999999999</v>
      </c>
      <c r="AF768">
        <v>260.86561785446702</v>
      </c>
      <c r="AG768">
        <v>35.527999999999999</v>
      </c>
      <c r="AH768">
        <v>775.46770672148102</v>
      </c>
      <c r="AI768">
        <v>41.527999999999999</v>
      </c>
      <c r="AJ768">
        <v>18.120387379951399</v>
      </c>
      <c r="AK768">
        <v>46.527999999999999</v>
      </c>
      <c r="AL768">
        <v>19.7233597579391</v>
      </c>
      <c r="AM768">
        <v>51.027999999999999</v>
      </c>
      <c r="AN768">
        <v>112.177166971186</v>
      </c>
    </row>
    <row r="769" spans="1:40" x14ac:dyDescent="0.25">
      <c r="A769">
        <f t="shared" si="274"/>
        <v>20.53</v>
      </c>
      <c r="B769" s="191">
        <f t="shared" si="293"/>
        <v>1.302410808585731E-2</v>
      </c>
      <c r="C769">
        <f t="shared" si="275"/>
        <v>29.03</v>
      </c>
      <c r="D769" s="191">
        <f t="shared" si="276"/>
        <v>1.5031755884945101E-2</v>
      </c>
      <c r="E769">
        <f t="shared" si="277"/>
        <v>35.53</v>
      </c>
      <c r="F769" s="191">
        <f t="shared" si="278"/>
        <v>3.1429668962177408E-2</v>
      </c>
      <c r="G769">
        <f t="shared" si="279"/>
        <v>41.53</v>
      </c>
      <c r="H769" s="191">
        <f t="shared" si="280"/>
        <v>6.3126789233210277E-3</v>
      </c>
      <c r="I769">
        <f t="shared" si="281"/>
        <v>46.53</v>
      </c>
      <c r="J769" s="191">
        <f t="shared" si="282"/>
        <v>1.4004001627429838E-2</v>
      </c>
      <c r="K769">
        <f t="shared" si="283"/>
        <v>51.03</v>
      </c>
      <c r="L769" s="191">
        <f t="shared" si="284"/>
        <v>3.2911655931863376E-2</v>
      </c>
      <c r="O769" s="10">
        <f t="shared" si="285"/>
        <v>5.0246340986334062</v>
      </c>
      <c r="P769" s="10">
        <f t="shared" si="286"/>
        <v>1.302410808585731E-2</v>
      </c>
      <c r="Q769" s="10">
        <f t="shared" si="270"/>
        <v>7.0669652459632282</v>
      </c>
      <c r="R769" s="10">
        <f t="shared" si="271"/>
        <v>1.5031755884945101E-2</v>
      </c>
      <c r="S769" s="10">
        <f t="shared" si="272"/>
        <v>8.6031107756810705</v>
      </c>
      <c r="T769" s="10">
        <f t="shared" si="273"/>
        <v>3.1429668962177408E-2</v>
      </c>
      <c r="U769" s="10">
        <f t="shared" si="287"/>
        <v>9.9966402187749246</v>
      </c>
      <c r="V769" s="10">
        <f t="shared" si="288"/>
        <v>6.3126789233210277E-3</v>
      </c>
      <c r="W769" s="10">
        <f t="shared" si="289"/>
        <v>11.137144036604395</v>
      </c>
      <c r="X769" s="10">
        <f t="shared" si="290"/>
        <v>1.4004001627429838E-2</v>
      </c>
      <c r="Y769" s="10">
        <f t="shared" si="291"/>
        <v>12.145532371659574</v>
      </c>
      <c r="Z769" s="10">
        <f t="shared" si="292"/>
        <v>3.2911655931863376E-2</v>
      </c>
      <c r="AC769">
        <v>20.53</v>
      </c>
      <c r="AD769">
        <v>779.10622794479605</v>
      </c>
      <c r="AE769">
        <v>29.03</v>
      </c>
      <c r="AF769">
        <v>258.17799584880999</v>
      </c>
      <c r="AG769">
        <v>35.53</v>
      </c>
      <c r="AH769">
        <v>763.350055943764</v>
      </c>
      <c r="AI769">
        <v>41.53</v>
      </c>
      <c r="AJ769">
        <v>17.993928659890599</v>
      </c>
      <c r="AK769">
        <v>46.53</v>
      </c>
      <c r="AL769">
        <v>19.5620110804796</v>
      </c>
      <c r="AM769">
        <v>51.03</v>
      </c>
      <c r="AN769">
        <v>110.58673412792599</v>
      </c>
    </row>
    <row r="770" spans="1:40" x14ac:dyDescent="0.25">
      <c r="A770">
        <f t="shared" si="274"/>
        <v>20.532</v>
      </c>
      <c r="B770" s="191">
        <f t="shared" si="293"/>
        <v>1.2885663616344318E-2</v>
      </c>
      <c r="C770">
        <f t="shared" si="275"/>
        <v>29.032</v>
      </c>
      <c r="D770" s="191">
        <f t="shared" si="276"/>
        <v>1.4877669744589799E-2</v>
      </c>
      <c r="E770">
        <f t="shared" si="277"/>
        <v>35.531999999999996</v>
      </c>
      <c r="F770" s="191">
        <f t="shared" si="278"/>
        <v>3.0942226018682479E-2</v>
      </c>
      <c r="G770">
        <f t="shared" si="279"/>
        <v>41.531999999999996</v>
      </c>
      <c r="H770" s="191">
        <f t="shared" si="280"/>
        <v>6.2687761646314016E-3</v>
      </c>
      <c r="I770">
        <f t="shared" si="281"/>
        <v>46.531999999999996</v>
      </c>
      <c r="J770" s="191">
        <f t="shared" si="282"/>
        <v>1.388990073882914E-2</v>
      </c>
      <c r="K770">
        <f t="shared" si="283"/>
        <v>51.031999999999996</v>
      </c>
      <c r="L770" s="191">
        <f t="shared" si="284"/>
        <v>3.2448212354370648E-2</v>
      </c>
      <c r="O770" s="10">
        <f t="shared" si="285"/>
        <v>5.0251183413297156</v>
      </c>
      <c r="P770" s="10">
        <f t="shared" si="286"/>
        <v>1.2885663616344318E-2</v>
      </c>
      <c r="Q770" s="10">
        <f t="shared" si="270"/>
        <v>7.0674416577201411</v>
      </c>
      <c r="R770" s="10">
        <f t="shared" si="271"/>
        <v>1.4877669744589799E-2</v>
      </c>
      <c r="S770" s="10">
        <f t="shared" si="272"/>
        <v>8.6035794283841014</v>
      </c>
      <c r="T770" s="10">
        <f t="shared" si="273"/>
        <v>3.0942226018682479E-2</v>
      </c>
      <c r="U770" s="10">
        <f t="shared" si="287"/>
        <v>9.9971003706112995</v>
      </c>
      <c r="V770" s="10">
        <f t="shared" si="288"/>
        <v>6.2687761646314016E-3</v>
      </c>
      <c r="W770" s="10">
        <f t="shared" si="289"/>
        <v>11.137596139841561</v>
      </c>
      <c r="X770" s="10">
        <f t="shared" si="290"/>
        <v>1.388990073882914E-2</v>
      </c>
      <c r="Y770" s="10">
        <f t="shared" si="291"/>
        <v>12.145976494870215</v>
      </c>
      <c r="Z770" s="10">
        <f t="shared" si="292"/>
        <v>3.2448212354370648E-2</v>
      </c>
      <c r="AC770">
        <v>20.532</v>
      </c>
      <c r="AD770">
        <v>770.82443638478799</v>
      </c>
      <c r="AE770">
        <v>29.032</v>
      </c>
      <c r="AF770">
        <v>255.53148860045499</v>
      </c>
      <c r="AG770">
        <v>35.531999999999996</v>
      </c>
      <c r="AH770">
        <v>751.51125488499304</v>
      </c>
      <c r="AI770">
        <v>41.531999999999996</v>
      </c>
      <c r="AJ770">
        <v>17.868786368095101</v>
      </c>
      <c r="AK770">
        <v>46.531999999999996</v>
      </c>
      <c r="AL770">
        <v>19.402625005950199</v>
      </c>
      <c r="AM770">
        <v>51.031999999999996</v>
      </c>
      <c r="AN770">
        <v>109.02951343402999</v>
      </c>
    </row>
    <row r="771" spans="1:40" x14ac:dyDescent="0.25">
      <c r="A771">
        <f t="shared" si="274"/>
        <v>20.533999999999999</v>
      </c>
      <c r="B771" s="191">
        <f t="shared" si="293"/>
        <v>1.2749405536774198E-2</v>
      </c>
      <c r="C771">
        <f t="shared" si="275"/>
        <v>29.033999999999999</v>
      </c>
      <c r="D771" s="191">
        <f t="shared" si="276"/>
        <v>1.472592907195425E-2</v>
      </c>
      <c r="E771">
        <f t="shared" si="277"/>
        <v>35.533999999999999</v>
      </c>
      <c r="F771" s="191">
        <f t="shared" si="278"/>
        <v>3.0465918416816694E-2</v>
      </c>
      <c r="G771">
        <f t="shared" si="279"/>
        <v>41.533999999999999</v>
      </c>
      <c r="H771" s="191">
        <f t="shared" si="280"/>
        <v>6.2253288642231275E-3</v>
      </c>
      <c r="I771">
        <f t="shared" si="281"/>
        <v>46.533999999999999</v>
      </c>
      <c r="J771" s="191">
        <f t="shared" si="282"/>
        <v>1.3777182245652612E-2</v>
      </c>
      <c r="K771">
        <f t="shared" si="283"/>
        <v>51.033999999999999</v>
      </c>
      <c r="L771" s="191">
        <f t="shared" si="284"/>
        <v>3.1994382816578036E-2</v>
      </c>
      <c r="O771" s="10">
        <f t="shared" si="285"/>
        <v>5.0256025824952868</v>
      </c>
      <c r="P771" s="10">
        <f t="shared" si="286"/>
        <v>1.2749405536774198E-2</v>
      </c>
      <c r="Q771" s="10">
        <f t="shared" si="270"/>
        <v>7.0679180673241877</v>
      </c>
      <c r="R771" s="10">
        <f t="shared" si="271"/>
        <v>1.472592907195425E-2</v>
      </c>
      <c r="S771" s="10">
        <f t="shared" si="272"/>
        <v>8.6040480784663309</v>
      </c>
      <c r="T771" s="10">
        <f t="shared" si="273"/>
        <v>3.0465918416816694E-2</v>
      </c>
      <c r="U771" s="10">
        <f t="shared" si="287"/>
        <v>9.997560519402386</v>
      </c>
      <c r="V771" s="10">
        <f t="shared" si="288"/>
        <v>6.2253288642231275E-3</v>
      </c>
      <c r="W771" s="10">
        <f t="shared" si="289"/>
        <v>11.138048239686025</v>
      </c>
      <c r="X771" s="10">
        <f t="shared" si="290"/>
        <v>1.3777182245652612E-2</v>
      </c>
      <c r="Y771" s="10">
        <f t="shared" si="291"/>
        <v>12.146420614380984</v>
      </c>
      <c r="Z771" s="10">
        <f t="shared" si="292"/>
        <v>3.1994382816578036E-2</v>
      </c>
      <c r="AC771">
        <v>20.533999999999999</v>
      </c>
      <c r="AD771">
        <v>762.67343535646</v>
      </c>
      <c r="AE771">
        <v>29.033999999999999</v>
      </c>
      <c r="AF771">
        <v>252.92526594425601</v>
      </c>
      <c r="AG771">
        <v>35.533999999999999</v>
      </c>
      <c r="AH771">
        <v>739.94290413436204</v>
      </c>
      <c r="AI771">
        <v>41.533999999999999</v>
      </c>
      <c r="AJ771">
        <v>17.7449423339683</v>
      </c>
      <c r="AK771">
        <v>46.533999999999999</v>
      </c>
      <c r="AL771">
        <v>19.245169981939402</v>
      </c>
      <c r="AM771">
        <v>51.033999999999999</v>
      </c>
      <c r="AN771">
        <v>107.50459695644</v>
      </c>
    </row>
    <row r="772" spans="1:40" x14ac:dyDescent="0.25">
      <c r="A772">
        <f t="shared" si="274"/>
        <v>20.536000000000001</v>
      </c>
      <c r="B772" s="191">
        <f t="shared" si="293"/>
        <v>1.2615288246732925E-2</v>
      </c>
      <c r="C772">
        <f t="shared" si="275"/>
        <v>29.036000000000001</v>
      </c>
      <c r="D772" s="191">
        <f t="shared" si="276"/>
        <v>1.4576486740403754E-2</v>
      </c>
      <c r="E772">
        <f t="shared" si="277"/>
        <v>35.536000000000001</v>
      </c>
      <c r="F772" s="191">
        <f t="shared" si="278"/>
        <v>3.0000413105551096E-2</v>
      </c>
      <c r="G772">
        <f t="shared" si="279"/>
        <v>41.536000000000001</v>
      </c>
      <c r="H772" s="191">
        <f t="shared" si="280"/>
        <v>6.1823307568167887E-3</v>
      </c>
      <c r="I772">
        <f t="shared" si="281"/>
        <v>46.536000000000001</v>
      </c>
      <c r="J772" s="191">
        <f t="shared" si="282"/>
        <v>1.3665824010195443E-2</v>
      </c>
      <c r="K772">
        <f t="shared" si="283"/>
        <v>51.036000000000001</v>
      </c>
      <c r="L772" s="191">
        <f t="shared" si="284"/>
        <v>3.1549906172306276E-2</v>
      </c>
      <c r="O772" s="10">
        <f t="shared" si="285"/>
        <v>5.0260868221299724</v>
      </c>
      <c r="P772" s="10">
        <f t="shared" si="286"/>
        <v>1.2615288246732925E-2</v>
      </c>
      <c r="Q772" s="10">
        <f t="shared" ref="Q772:Q835" si="294">2*SIN(RADIANS(C772/2))/0.070931</f>
        <v>7.0683944747752241</v>
      </c>
      <c r="R772" s="10">
        <f t="shared" ref="R772:R835" si="295">D772</f>
        <v>1.4576486740403754E-2</v>
      </c>
      <c r="S772" s="10">
        <f t="shared" ref="S772:S835" si="296">2*SIN(RADIANS(E772/2))/0.070931</f>
        <v>8.6045167259276205</v>
      </c>
      <c r="T772" s="10">
        <f t="shared" ref="T772:T835" si="297">F772</f>
        <v>3.0000413105551096E-2</v>
      </c>
      <c r="U772" s="10">
        <f t="shared" si="287"/>
        <v>9.9980206651480401</v>
      </c>
      <c r="V772" s="10">
        <f t="shared" si="288"/>
        <v>6.1823307568167887E-3</v>
      </c>
      <c r="W772" s="10">
        <f t="shared" si="289"/>
        <v>11.138500336137643</v>
      </c>
      <c r="X772" s="10">
        <f t="shared" si="290"/>
        <v>1.3665824010195443E-2</v>
      </c>
      <c r="Y772" s="10">
        <f t="shared" si="291"/>
        <v>12.146864730191741</v>
      </c>
      <c r="Z772" s="10">
        <f t="shared" si="292"/>
        <v>3.1549906172306276E-2</v>
      </c>
      <c r="AC772">
        <v>20.536000000000001</v>
      </c>
      <c r="AD772">
        <v>754.65049702875206</v>
      </c>
      <c r="AE772">
        <v>29.036000000000001</v>
      </c>
      <c r="AF772">
        <v>250.35851845647099</v>
      </c>
      <c r="AG772">
        <v>35.536000000000001</v>
      </c>
      <c r="AH772">
        <v>728.63691469411901</v>
      </c>
      <c r="AI772">
        <v>41.536000000000001</v>
      </c>
      <c r="AJ772">
        <v>17.622378698691101</v>
      </c>
      <c r="AK772">
        <v>46.536000000000001</v>
      </c>
      <c r="AL772">
        <v>19.089615084569999</v>
      </c>
      <c r="AM772">
        <v>51.036000000000001</v>
      </c>
      <c r="AN772">
        <v>106.01110721566501</v>
      </c>
    </row>
    <row r="773" spans="1:40" x14ac:dyDescent="0.25">
      <c r="A773">
        <f t="shared" ref="A773:A836" si="298">AC773</f>
        <v>20.538</v>
      </c>
      <c r="B773" s="191">
        <f t="shared" si="293"/>
        <v>1.2483267323348608E-2</v>
      </c>
      <c r="C773">
        <f t="shared" ref="C773:C836" si="299">AE773</f>
        <v>29.038</v>
      </c>
      <c r="D773" s="191">
        <f t="shared" ref="D773:D836" si="300">AF773/$AR$3</f>
        <v>1.4429296795073657E-2</v>
      </c>
      <c r="E773">
        <f t="shared" ref="E773:E836" si="301">AG773</f>
        <v>35.537999999999997</v>
      </c>
      <c r="F773" s="191">
        <f t="shared" ref="F773:F836" si="302">AH773/$AS$3</f>
        <v>2.9545389258472263E-2</v>
      </c>
      <c r="G773">
        <f t="shared" ref="G773:G836" si="303">AI773</f>
        <v>41.537999999999997</v>
      </c>
      <c r="H773" s="191">
        <f t="shared" ref="H773:H836" si="304">AJ773/$AT$3</f>
        <v>6.1397756842711329E-3</v>
      </c>
      <c r="I773">
        <f t="shared" ref="I773:I836" si="305">AK773</f>
        <v>46.537999999999997</v>
      </c>
      <c r="J773" s="191">
        <f t="shared" ref="J773:J836" si="306">AL773/$AU$3</f>
        <v>1.3555804334043488E-2</v>
      </c>
      <c r="K773">
        <f t="shared" ref="K773:K836" si="307">AM773</f>
        <v>51.037999999999997</v>
      </c>
      <c r="L773" s="191">
        <f t="shared" ref="L773:L836" si="308">AN773/$AV$3</f>
        <v>3.111452998074116E-2</v>
      </c>
      <c r="O773" s="10">
        <f t="shared" ref="O773:O836" si="309">2*SIN(RADIANS(A773/2))/0.070931</f>
        <v>5.0265710602336231</v>
      </c>
      <c r="P773" s="10">
        <f t="shared" ref="P773:P836" si="310">B773</f>
        <v>1.2483267323348608E-2</v>
      </c>
      <c r="Q773" s="10">
        <f t="shared" si="294"/>
        <v>7.0688708800731028</v>
      </c>
      <c r="R773" s="10">
        <f t="shared" si="295"/>
        <v>1.4429296795073657E-2</v>
      </c>
      <c r="S773" s="10">
        <f t="shared" si="296"/>
        <v>8.604985370767821</v>
      </c>
      <c r="T773" s="10">
        <f t="shared" si="297"/>
        <v>2.9545389258472263E-2</v>
      </c>
      <c r="U773" s="10">
        <f t="shared" ref="U773:U836" si="311">2*SIN(RADIANS(G773/2))/0.070931</f>
        <v>9.9984808078481215</v>
      </c>
      <c r="V773" s="10">
        <f t="shared" ref="V773:V836" si="312">H773</f>
        <v>6.1397756842711329E-3</v>
      </c>
      <c r="W773" s="10">
        <f t="shared" ref="W773:W836" si="313">2*SIN(RADIANS(I773/2))/0.070931</f>
        <v>11.138952429196278</v>
      </c>
      <c r="X773" s="10">
        <f t="shared" ref="X773:X836" si="314">J773</f>
        <v>1.3555804334043488E-2</v>
      </c>
      <c r="Y773" s="10">
        <f t="shared" ref="Y773:Y836" si="315">2*SIN(RADIANS(K773/2))/0.070931</f>
        <v>12.147308842302349</v>
      </c>
      <c r="Z773" s="10">
        <f t="shared" ref="Z773:Z836" si="316">L773</f>
        <v>3.111452998074116E-2</v>
      </c>
      <c r="AC773">
        <v>20.538</v>
      </c>
      <c r="AD773">
        <v>746.75296401154401</v>
      </c>
      <c r="AE773">
        <v>29.038</v>
      </c>
      <c r="AF773">
        <v>247.83045683910001</v>
      </c>
      <c r="AG773">
        <v>35.537999999999997</v>
      </c>
      <c r="AH773">
        <v>717.58549447262806</v>
      </c>
      <c r="AI773">
        <v>41.537999999999997</v>
      </c>
      <c r="AJ773">
        <v>17.501077908835601</v>
      </c>
      <c r="AK773">
        <v>46.537999999999997</v>
      </c>
      <c r="AL773">
        <v>18.935930003604302</v>
      </c>
      <c r="AM773">
        <v>51.037999999999997</v>
      </c>
      <c r="AN773">
        <v>104.548195983185</v>
      </c>
    </row>
    <row r="774" spans="1:40" x14ac:dyDescent="0.25">
      <c r="A774">
        <f t="shared" si="298"/>
        <v>20.54</v>
      </c>
      <c r="B774" s="191">
        <f t="shared" ref="B774:B837" si="317">AD774/$AQ$3</f>
        <v>1.2353299485153348E-2</v>
      </c>
      <c r="C774">
        <f t="shared" si="299"/>
        <v>29.04</v>
      </c>
      <c r="D774" s="191">
        <f t="shared" si="300"/>
        <v>1.4284314418263897E-2</v>
      </c>
      <c r="E774">
        <f t="shared" si="301"/>
        <v>35.54</v>
      </c>
      <c r="F774" s="191">
        <f t="shared" si="302"/>
        <v>2.9100537745350409E-2</v>
      </c>
      <c r="G774">
        <f t="shared" si="303"/>
        <v>41.54</v>
      </c>
      <c r="H774" s="191">
        <f t="shared" si="304"/>
        <v>6.0976575933969967E-3</v>
      </c>
      <c r="I774">
        <f t="shared" si="305"/>
        <v>46.54</v>
      </c>
      <c r="J774" s="191">
        <f t="shared" si="306"/>
        <v>1.3447101947705259E-2</v>
      </c>
      <c r="K774">
        <f t="shared" si="307"/>
        <v>51.04</v>
      </c>
      <c r="L774" s="191">
        <f t="shared" si="308"/>
        <v>3.0688010164702066E-2</v>
      </c>
      <c r="O774" s="10">
        <f t="shared" si="309"/>
        <v>5.0270552968060933</v>
      </c>
      <c r="P774" s="10">
        <f t="shared" si="310"/>
        <v>1.2353299485153348E-2</v>
      </c>
      <c r="Q774" s="10">
        <f t="shared" si="294"/>
        <v>7.0693472832176818</v>
      </c>
      <c r="R774" s="10">
        <f t="shared" si="295"/>
        <v>1.4284314418263897E-2</v>
      </c>
      <c r="S774" s="10">
        <f t="shared" si="296"/>
        <v>8.6054540129867956</v>
      </c>
      <c r="T774" s="10">
        <f t="shared" si="297"/>
        <v>2.9100537745350409E-2</v>
      </c>
      <c r="U774" s="10">
        <f t="shared" si="311"/>
        <v>9.9989409475024935</v>
      </c>
      <c r="V774" s="10">
        <f t="shared" si="312"/>
        <v>6.0976575933969967E-3</v>
      </c>
      <c r="W774" s="10">
        <f t="shared" si="313"/>
        <v>11.139404518861797</v>
      </c>
      <c r="X774" s="10">
        <f t="shared" si="314"/>
        <v>1.3447101947705259E-2</v>
      </c>
      <c r="Y774" s="10">
        <f t="shared" si="315"/>
        <v>12.147752950712675</v>
      </c>
      <c r="Z774" s="10">
        <f t="shared" si="316"/>
        <v>3.0688010164702066E-2</v>
      </c>
      <c r="AC774">
        <v>20.54</v>
      </c>
      <c r="AD774">
        <v>738.97824719386006</v>
      </c>
      <c r="AE774">
        <v>29.04</v>
      </c>
      <c r="AF774">
        <v>245.340311325519</v>
      </c>
      <c r="AG774">
        <v>35.54</v>
      </c>
      <c r="AH774">
        <v>706.78113545004703</v>
      </c>
      <c r="AI774">
        <v>41.54</v>
      </c>
      <c r="AJ774">
        <v>17.381022710133799</v>
      </c>
      <c r="AK774">
        <v>46.54</v>
      </c>
      <c r="AL774">
        <v>18.784085027961201</v>
      </c>
      <c r="AM774">
        <v>51.04</v>
      </c>
      <c r="AN774">
        <v>103.115043133196</v>
      </c>
    </row>
    <row r="775" spans="1:40" x14ac:dyDescent="0.25">
      <c r="A775">
        <f t="shared" si="298"/>
        <v>20.542000000000002</v>
      </c>
      <c r="B775" s="191">
        <f t="shared" si="317"/>
        <v>1.2225342557219496E-2</v>
      </c>
      <c r="C775">
        <f t="shared" si="299"/>
        <v>29.042000000000002</v>
      </c>
      <c r="D775" s="191">
        <f t="shared" si="300"/>
        <v>1.4141495896004823E-2</v>
      </c>
      <c r="E775">
        <f t="shared" si="301"/>
        <v>35.542000000000002</v>
      </c>
      <c r="F775" s="191">
        <f t="shared" si="302"/>
        <v>2.8665560629836929E-2</v>
      </c>
      <c r="G775">
        <f t="shared" si="303"/>
        <v>41.542000000000002</v>
      </c>
      <c r="H775" s="191">
        <f t="shared" si="304"/>
        <v>6.0559705338221331E-3</v>
      </c>
      <c r="I775">
        <f t="shared" si="305"/>
        <v>46.542000000000002</v>
      </c>
      <c r="J775" s="191">
        <f t="shared" si="306"/>
        <v>1.3339696000523727E-2</v>
      </c>
      <c r="K775">
        <f t="shared" si="307"/>
        <v>51.042000000000002</v>
      </c>
      <c r="L775" s="191">
        <f t="shared" si="308"/>
        <v>3.027011068425154E-2</v>
      </c>
      <c r="O775" s="10">
        <f t="shared" si="309"/>
        <v>5.0275395318472356</v>
      </c>
      <c r="P775" s="10">
        <f t="shared" si="310"/>
        <v>1.2225342557219496E-2</v>
      </c>
      <c r="Q775" s="10">
        <f t="shared" si="294"/>
        <v>7.0698236842088136</v>
      </c>
      <c r="R775" s="10">
        <f t="shared" si="295"/>
        <v>1.4141495896004823E-2</v>
      </c>
      <c r="S775" s="10">
        <f t="shared" si="296"/>
        <v>8.6059226525844021</v>
      </c>
      <c r="T775" s="10">
        <f t="shared" si="297"/>
        <v>2.8665560629836929E-2</v>
      </c>
      <c r="U775" s="10">
        <f t="shared" si="311"/>
        <v>9.9994010841110139</v>
      </c>
      <c r="V775" s="10">
        <f t="shared" si="312"/>
        <v>6.0559705338221331E-3</v>
      </c>
      <c r="W775" s="10">
        <f t="shared" si="313"/>
        <v>11.139856605134057</v>
      </c>
      <c r="X775" s="10">
        <f t="shared" si="314"/>
        <v>1.3339696000523727E-2</v>
      </c>
      <c r="Y775" s="10">
        <f t="shared" si="315"/>
        <v>12.148197055422585</v>
      </c>
      <c r="Z775" s="10">
        <f t="shared" si="316"/>
        <v>3.027011068425154E-2</v>
      </c>
      <c r="AC775">
        <v>20.542000000000002</v>
      </c>
      <c r="AD775">
        <v>731.32382365830904</v>
      </c>
      <c r="AE775">
        <v>29.042000000000002</v>
      </c>
      <c r="AF775">
        <v>242.88733110623099</v>
      </c>
      <c r="AG775">
        <v>35.542000000000002</v>
      </c>
      <c r="AH775">
        <v>696.21660147862497</v>
      </c>
      <c r="AI775">
        <v>41.542000000000002</v>
      </c>
      <c r="AJ775">
        <v>17.262196141391399</v>
      </c>
      <c r="AK775">
        <v>46.542000000000002</v>
      </c>
      <c r="AL775">
        <v>18.6340510316241</v>
      </c>
      <c r="AM775">
        <v>51.042000000000002</v>
      </c>
      <c r="AN775">
        <v>101.710855545903</v>
      </c>
    </row>
    <row r="776" spans="1:40" x14ac:dyDescent="0.25">
      <c r="A776">
        <f t="shared" si="298"/>
        <v>20.544</v>
      </c>
      <c r="B776" s="191">
        <f t="shared" si="317"/>
        <v>1.2099355437530187E-2</v>
      </c>
      <c r="C776">
        <f t="shared" si="299"/>
        <v>29.044</v>
      </c>
      <c r="D776" s="191">
        <f t="shared" si="300"/>
        <v>1.4000798585763356E-2</v>
      </c>
      <c r="E776">
        <f t="shared" si="301"/>
        <v>35.543999999999997</v>
      </c>
      <c r="F776" s="191">
        <f t="shared" si="302"/>
        <v>2.8240170691869744E-2</v>
      </c>
      <c r="G776">
        <f t="shared" si="303"/>
        <v>41.543999999999997</v>
      </c>
      <c r="H776" s="191">
        <f t="shared" si="304"/>
        <v>6.0147086559078416E-3</v>
      </c>
      <c r="I776">
        <f t="shared" si="305"/>
        <v>46.543999999999997</v>
      </c>
      <c r="J776" s="191">
        <f t="shared" si="306"/>
        <v>1.3233566050867647E-2</v>
      </c>
      <c r="K776">
        <f t="shared" si="307"/>
        <v>51.043999999999997</v>
      </c>
      <c r="L776" s="191">
        <f t="shared" si="308"/>
        <v>2.9860603224894689E-2</v>
      </c>
      <c r="O776" s="10">
        <f t="shared" si="309"/>
        <v>5.0280237653569007</v>
      </c>
      <c r="P776" s="10">
        <f t="shared" si="310"/>
        <v>1.2099355437530187E-2</v>
      </c>
      <c r="Q776" s="10">
        <f t="shared" si="294"/>
        <v>7.0703000830463543</v>
      </c>
      <c r="R776" s="10">
        <f t="shared" si="295"/>
        <v>1.4000798585763356E-2</v>
      </c>
      <c r="S776" s="10">
        <f t="shared" si="296"/>
        <v>8.6063912895604897</v>
      </c>
      <c r="T776" s="10">
        <f t="shared" si="297"/>
        <v>2.8240170691869744E-2</v>
      </c>
      <c r="U776" s="10">
        <f t="shared" si="311"/>
        <v>9.9998612176735406</v>
      </c>
      <c r="V776" s="10">
        <f t="shared" si="312"/>
        <v>6.0147086559078416E-3</v>
      </c>
      <c r="W776" s="10">
        <f t="shared" si="313"/>
        <v>11.140308688012924</v>
      </c>
      <c r="X776" s="10">
        <f t="shared" si="314"/>
        <v>1.3233566050867647E-2</v>
      </c>
      <c r="Y776" s="10">
        <f t="shared" si="315"/>
        <v>12.148641156431941</v>
      </c>
      <c r="Z776" s="10">
        <f t="shared" si="316"/>
        <v>2.9860603224894689E-2</v>
      </c>
      <c r="AC776">
        <v>20.544</v>
      </c>
      <c r="AD776">
        <v>723.78723466935901</v>
      </c>
      <c r="AE776">
        <v>29.044</v>
      </c>
      <c r="AF776">
        <v>240.470783774203</v>
      </c>
      <c r="AG776">
        <v>35.543999999999997</v>
      </c>
      <c r="AH776">
        <v>685.884916683092</v>
      </c>
      <c r="AI776">
        <v>41.543999999999997</v>
      </c>
      <c r="AJ776">
        <v>17.144581528549299</v>
      </c>
      <c r="AK776">
        <v>46.543999999999997</v>
      </c>
      <c r="AL776">
        <v>18.485799459939301</v>
      </c>
      <c r="AM776">
        <v>51.043999999999997</v>
      </c>
      <c r="AN776">
        <v>100.334866059836</v>
      </c>
    </row>
    <row r="777" spans="1:40" x14ac:dyDescent="0.25">
      <c r="A777">
        <f t="shared" si="298"/>
        <v>20.545999999999999</v>
      </c>
      <c r="B777" s="191">
        <f t="shared" si="317"/>
        <v>1.1975298064530869E-2</v>
      </c>
      <c r="C777">
        <f t="shared" si="299"/>
        <v>29.045999999999999</v>
      </c>
      <c r="D777" s="191">
        <f t="shared" si="300"/>
        <v>1.3862180885239304E-2</v>
      </c>
      <c r="E777">
        <f t="shared" si="301"/>
        <v>35.545999999999999</v>
      </c>
      <c r="F777" s="191">
        <f t="shared" si="302"/>
        <v>2.7824090973395277E-2</v>
      </c>
      <c r="G777">
        <f t="shared" si="303"/>
        <v>41.545999999999999</v>
      </c>
      <c r="H777" s="191">
        <f t="shared" si="304"/>
        <v>5.9738662087124462E-3</v>
      </c>
      <c r="I777">
        <f t="shared" si="305"/>
        <v>46.545999999999999</v>
      </c>
      <c r="J777" s="191">
        <f t="shared" si="306"/>
        <v>1.3128692056582045E-2</v>
      </c>
      <c r="K777">
        <f t="shared" si="307"/>
        <v>51.045999999999999</v>
      </c>
      <c r="L777" s="191">
        <f t="shared" si="308"/>
        <v>2.9459266899604823E-2</v>
      </c>
      <c r="O777" s="10">
        <f t="shared" si="309"/>
        <v>5.0285079973349429</v>
      </c>
      <c r="P777" s="10">
        <f t="shared" si="310"/>
        <v>1.1975298064530869E-2</v>
      </c>
      <c r="Q777" s="10">
        <f t="shared" si="294"/>
        <v>7.0707764797301573</v>
      </c>
      <c r="R777" s="10">
        <f t="shared" si="295"/>
        <v>1.3862180885239304E-2</v>
      </c>
      <c r="S777" s="10">
        <f t="shared" si="296"/>
        <v>8.6068599239149215</v>
      </c>
      <c r="T777" s="10">
        <f t="shared" si="297"/>
        <v>2.7824090973395277E-2</v>
      </c>
      <c r="U777" s="10">
        <f t="shared" si="311"/>
        <v>10.000321348189939</v>
      </c>
      <c r="V777" s="10">
        <f t="shared" si="312"/>
        <v>5.9738662087124462E-3</v>
      </c>
      <c r="W777" s="10">
        <f t="shared" si="313"/>
        <v>11.140760767498259</v>
      </c>
      <c r="X777" s="10">
        <f t="shared" si="314"/>
        <v>1.3128692056582045E-2</v>
      </c>
      <c r="Y777" s="10">
        <f t="shared" si="315"/>
        <v>12.149085253740614</v>
      </c>
      <c r="Z777" s="10">
        <f t="shared" si="316"/>
        <v>2.9459266899604823E-2</v>
      </c>
      <c r="AC777">
        <v>20.545999999999999</v>
      </c>
      <c r="AD777">
        <v>716.36608373225999</v>
      </c>
      <c r="AE777">
        <v>29.045999999999999</v>
      </c>
      <c r="AF777">
        <v>238.089954788927</v>
      </c>
      <c r="AG777">
        <v>35.545999999999999</v>
      </c>
      <c r="AH777">
        <v>675.77935442735304</v>
      </c>
      <c r="AI777">
        <v>41.545999999999999</v>
      </c>
      <c r="AJ777">
        <v>17.028162478878599</v>
      </c>
      <c r="AK777">
        <v>46.545999999999999</v>
      </c>
      <c r="AL777">
        <v>18.339302316276399</v>
      </c>
      <c r="AM777">
        <v>51.045999999999999</v>
      </c>
      <c r="AN777">
        <v>98.986332470623907</v>
      </c>
    </row>
    <row r="778" spans="1:40" x14ac:dyDescent="0.25">
      <c r="A778">
        <f t="shared" si="298"/>
        <v>20.547999999999998</v>
      </c>
      <c r="B778" s="191">
        <f t="shared" si="317"/>
        <v>1.1853131385812827E-2</v>
      </c>
      <c r="C778">
        <f t="shared" si="299"/>
        <v>29.047999999999998</v>
      </c>
      <c r="D778" s="191">
        <f t="shared" si="300"/>
        <v>1.372560220220986E-2</v>
      </c>
      <c r="E778">
        <f t="shared" si="301"/>
        <v>35.548000000000002</v>
      </c>
      <c r="F778" s="191">
        <f t="shared" si="302"/>
        <v>2.7417054346145657E-2</v>
      </c>
      <c r="G778">
        <f t="shared" si="303"/>
        <v>41.548000000000002</v>
      </c>
      <c r="H778" s="191">
        <f t="shared" si="304"/>
        <v>5.9334375380054654E-3</v>
      </c>
      <c r="I778">
        <f t="shared" si="305"/>
        <v>46.548000000000002</v>
      </c>
      <c r="J778" s="191">
        <f t="shared" si="306"/>
        <v>1.3025054365704291E-2</v>
      </c>
      <c r="K778">
        <f t="shared" si="307"/>
        <v>51.048000000000002</v>
      </c>
      <c r="L778" s="191">
        <f t="shared" si="308"/>
        <v>2.906588796403542E-2</v>
      </c>
      <c r="O778" s="10">
        <f t="shared" si="309"/>
        <v>5.028992227781214</v>
      </c>
      <c r="P778" s="10">
        <f t="shared" si="310"/>
        <v>1.1853131385812827E-2</v>
      </c>
      <c r="Q778" s="10">
        <f t="shared" si="294"/>
        <v>7.0712528742600815</v>
      </c>
      <c r="R778" s="10">
        <f t="shared" si="295"/>
        <v>1.372560220220986E-2</v>
      </c>
      <c r="S778" s="10">
        <f t="shared" si="296"/>
        <v>8.6073285556475554</v>
      </c>
      <c r="T778" s="10">
        <f t="shared" si="297"/>
        <v>2.7417054346145657E-2</v>
      </c>
      <c r="U778" s="10">
        <f t="shared" si="311"/>
        <v>10.000781475660064</v>
      </c>
      <c r="V778" s="10">
        <f t="shared" si="312"/>
        <v>5.9334375380054654E-3</v>
      </c>
      <c r="W778" s="10">
        <f t="shared" si="313"/>
        <v>11.141212843589924</v>
      </c>
      <c r="X778" s="10">
        <f t="shared" si="314"/>
        <v>1.3025054365704291E-2</v>
      </c>
      <c r="Y778" s="10">
        <f t="shared" si="315"/>
        <v>12.14952934734846</v>
      </c>
      <c r="Z778" s="10">
        <f t="shared" si="316"/>
        <v>2.906588796403542E-2</v>
      </c>
      <c r="AC778">
        <v>20.547999999999998</v>
      </c>
      <c r="AD778">
        <v>709.05803471968204</v>
      </c>
      <c r="AE778">
        <v>29.047999999999998</v>
      </c>
      <c r="AF778">
        <v>235.74414695848401</v>
      </c>
      <c r="AG778">
        <v>35.548000000000002</v>
      </c>
      <c r="AH778">
        <v>665.89342681685002</v>
      </c>
      <c r="AI778">
        <v>41.548000000000002</v>
      </c>
      <c r="AJ778">
        <v>16.912922875320099</v>
      </c>
      <c r="AK778">
        <v>46.548000000000002</v>
      </c>
      <c r="AL778">
        <v>18.1945321490597</v>
      </c>
      <c r="AM778">
        <v>51.048000000000002</v>
      </c>
      <c r="AN778">
        <v>97.664536574075797</v>
      </c>
    </row>
    <row r="779" spans="1:40" x14ac:dyDescent="0.25">
      <c r="A779">
        <f t="shared" si="298"/>
        <v>20.55</v>
      </c>
      <c r="B779" s="191">
        <f t="shared" si="317"/>
        <v>1.1732817327889491E-2</v>
      </c>
      <c r="C779">
        <f t="shared" si="299"/>
        <v>29.05</v>
      </c>
      <c r="D779" s="191">
        <f t="shared" si="300"/>
        <v>1.3591022925387108E-2</v>
      </c>
      <c r="E779">
        <f t="shared" si="301"/>
        <v>35.549999999999997</v>
      </c>
      <c r="F779" s="191">
        <f t="shared" si="302"/>
        <v>2.7018803100284036E-2</v>
      </c>
      <c r="G779">
        <f t="shared" si="303"/>
        <v>41.55</v>
      </c>
      <c r="H779" s="191">
        <f t="shared" si="304"/>
        <v>5.8934170843245792E-3</v>
      </c>
      <c r="I779">
        <f t="shared" si="305"/>
        <v>46.55</v>
      </c>
      <c r="J779" s="191">
        <f t="shared" si="306"/>
        <v>1.2922633707420982E-2</v>
      </c>
      <c r="K779">
        <f t="shared" si="307"/>
        <v>51.05</v>
      </c>
      <c r="L779" s="191">
        <f t="shared" si="308"/>
        <v>2.8680259544204494E-2</v>
      </c>
      <c r="O779" s="10">
        <f t="shared" si="309"/>
        <v>5.0294764566955656</v>
      </c>
      <c r="P779" s="10">
        <f t="shared" si="310"/>
        <v>1.1732817327889491E-2</v>
      </c>
      <c r="Q779" s="10">
        <f t="shared" si="294"/>
        <v>7.0717292666359759</v>
      </c>
      <c r="R779" s="10">
        <f t="shared" si="295"/>
        <v>1.3591022925387108E-2</v>
      </c>
      <c r="S779" s="10">
        <f t="shared" si="296"/>
        <v>8.607797184758244</v>
      </c>
      <c r="T779" s="10">
        <f t="shared" si="297"/>
        <v>2.7018803100284036E-2</v>
      </c>
      <c r="U779" s="10">
        <f t="shared" si="311"/>
        <v>10.001241600083773</v>
      </c>
      <c r="V779" s="10">
        <f t="shared" si="312"/>
        <v>5.8934170843245792E-3</v>
      </c>
      <c r="W779" s="10">
        <f t="shared" si="313"/>
        <v>11.14166491628778</v>
      </c>
      <c r="X779" s="10">
        <f t="shared" si="314"/>
        <v>1.2922633707420982E-2</v>
      </c>
      <c r="Y779" s="10">
        <f t="shared" si="315"/>
        <v>12.149973437255348</v>
      </c>
      <c r="Z779" s="10">
        <f t="shared" si="316"/>
        <v>2.8680259544204494E-2</v>
      </c>
      <c r="AC779">
        <v>20.55</v>
      </c>
      <c r="AD779">
        <v>701.86081006372501</v>
      </c>
      <c r="AE779">
        <v>29.05</v>
      </c>
      <c r="AF779">
        <v>233.43267993900699</v>
      </c>
      <c r="AG779">
        <v>35.549999999999997</v>
      </c>
      <c r="AH779">
        <v>656.22087470775898</v>
      </c>
      <c r="AI779">
        <v>41.55</v>
      </c>
      <c r="AJ779">
        <v>16.798846870945798</v>
      </c>
      <c r="AK779">
        <v>46.55</v>
      </c>
      <c r="AL779">
        <v>18.051462039135998</v>
      </c>
      <c r="AM779">
        <v>51.05</v>
      </c>
      <c r="AN779">
        <v>96.368783251170896</v>
      </c>
    </row>
    <row r="780" spans="1:40" x14ac:dyDescent="0.25">
      <c r="A780">
        <f t="shared" si="298"/>
        <v>20.552</v>
      </c>
      <c r="B780" s="191">
        <f t="shared" si="317"/>
        <v>1.161431876701598E-2</v>
      </c>
      <c r="C780">
        <f t="shared" si="299"/>
        <v>29.052</v>
      </c>
      <c r="D780" s="191">
        <f t="shared" si="300"/>
        <v>1.3458404396243373E-2</v>
      </c>
      <c r="E780">
        <f t="shared" si="301"/>
        <v>35.552</v>
      </c>
      <c r="F780" s="191">
        <f t="shared" si="302"/>
        <v>2.662908855275372E-2</v>
      </c>
      <c r="G780">
        <f t="shared" si="303"/>
        <v>41.552</v>
      </c>
      <c r="H780" s="191">
        <f t="shared" si="304"/>
        <v>5.8537993810808351E-3</v>
      </c>
      <c r="I780">
        <f t="shared" si="305"/>
        <v>46.552</v>
      </c>
      <c r="J780" s="191">
        <f t="shared" si="306"/>
        <v>1.2821411183274053E-2</v>
      </c>
      <c r="K780">
        <f t="shared" si="307"/>
        <v>51.052</v>
      </c>
      <c r="L780" s="191">
        <f t="shared" si="308"/>
        <v>2.8302181376098766E-2</v>
      </c>
      <c r="O780" s="10">
        <f t="shared" si="309"/>
        <v>5.0299606840778521</v>
      </c>
      <c r="P780" s="10">
        <f t="shared" si="310"/>
        <v>1.161431876701598E-2</v>
      </c>
      <c r="Q780" s="10">
        <f t="shared" si="294"/>
        <v>7.0722056568577001</v>
      </c>
      <c r="R780" s="10">
        <f t="shared" si="295"/>
        <v>1.3458404396243373E-2</v>
      </c>
      <c r="S780" s="10">
        <f t="shared" si="296"/>
        <v>8.6082658112468522</v>
      </c>
      <c r="T780" s="10">
        <f t="shared" si="297"/>
        <v>2.662908855275372E-2</v>
      </c>
      <c r="U780" s="10">
        <f t="shared" si="311"/>
        <v>10.001701721460934</v>
      </c>
      <c r="V780" s="10">
        <f t="shared" si="312"/>
        <v>5.8537993810808351E-3</v>
      </c>
      <c r="W780" s="10">
        <f t="shared" si="313"/>
        <v>11.142116985591693</v>
      </c>
      <c r="X780" s="10">
        <f t="shared" si="314"/>
        <v>1.2821411183274053E-2</v>
      </c>
      <c r="Y780" s="10">
        <f t="shared" si="315"/>
        <v>12.150417523461144</v>
      </c>
      <c r="Z780" s="10">
        <f t="shared" si="316"/>
        <v>2.8302181376098766E-2</v>
      </c>
      <c r="AC780">
        <v>20.552</v>
      </c>
      <c r="AD780">
        <v>694.77218901033405</v>
      </c>
      <c r="AE780">
        <v>29.052</v>
      </c>
      <c r="AF780">
        <v>231.15488975076701</v>
      </c>
      <c r="AG780">
        <v>35.552</v>
      </c>
      <c r="AH780">
        <v>646.75565819474502</v>
      </c>
      <c r="AI780">
        <v>41.552</v>
      </c>
      <c r="AJ780">
        <v>16.6859188835579</v>
      </c>
      <c r="AK780">
        <v>46.552</v>
      </c>
      <c r="AL780">
        <v>17.9100655874905</v>
      </c>
      <c r="AM780">
        <v>51.052</v>
      </c>
      <c r="AN780">
        <v>95.098399593100297</v>
      </c>
    </row>
    <row r="781" spans="1:40" x14ac:dyDescent="0.25">
      <c r="A781">
        <f t="shared" si="298"/>
        <v>20.553999999999998</v>
      </c>
      <c r="B781" s="191">
        <f t="shared" si="317"/>
        <v>1.149759950101625E-2</v>
      </c>
      <c r="C781">
        <f t="shared" si="299"/>
        <v>29.053999999999998</v>
      </c>
      <c r="D781" s="191">
        <f t="shared" si="300"/>
        <v>1.3327708881774043E-2</v>
      </c>
      <c r="E781">
        <f t="shared" si="301"/>
        <v>35.554000000000002</v>
      </c>
      <c r="F781" s="191">
        <f t="shared" si="302"/>
        <v>2.6247670674313401E-2</v>
      </c>
      <c r="G781">
        <f t="shared" si="303"/>
        <v>41.554000000000002</v>
      </c>
      <c r="H781" s="191">
        <f t="shared" si="304"/>
        <v>5.8145790527069346E-3</v>
      </c>
      <c r="I781">
        <f t="shared" si="305"/>
        <v>46.554000000000002</v>
      </c>
      <c r="J781" s="191">
        <f t="shared" si="306"/>
        <v>1.2721368258600001E-2</v>
      </c>
      <c r="K781">
        <f t="shared" si="307"/>
        <v>51.054000000000002</v>
      </c>
      <c r="L781" s="191">
        <f t="shared" si="308"/>
        <v>2.7931459556579028E-2</v>
      </c>
      <c r="O781" s="10">
        <f t="shared" si="309"/>
        <v>5.0304449099279243</v>
      </c>
      <c r="P781" s="10">
        <f t="shared" si="310"/>
        <v>1.149759950101625E-2</v>
      </c>
      <c r="Q781" s="10">
        <f t="shared" si="294"/>
        <v>7.0726820449251075</v>
      </c>
      <c r="R781" s="10">
        <f t="shared" si="295"/>
        <v>1.3327708881774043E-2</v>
      </c>
      <c r="S781" s="10">
        <f t="shared" si="296"/>
        <v>8.6087344351132309</v>
      </c>
      <c r="T781" s="10">
        <f t="shared" si="297"/>
        <v>2.6247670674313401E-2</v>
      </c>
      <c r="U781" s="10">
        <f t="shared" si="311"/>
        <v>10.0021618397914</v>
      </c>
      <c r="V781" s="10">
        <f t="shared" si="312"/>
        <v>5.8145790527069346E-3</v>
      </c>
      <c r="W781" s="10">
        <f t="shared" si="313"/>
        <v>11.142569051501523</v>
      </c>
      <c r="X781" s="10">
        <f t="shared" si="314"/>
        <v>1.2721368258600001E-2</v>
      </c>
      <c r="Y781" s="10">
        <f t="shared" si="315"/>
        <v>12.150861605965709</v>
      </c>
      <c r="Z781" s="10">
        <f t="shared" si="316"/>
        <v>2.7931459556579028E-2</v>
      </c>
      <c r="AC781">
        <v>20.553999999999998</v>
      </c>
      <c r="AD781">
        <v>687.79000593399098</v>
      </c>
      <c r="AE781">
        <v>29.053999999999998</v>
      </c>
      <c r="AF781">
        <v>228.91012831036099</v>
      </c>
      <c r="AG781">
        <v>35.554000000000002</v>
      </c>
      <c r="AH781">
        <v>637.49194755255701</v>
      </c>
      <c r="AI781">
        <v>41.554000000000002</v>
      </c>
      <c r="AJ781">
        <v>16.574123590410601</v>
      </c>
      <c r="AK781">
        <v>46.554000000000002</v>
      </c>
      <c r="AL781">
        <v>17.7703169032884</v>
      </c>
      <c r="AM781">
        <v>51.054000000000002</v>
      </c>
      <c r="AN781">
        <v>93.852734064282004</v>
      </c>
    </row>
    <row r="782" spans="1:40" x14ac:dyDescent="0.25">
      <c r="A782">
        <f t="shared" si="298"/>
        <v>20.556000000000001</v>
      </c>
      <c r="B782" s="191">
        <f t="shared" si="317"/>
        <v>1.1382624222076606E-2</v>
      </c>
      <c r="C782">
        <f t="shared" si="299"/>
        <v>29.056000000000001</v>
      </c>
      <c r="D782" s="191">
        <f t="shared" si="300"/>
        <v>1.3198899548160193E-2</v>
      </c>
      <c r="E782">
        <f t="shared" si="301"/>
        <v>35.555999999999997</v>
      </c>
      <c r="F782" s="191">
        <f t="shared" si="302"/>
        <v>2.5874317734224606E-2</v>
      </c>
      <c r="G782">
        <f t="shared" si="303"/>
        <v>41.555999999999997</v>
      </c>
      <c r="H782" s="191">
        <f t="shared" si="304"/>
        <v>5.7757508128472345E-3</v>
      </c>
      <c r="I782">
        <f t="shared" si="305"/>
        <v>46.555999999999997</v>
      </c>
      <c r="J782" s="191">
        <f t="shared" si="306"/>
        <v>1.2622486754193302E-2</v>
      </c>
      <c r="K782">
        <f t="shared" si="307"/>
        <v>51.055999999999997</v>
      </c>
      <c r="L782" s="191">
        <f t="shared" si="308"/>
        <v>2.7567906305031194E-2</v>
      </c>
      <c r="O782" s="10">
        <f t="shared" si="309"/>
        <v>5.0309291342456355</v>
      </c>
      <c r="P782" s="10">
        <f t="shared" si="310"/>
        <v>1.1382624222076606E-2</v>
      </c>
      <c r="Q782" s="10">
        <f t="shared" si="294"/>
        <v>7.0731584308380517</v>
      </c>
      <c r="R782" s="10">
        <f t="shared" si="295"/>
        <v>1.3198899548160193E-2</v>
      </c>
      <c r="S782" s="10">
        <f t="shared" si="296"/>
        <v>8.6092030563572362</v>
      </c>
      <c r="T782" s="10">
        <f t="shared" si="297"/>
        <v>2.5874317734224606E-2</v>
      </c>
      <c r="U782" s="10">
        <f t="shared" si="311"/>
        <v>10.002621955075034</v>
      </c>
      <c r="V782" s="10">
        <f t="shared" si="312"/>
        <v>5.7757508128472345E-3</v>
      </c>
      <c r="W782" s="10">
        <f t="shared" si="313"/>
        <v>11.143021114017131</v>
      </c>
      <c r="X782" s="10">
        <f t="shared" si="314"/>
        <v>1.2622486754193302E-2</v>
      </c>
      <c r="Y782" s="10">
        <f t="shared" si="315"/>
        <v>12.151305684768911</v>
      </c>
      <c r="Z782" s="10">
        <f t="shared" si="316"/>
        <v>2.7567906305031194E-2</v>
      </c>
      <c r="AC782">
        <v>20.556000000000001</v>
      </c>
      <c r="AD782">
        <v>680.91214871021396</v>
      </c>
      <c r="AE782">
        <v>29.056000000000001</v>
      </c>
      <c r="AF782">
        <v>226.69776297835401</v>
      </c>
      <c r="AG782">
        <v>35.555999999999997</v>
      </c>
      <c r="AH782">
        <v>628.42411460635196</v>
      </c>
      <c r="AI782">
        <v>41.555999999999997</v>
      </c>
      <c r="AJ782">
        <v>16.463445923050799</v>
      </c>
      <c r="AK782">
        <v>46.555999999999997</v>
      </c>
      <c r="AL782">
        <v>17.632190592229598</v>
      </c>
      <c r="AM782">
        <v>51.055999999999997</v>
      </c>
      <c r="AN782">
        <v>92.631155701482598</v>
      </c>
    </row>
    <row r="783" spans="1:40" x14ac:dyDescent="0.25">
      <c r="A783">
        <f t="shared" si="298"/>
        <v>20.558</v>
      </c>
      <c r="B783" s="191">
        <f t="shared" si="317"/>
        <v>1.1269358490464749E-2</v>
      </c>
      <c r="C783">
        <f t="shared" si="299"/>
        <v>29.058</v>
      </c>
      <c r="D783" s="191">
        <f t="shared" si="300"/>
        <v>1.3071940435294038E-2</v>
      </c>
      <c r="E783">
        <f t="shared" si="301"/>
        <v>35.558</v>
      </c>
      <c r="F783" s="191">
        <f t="shared" si="302"/>
        <v>2.5508805961667214E-2</v>
      </c>
      <c r="G783">
        <f t="shared" si="303"/>
        <v>41.558</v>
      </c>
      <c r="H783" s="191">
        <f t="shared" si="304"/>
        <v>5.7373094625919208E-3</v>
      </c>
      <c r="I783">
        <f t="shared" si="305"/>
        <v>46.558</v>
      </c>
      <c r="J783" s="191">
        <f t="shared" si="306"/>
        <v>1.2524748838197659E-2</v>
      </c>
      <c r="K783">
        <f t="shared" si="307"/>
        <v>51.058</v>
      </c>
      <c r="L783" s="191">
        <f t="shared" si="308"/>
        <v>2.7211339735280241E-2</v>
      </c>
      <c r="O783" s="10">
        <f t="shared" si="309"/>
        <v>5.0314133570308384</v>
      </c>
      <c r="P783" s="10">
        <f t="shared" si="310"/>
        <v>1.1269358490464749E-2</v>
      </c>
      <c r="Q783" s="10">
        <f t="shared" si="294"/>
        <v>7.0736348145963879</v>
      </c>
      <c r="R783" s="10">
        <f t="shared" si="295"/>
        <v>1.3071940435294038E-2</v>
      </c>
      <c r="S783" s="10">
        <f t="shared" si="296"/>
        <v>8.6096716749787312</v>
      </c>
      <c r="T783" s="10">
        <f t="shared" si="297"/>
        <v>2.5508805961667214E-2</v>
      </c>
      <c r="U783" s="10">
        <f t="shared" si="311"/>
        <v>10.003082067311695</v>
      </c>
      <c r="V783" s="10">
        <f t="shared" si="312"/>
        <v>5.7373094625919208E-3</v>
      </c>
      <c r="W783" s="10">
        <f t="shared" si="313"/>
        <v>11.143473173138382</v>
      </c>
      <c r="X783" s="10">
        <f t="shared" si="314"/>
        <v>1.2524748838197659E-2</v>
      </c>
      <c r="Y783" s="10">
        <f t="shared" si="315"/>
        <v>12.151749759870615</v>
      </c>
      <c r="Z783" s="10">
        <f t="shared" si="316"/>
        <v>2.7211339735280241E-2</v>
      </c>
      <c r="AC783">
        <v>20.558</v>
      </c>
      <c r="AD783">
        <v>674.13655714342201</v>
      </c>
      <c r="AE783">
        <v>29.058</v>
      </c>
      <c r="AF783">
        <v>224.51717612174099</v>
      </c>
      <c r="AG783">
        <v>35.558</v>
      </c>
      <c r="AH783">
        <v>619.54672450830299</v>
      </c>
      <c r="AI783">
        <v>41.558</v>
      </c>
      <c r="AJ783">
        <v>16.3538710622847</v>
      </c>
      <c r="AK783">
        <v>46.558</v>
      </c>
      <c r="AL783">
        <v>17.4956617452217</v>
      </c>
      <c r="AM783">
        <v>51.058</v>
      </c>
      <c r="AN783">
        <v>91.433053347423296</v>
      </c>
    </row>
    <row r="784" spans="1:40" x14ac:dyDescent="0.25">
      <c r="A784">
        <f t="shared" si="298"/>
        <v>20.56</v>
      </c>
      <c r="B784" s="191">
        <f t="shared" si="317"/>
        <v>1.1157768709147871E-2</v>
      </c>
      <c r="C784">
        <f t="shared" si="299"/>
        <v>29.06</v>
      </c>
      <c r="D784" s="191">
        <f t="shared" si="300"/>
        <v>1.2946796432144735E-2</v>
      </c>
      <c r="E784">
        <f t="shared" si="301"/>
        <v>35.56</v>
      </c>
      <c r="F784" s="191">
        <f t="shared" si="302"/>
        <v>2.5150919223009768E-2</v>
      </c>
      <c r="G784">
        <f t="shared" si="303"/>
        <v>41.56</v>
      </c>
      <c r="H784" s="191">
        <f t="shared" si="304"/>
        <v>5.6992498887484941E-3</v>
      </c>
      <c r="I784">
        <f t="shared" si="305"/>
        <v>46.56</v>
      </c>
      <c r="J784" s="191">
        <f t="shared" si="306"/>
        <v>1.2428137018202499E-2</v>
      </c>
      <c r="K784">
        <f t="shared" si="307"/>
        <v>51.06</v>
      </c>
      <c r="L784" s="191">
        <f t="shared" si="308"/>
        <v>2.6861583637214425E-2</v>
      </c>
      <c r="O784" s="10">
        <f t="shared" si="309"/>
        <v>5.0318975782833846</v>
      </c>
      <c r="P784" s="10">
        <f t="shared" si="310"/>
        <v>1.1157768709147871E-2</v>
      </c>
      <c r="Q784" s="10">
        <f t="shared" si="294"/>
        <v>7.074111196199973</v>
      </c>
      <c r="R784" s="10">
        <f t="shared" si="295"/>
        <v>1.2946796432144735E-2</v>
      </c>
      <c r="S784" s="10">
        <f t="shared" si="296"/>
        <v>8.6101402909775704</v>
      </c>
      <c r="T784" s="10">
        <f t="shared" si="297"/>
        <v>2.5150919223009768E-2</v>
      </c>
      <c r="U784" s="10">
        <f t="shared" si="311"/>
        <v>10.003542176501243</v>
      </c>
      <c r="V784" s="10">
        <f t="shared" si="312"/>
        <v>5.6992498887484941E-3</v>
      </c>
      <c r="W784" s="10">
        <f t="shared" si="313"/>
        <v>11.143925228865138</v>
      </c>
      <c r="X784" s="10">
        <f t="shared" si="314"/>
        <v>1.2428137018202499E-2</v>
      </c>
      <c r="Y784" s="10">
        <f t="shared" si="315"/>
        <v>12.152193831270683</v>
      </c>
      <c r="Z784" s="10">
        <f t="shared" si="316"/>
        <v>2.6861583637214425E-2</v>
      </c>
      <c r="AC784">
        <v>20.56</v>
      </c>
      <c r="AD784">
        <v>667.46122144858202</v>
      </c>
      <c r="AE784">
        <v>29.06</v>
      </c>
      <c r="AF784">
        <v>222.36776469084199</v>
      </c>
      <c r="AG784">
        <v>35.56</v>
      </c>
      <c r="AH784">
        <v>610.85452789928195</v>
      </c>
      <c r="AI784">
        <v>41.56</v>
      </c>
      <c r="AJ784">
        <v>16.245384433250798</v>
      </c>
      <c r="AK784">
        <v>46.56</v>
      </c>
      <c r="AL784">
        <v>17.360705927339701</v>
      </c>
      <c r="AM784">
        <v>51.06</v>
      </c>
      <c r="AN784">
        <v>90.257834917013696</v>
      </c>
    </row>
    <row r="785" spans="1:40" x14ac:dyDescent="0.25">
      <c r="A785">
        <f t="shared" si="298"/>
        <v>20.562000000000001</v>
      </c>
      <c r="B785" s="191">
        <f t="shared" si="317"/>
        <v>1.1047822099261048E-2</v>
      </c>
      <c r="C785">
        <f t="shared" si="299"/>
        <v>29.062000000000001</v>
      </c>
      <c r="D785" s="191">
        <f t="shared" si="300"/>
        <v>1.2823433252918664E-2</v>
      </c>
      <c r="E785">
        <f t="shared" si="301"/>
        <v>35.561999999999998</v>
      </c>
      <c r="F785" s="191">
        <f t="shared" si="302"/>
        <v>2.480044871407925E-2</v>
      </c>
      <c r="G785">
        <f t="shared" si="303"/>
        <v>41.561999999999998</v>
      </c>
      <c r="H785" s="191">
        <f t="shared" si="304"/>
        <v>5.6615670621563592E-3</v>
      </c>
      <c r="I785">
        <f t="shared" si="305"/>
        <v>46.561999999999998</v>
      </c>
      <c r="J785" s="191">
        <f t="shared" si="306"/>
        <v>1.2332634133556307E-2</v>
      </c>
      <c r="K785">
        <f t="shared" si="307"/>
        <v>51.061999999999998</v>
      </c>
      <c r="L785" s="191">
        <f t="shared" si="308"/>
        <v>2.6518467267719285E-2</v>
      </c>
      <c r="O785" s="10">
        <f t="shared" si="309"/>
        <v>5.0323817980031276</v>
      </c>
      <c r="P785" s="10">
        <f t="shared" si="310"/>
        <v>1.1047822099261048E-2</v>
      </c>
      <c r="Q785" s="10">
        <f t="shared" si="294"/>
        <v>7.0745875756486605</v>
      </c>
      <c r="R785" s="10">
        <f t="shared" si="295"/>
        <v>1.2823433252918664E-2</v>
      </c>
      <c r="S785" s="10">
        <f t="shared" si="296"/>
        <v>8.6106089043536098</v>
      </c>
      <c r="T785" s="10">
        <f t="shared" si="297"/>
        <v>2.480044871407925E-2</v>
      </c>
      <c r="U785" s="10">
        <f t="shared" si="311"/>
        <v>10.004002282643539</v>
      </c>
      <c r="V785" s="10">
        <f t="shared" si="312"/>
        <v>5.6615670621563592E-3</v>
      </c>
      <c r="W785" s="10">
        <f t="shared" si="313"/>
        <v>11.144377281197256</v>
      </c>
      <c r="X785" s="10">
        <f t="shared" si="314"/>
        <v>1.2332634133556307E-2</v>
      </c>
      <c r="Y785" s="10">
        <f t="shared" si="315"/>
        <v>12.152637898968981</v>
      </c>
      <c r="Z785" s="10">
        <f t="shared" si="316"/>
        <v>2.6518467267719285E-2</v>
      </c>
      <c r="AC785">
        <v>20.562000000000001</v>
      </c>
      <c r="AD785">
        <v>660.88418078372001</v>
      </c>
      <c r="AE785">
        <v>29.062000000000001</v>
      </c>
      <c r="AF785">
        <v>220.24893980984299</v>
      </c>
      <c r="AG785">
        <v>35.561999999999998</v>
      </c>
      <c r="AH785">
        <v>602.34245343484201</v>
      </c>
      <c r="AI785">
        <v>41.561999999999998</v>
      </c>
      <c r="AJ785">
        <v>16.137971700615701</v>
      </c>
      <c r="AK785">
        <v>46.561999999999998</v>
      </c>
      <c r="AL785">
        <v>17.227299167088599</v>
      </c>
      <c r="AM785">
        <v>51.061999999999998</v>
      </c>
      <c r="AN785">
        <v>89.104926694867302</v>
      </c>
    </row>
    <row r="786" spans="1:40" x14ac:dyDescent="0.25">
      <c r="A786">
        <f t="shared" si="298"/>
        <v>20.564</v>
      </c>
      <c r="B786" s="191">
        <f t="shared" si="317"/>
        <v>1.0939486676408391E-2</v>
      </c>
      <c r="C786">
        <f t="shared" si="299"/>
        <v>29.064</v>
      </c>
      <c r="D786" s="191">
        <f t="shared" si="300"/>
        <v>1.2701817414000605E-2</v>
      </c>
      <c r="E786">
        <f t="shared" si="301"/>
        <v>35.564</v>
      </c>
      <c r="F786" s="191">
        <f t="shared" si="302"/>
        <v>2.4457192666657732E-2</v>
      </c>
      <c r="G786">
        <f t="shared" si="303"/>
        <v>41.563999999999901</v>
      </c>
      <c r="H786" s="191">
        <f t="shared" si="304"/>
        <v>5.6242560360370364E-3</v>
      </c>
      <c r="I786">
        <f t="shared" si="305"/>
        <v>46.563999999999901</v>
      </c>
      <c r="J786" s="191">
        <f t="shared" si="306"/>
        <v>1.2238223347874555E-2</v>
      </c>
      <c r="K786">
        <f t="shared" si="307"/>
        <v>51.063999999999901</v>
      </c>
      <c r="L786" s="191">
        <f t="shared" si="308"/>
        <v>2.6181825150420283E-2</v>
      </c>
      <c r="O786" s="10">
        <f t="shared" si="309"/>
        <v>5.0328660161899199</v>
      </c>
      <c r="P786" s="10">
        <f t="shared" si="310"/>
        <v>1.0939486676408391E-2</v>
      </c>
      <c r="Q786" s="10">
        <f t="shared" si="294"/>
        <v>7.0750639529423056</v>
      </c>
      <c r="R786" s="10">
        <f t="shared" si="295"/>
        <v>1.2701817414000605E-2</v>
      </c>
      <c r="S786" s="10">
        <f t="shared" si="296"/>
        <v>8.6110775151067074</v>
      </c>
      <c r="T786" s="10">
        <f t="shared" si="297"/>
        <v>2.4457192666657732E-2</v>
      </c>
      <c r="U786" s="10">
        <f t="shared" si="311"/>
        <v>10.004462385738419</v>
      </c>
      <c r="V786" s="10">
        <f t="shared" si="312"/>
        <v>5.6242560360370364E-3</v>
      </c>
      <c r="W786" s="10">
        <f t="shared" si="313"/>
        <v>11.144829330134582</v>
      </c>
      <c r="X786" s="10">
        <f t="shared" si="314"/>
        <v>1.2238223347874555E-2</v>
      </c>
      <c r="Y786" s="10">
        <f t="shared" si="315"/>
        <v>12.15308196296535</v>
      </c>
      <c r="Z786" s="10">
        <f t="shared" si="316"/>
        <v>2.6181825150420283E-2</v>
      </c>
      <c r="AC786">
        <v>20.564</v>
      </c>
      <c r="AD786">
        <v>654.403521832249</v>
      </c>
      <c r="AE786">
        <v>29.064</v>
      </c>
      <c r="AF786">
        <v>218.16012638074901</v>
      </c>
      <c r="AG786">
        <v>35.564</v>
      </c>
      <c r="AH786">
        <v>594.00560065673699</v>
      </c>
      <c r="AI786">
        <v>41.563999999999901</v>
      </c>
      <c r="AJ786">
        <v>16.031618763871499</v>
      </c>
      <c r="AK786">
        <v>46.563999999999901</v>
      </c>
      <c r="AL786">
        <v>17.0954179459378</v>
      </c>
      <c r="AM786">
        <v>51.063999999999901</v>
      </c>
      <c r="AN786">
        <v>87.973772662415101</v>
      </c>
    </row>
    <row r="787" spans="1:40" x14ac:dyDescent="0.25">
      <c r="A787">
        <f t="shared" si="298"/>
        <v>20.565999999999999</v>
      </c>
      <c r="B787" s="191">
        <f t="shared" si="317"/>
        <v>1.0832731227754936E-2</v>
      </c>
      <c r="C787">
        <f t="shared" si="299"/>
        <v>29.065999999999999</v>
      </c>
      <c r="D787" s="191">
        <f t="shared" si="300"/>
        <v>1.2581916211636495E-2</v>
      </c>
      <c r="E787">
        <f t="shared" si="301"/>
        <v>35.566000000000003</v>
      </c>
      <c r="F787" s="191">
        <f t="shared" si="302"/>
        <v>2.4120956068478035E-2</v>
      </c>
      <c r="G787">
        <f t="shared" si="303"/>
        <v>41.566000000000003</v>
      </c>
      <c r="H787" s="191">
        <f t="shared" si="304"/>
        <v>5.5873119443835759E-3</v>
      </c>
      <c r="I787">
        <f t="shared" si="305"/>
        <v>46.566000000000003</v>
      </c>
      <c r="J787" s="191">
        <f t="shared" si="306"/>
        <v>1.2144888141746826E-2</v>
      </c>
      <c r="K787">
        <f t="shared" si="307"/>
        <v>51.066000000000003</v>
      </c>
      <c r="L787" s="191">
        <f t="shared" si="308"/>
        <v>2.5851496883853547E-2</v>
      </c>
      <c r="O787" s="10">
        <f t="shared" si="309"/>
        <v>5.0333502328436124</v>
      </c>
      <c r="P787" s="10">
        <f t="shared" si="310"/>
        <v>1.0832731227754936E-2</v>
      </c>
      <c r="Q787" s="10">
        <f t="shared" si="294"/>
        <v>7.0755403280807636</v>
      </c>
      <c r="R787" s="10">
        <f t="shared" si="295"/>
        <v>1.2581916211636495E-2</v>
      </c>
      <c r="S787" s="10">
        <f t="shared" si="296"/>
        <v>8.6115461232367227</v>
      </c>
      <c r="T787" s="10">
        <f t="shared" si="297"/>
        <v>2.4120956068478035E-2</v>
      </c>
      <c r="U787" s="10">
        <f t="shared" si="311"/>
        <v>10.004922485785809</v>
      </c>
      <c r="V787" s="10">
        <f t="shared" si="312"/>
        <v>5.5873119443835759E-3</v>
      </c>
      <c r="W787" s="10">
        <f t="shared" si="313"/>
        <v>11.145281375677046</v>
      </c>
      <c r="X787" s="10">
        <f t="shared" si="314"/>
        <v>1.2144888141746826E-2</v>
      </c>
      <c r="Y787" s="10">
        <f t="shared" si="315"/>
        <v>12.153526023259726</v>
      </c>
      <c r="Z787" s="10">
        <f t="shared" si="316"/>
        <v>2.5851496883853547E-2</v>
      </c>
      <c r="AC787">
        <v>20.565999999999999</v>
      </c>
      <c r="AD787">
        <v>648.01737743259798</v>
      </c>
      <c r="AE787">
        <v>29.065999999999999</v>
      </c>
      <c r="AF787">
        <v>216.100762700074</v>
      </c>
      <c r="AG787">
        <v>35.566000000000003</v>
      </c>
      <c r="AH787">
        <v>585.83923319229802</v>
      </c>
      <c r="AI787">
        <v>41.566000000000003</v>
      </c>
      <c r="AJ787">
        <v>15.926311752744899</v>
      </c>
      <c r="AK787">
        <v>46.566000000000003</v>
      </c>
      <c r="AL787">
        <v>16.965039188133801</v>
      </c>
      <c r="AM787">
        <v>51.066000000000003</v>
      </c>
      <c r="AN787">
        <v>86.863833853338406</v>
      </c>
    </row>
    <row r="788" spans="1:40" x14ac:dyDescent="0.25">
      <c r="A788">
        <f t="shared" si="298"/>
        <v>20.568000000000001</v>
      </c>
      <c r="B788" s="191">
        <f t="shared" si="317"/>
        <v>1.0727525289881785E-2</v>
      </c>
      <c r="C788">
        <f t="shared" si="299"/>
        <v>29.068000000000001</v>
      </c>
      <c r="D788" s="191">
        <f t="shared" si="300"/>
        <v>1.2463697700332949E-2</v>
      </c>
      <c r="E788">
        <f t="shared" si="301"/>
        <v>35.567999999999998</v>
      </c>
      <c r="F788" s="191">
        <f t="shared" si="302"/>
        <v>2.3791550395998607E-2</v>
      </c>
      <c r="G788">
        <f t="shared" si="303"/>
        <v>41.567999999999998</v>
      </c>
      <c r="H788" s="191">
        <f t="shared" si="304"/>
        <v>5.5507300003866606E-3</v>
      </c>
      <c r="I788">
        <f t="shared" si="305"/>
        <v>46.567999999999998</v>
      </c>
      <c r="J788" s="191">
        <f t="shared" si="306"/>
        <v>1.2052612305635032E-2</v>
      </c>
      <c r="K788">
        <f t="shared" si="307"/>
        <v>51.067999999999998</v>
      </c>
      <c r="L788" s="191">
        <f t="shared" si="308"/>
        <v>2.5527326957658168E-2</v>
      </c>
      <c r="O788" s="10">
        <f t="shared" si="309"/>
        <v>5.0338344479640593</v>
      </c>
      <c r="P788" s="10">
        <f t="shared" si="310"/>
        <v>1.0727525289881785E-2</v>
      </c>
      <c r="Q788" s="10">
        <f t="shared" si="294"/>
        <v>7.0760167010638879</v>
      </c>
      <c r="R788" s="10">
        <f t="shared" si="295"/>
        <v>1.2463697700332949E-2</v>
      </c>
      <c r="S788" s="10">
        <f t="shared" si="296"/>
        <v>8.6120147287435103</v>
      </c>
      <c r="T788" s="10">
        <f t="shared" si="297"/>
        <v>2.3791550395998607E-2</v>
      </c>
      <c r="U788" s="10">
        <f t="shared" si="311"/>
        <v>10.005382582785501</v>
      </c>
      <c r="V788" s="10">
        <f t="shared" si="312"/>
        <v>5.5507300003866606E-3</v>
      </c>
      <c r="W788" s="10">
        <f t="shared" si="313"/>
        <v>11.145733417824438</v>
      </c>
      <c r="X788" s="10">
        <f t="shared" si="314"/>
        <v>1.2052612305635032E-2</v>
      </c>
      <c r="Y788" s="10">
        <f t="shared" si="315"/>
        <v>12.1539700798519</v>
      </c>
      <c r="Z788" s="10">
        <f t="shared" si="316"/>
        <v>2.5527326957658168E-2</v>
      </c>
      <c r="AC788">
        <v>20.568000000000001</v>
      </c>
      <c r="AD788">
        <v>641.72392525350006</v>
      </c>
      <c r="AE788">
        <v>29.068000000000001</v>
      </c>
      <c r="AF788">
        <v>214.07030008784201</v>
      </c>
      <c r="AG788">
        <v>35.567999999999998</v>
      </c>
      <c r="AH788">
        <v>577.83877226418701</v>
      </c>
      <c r="AI788">
        <v>41.567999999999998</v>
      </c>
      <c r="AJ788">
        <v>15.8220370227109</v>
      </c>
      <c r="AK788">
        <v>46.567999999999998</v>
      </c>
      <c r="AL788">
        <v>16.836140250779799</v>
      </c>
      <c r="AM788">
        <v>51.067999999999998</v>
      </c>
      <c r="AN788">
        <v>85.774587735955095</v>
      </c>
    </row>
    <row r="789" spans="1:40" x14ac:dyDescent="0.25">
      <c r="A789">
        <f t="shared" si="298"/>
        <v>20.57</v>
      </c>
      <c r="B789" s="191">
        <f t="shared" si="317"/>
        <v>1.0623839127379024E-2</v>
      </c>
      <c r="C789">
        <f t="shared" si="299"/>
        <v>29.07</v>
      </c>
      <c r="D789" s="191">
        <f t="shared" si="300"/>
        <v>1.234713067195127E-2</v>
      </c>
      <c r="E789">
        <f t="shared" si="301"/>
        <v>35.57</v>
      </c>
      <c r="F789" s="191">
        <f t="shared" si="302"/>
        <v>2.3468793359320363E-2</v>
      </c>
      <c r="G789">
        <f t="shared" si="303"/>
        <v>41.57</v>
      </c>
      <c r="H789" s="191">
        <f t="shared" si="304"/>
        <v>5.5145054948949456E-3</v>
      </c>
      <c r="I789">
        <f t="shared" si="305"/>
        <v>46.57</v>
      </c>
      <c r="J789" s="191">
        <f t="shared" si="306"/>
        <v>1.1961379932951245E-2</v>
      </c>
      <c r="K789">
        <f t="shared" si="307"/>
        <v>51.07</v>
      </c>
      <c r="L789" s="191">
        <f t="shared" si="308"/>
        <v>2.5209164576393956E-2</v>
      </c>
      <c r="O789" s="10">
        <f t="shared" si="309"/>
        <v>5.0343186615511124</v>
      </c>
      <c r="P789" s="10">
        <f t="shared" si="310"/>
        <v>1.0623839127379024E-2</v>
      </c>
      <c r="Q789" s="10">
        <f t="shared" si="294"/>
        <v>7.0764930718915329</v>
      </c>
      <c r="R789" s="10">
        <f t="shared" si="295"/>
        <v>1.234713067195127E-2</v>
      </c>
      <c r="S789" s="10">
        <f t="shared" si="296"/>
        <v>8.612483331626926</v>
      </c>
      <c r="T789" s="10">
        <f t="shared" si="297"/>
        <v>2.3468793359320363E-2</v>
      </c>
      <c r="U789" s="10">
        <f t="shared" si="311"/>
        <v>10.005842676737384</v>
      </c>
      <c r="V789" s="10">
        <f t="shared" si="312"/>
        <v>5.5145054948949456E-3</v>
      </c>
      <c r="W789" s="10">
        <f t="shared" si="313"/>
        <v>11.146185456576648</v>
      </c>
      <c r="X789" s="10">
        <f t="shared" si="314"/>
        <v>1.1961379932951245E-2</v>
      </c>
      <c r="Y789" s="10">
        <f t="shared" si="315"/>
        <v>12.154414132741769</v>
      </c>
      <c r="Z789" s="10">
        <f t="shared" si="316"/>
        <v>2.5209164576393956E-2</v>
      </c>
      <c r="AC789">
        <v>20.57</v>
      </c>
      <c r="AD789">
        <v>635.52138651341397</v>
      </c>
      <c r="AE789">
        <v>29.07</v>
      </c>
      <c r="AF789">
        <v>212.068202528516</v>
      </c>
      <c r="AG789">
        <v>35.57</v>
      </c>
      <c r="AH789">
        <v>569.99979049504805</v>
      </c>
      <c r="AI789">
        <v>41.57</v>
      </c>
      <c r="AJ789">
        <v>15.7187811506041</v>
      </c>
      <c r="AK789">
        <v>46.57</v>
      </c>
      <c r="AL789">
        <v>16.708698914166199</v>
      </c>
      <c r="AM789">
        <v>51.07</v>
      </c>
      <c r="AN789">
        <v>84.7055276212281</v>
      </c>
    </row>
    <row r="790" spans="1:40" x14ac:dyDescent="0.25">
      <c r="A790">
        <f t="shared" si="298"/>
        <v>20.571999999999999</v>
      </c>
      <c r="B790" s="191">
        <f t="shared" si="317"/>
        <v>1.0521643712143185E-2</v>
      </c>
      <c r="C790">
        <f t="shared" si="299"/>
        <v>29.071999999999999</v>
      </c>
      <c r="D790" s="191">
        <f t="shared" si="300"/>
        <v>1.223218463546508E-2</v>
      </c>
      <c r="E790">
        <f t="shared" si="301"/>
        <v>35.572000000000003</v>
      </c>
      <c r="F790" s="191">
        <f t="shared" si="302"/>
        <v>2.3152508658612691E-2</v>
      </c>
      <c r="G790">
        <f t="shared" si="303"/>
        <v>41.572000000000003</v>
      </c>
      <c r="H790" s="191">
        <f t="shared" si="304"/>
        <v>5.4786337949109488E-3</v>
      </c>
      <c r="I790">
        <f t="shared" si="305"/>
        <v>46.572000000000003</v>
      </c>
      <c r="J790" s="191">
        <f t="shared" si="306"/>
        <v>1.1871175413317626E-2</v>
      </c>
      <c r="K790">
        <f t="shared" si="307"/>
        <v>51.072000000000003</v>
      </c>
      <c r="L790" s="191">
        <f t="shared" si="308"/>
        <v>2.4896863490655213E-2</v>
      </c>
      <c r="O790" s="10">
        <f t="shared" si="309"/>
        <v>5.0348028736046242</v>
      </c>
      <c r="P790" s="10">
        <f t="shared" si="310"/>
        <v>1.0521643712143185E-2</v>
      </c>
      <c r="Q790" s="10">
        <f t="shared" si="294"/>
        <v>7.0769694405635555</v>
      </c>
      <c r="R790" s="10">
        <f t="shared" si="295"/>
        <v>1.223218463546508E-2</v>
      </c>
      <c r="S790" s="10">
        <f t="shared" si="296"/>
        <v>8.6129519318868315</v>
      </c>
      <c r="T790" s="10">
        <f t="shared" si="297"/>
        <v>2.3152508658612691E-2</v>
      </c>
      <c r="U790" s="10">
        <f t="shared" si="311"/>
        <v>10.00630276764131</v>
      </c>
      <c r="V790" s="10">
        <f t="shared" si="312"/>
        <v>5.4786337949109488E-3</v>
      </c>
      <c r="W790" s="10">
        <f t="shared" si="313"/>
        <v>11.146637491933534</v>
      </c>
      <c r="X790" s="10">
        <f t="shared" si="314"/>
        <v>1.1871175413317626E-2</v>
      </c>
      <c r="Y790" s="10">
        <f t="shared" si="315"/>
        <v>12.154858181929189</v>
      </c>
      <c r="Z790" s="10">
        <f t="shared" si="316"/>
        <v>2.4896863490655213E-2</v>
      </c>
      <c r="AC790">
        <v>20.571999999999999</v>
      </c>
      <c r="AD790">
        <v>629.40802474209204</v>
      </c>
      <c r="AE790">
        <v>29.071999999999999</v>
      </c>
      <c r="AF790">
        <v>210.09394632332501</v>
      </c>
      <c r="AG790">
        <v>35.572000000000003</v>
      </c>
      <c r="AH790">
        <v>562.31800599168901</v>
      </c>
      <c r="AI790">
        <v>41.572000000000003</v>
      </c>
      <c r="AJ790">
        <v>15.616530930331299</v>
      </c>
      <c r="AK790">
        <v>46.572000000000003</v>
      </c>
      <c r="AL790">
        <v>16.5826933723555</v>
      </c>
      <c r="AM790">
        <v>51.072000000000003</v>
      </c>
      <c r="AN790">
        <v>83.656162095289403</v>
      </c>
    </row>
    <row r="791" spans="1:40" x14ac:dyDescent="0.25">
      <c r="A791">
        <f t="shared" si="298"/>
        <v>20.574000000000002</v>
      </c>
      <c r="B791" s="191">
        <f t="shared" si="317"/>
        <v>1.0420910703357622E-2</v>
      </c>
      <c r="C791">
        <f t="shared" si="299"/>
        <v>29.074000000000002</v>
      </c>
      <c r="D791" s="191">
        <f t="shared" si="300"/>
        <v>1.2118829797361987E-2</v>
      </c>
      <c r="E791">
        <f t="shared" si="301"/>
        <v>35.573999999999998</v>
      </c>
      <c r="F791" s="191">
        <f t="shared" si="302"/>
        <v>2.2842525751476585E-2</v>
      </c>
      <c r="G791">
        <f t="shared" si="303"/>
        <v>41.573999999999998</v>
      </c>
      <c r="H791" s="191">
        <f t="shared" si="304"/>
        <v>5.4431103421210981E-3</v>
      </c>
      <c r="I791">
        <f t="shared" si="305"/>
        <v>46.573999999999998</v>
      </c>
      <c r="J791" s="191">
        <f t="shared" si="306"/>
        <v>1.1781983425999685E-2</v>
      </c>
      <c r="K791">
        <f t="shared" si="307"/>
        <v>51.073999999999998</v>
      </c>
      <c r="L791" s="191">
        <f t="shared" si="308"/>
        <v>2.4590281835129311E-2</v>
      </c>
      <c r="O791" s="10">
        <f t="shared" si="309"/>
        <v>5.035287084124449</v>
      </c>
      <c r="P791" s="10">
        <f t="shared" si="310"/>
        <v>1.0420910703357622E-2</v>
      </c>
      <c r="Q791" s="10">
        <f t="shared" si="294"/>
        <v>7.077445807079811</v>
      </c>
      <c r="R791" s="10">
        <f t="shared" si="295"/>
        <v>1.2118829797361987E-2</v>
      </c>
      <c r="S791" s="10">
        <f t="shared" si="296"/>
        <v>8.613420529523081</v>
      </c>
      <c r="T791" s="10">
        <f t="shared" si="297"/>
        <v>2.2842525751476585E-2</v>
      </c>
      <c r="U791" s="10">
        <f t="shared" si="311"/>
        <v>10.006762855497142</v>
      </c>
      <c r="V791" s="10">
        <f t="shared" si="312"/>
        <v>5.4431103421210981E-3</v>
      </c>
      <c r="W791" s="10">
        <f t="shared" si="313"/>
        <v>11.147089523894959</v>
      </c>
      <c r="X791" s="10">
        <f t="shared" si="314"/>
        <v>1.1781983425999685E-2</v>
      </c>
      <c r="Y791" s="10">
        <f t="shared" si="315"/>
        <v>12.155302227414024</v>
      </c>
      <c r="Z791" s="10">
        <f t="shared" si="316"/>
        <v>2.4590281835129311E-2</v>
      </c>
      <c r="AC791">
        <v>20.574000000000002</v>
      </c>
      <c r="AD791">
        <v>623.38214458299899</v>
      </c>
      <c r="AE791">
        <v>29.074000000000002</v>
      </c>
      <c r="AF791">
        <v>208.14701975365301</v>
      </c>
      <c r="AG791">
        <v>35.573999999999998</v>
      </c>
      <c r="AH791">
        <v>554.78927669489894</v>
      </c>
      <c r="AI791">
        <v>41.573999999999998</v>
      </c>
      <c r="AJ791">
        <v>15.5152733686815</v>
      </c>
      <c r="AK791">
        <v>46.573999999999998</v>
      </c>
      <c r="AL791">
        <v>16.458102224009298</v>
      </c>
      <c r="AM791">
        <v>51.073999999999998</v>
      </c>
      <c r="AN791">
        <v>82.6260144752993</v>
      </c>
    </row>
    <row r="792" spans="1:40" x14ac:dyDescent="0.25">
      <c r="A792">
        <f t="shared" si="298"/>
        <v>20.576000000000001</v>
      </c>
      <c r="B792" s="191">
        <f t="shared" si="317"/>
        <v>1.0321612428128331E-2</v>
      </c>
      <c r="C792">
        <f t="shared" si="299"/>
        <v>29.076000000000001</v>
      </c>
      <c r="D792" s="191">
        <f t="shared" si="300"/>
        <v>1.2007037042665118E-2</v>
      </c>
      <c r="E792">
        <f t="shared" si="301"/>
        <v>35.576000000000001</v>
      </c>
      <c r="F792" s="191">
        <f t="shared" si="302"/>
        <v>2.2538679630686231E-2</v>
      </c>
      <c r="G792">
        <f t="shared" si="303"/>
        <v>41.576000000000001</v>
      </c>
      <c r="H792" s="191">
        <f t="shared" si="304"/>
        <v>5.407930651458376E-3</v>
      </c>
      <c r="I792">
        <f t="shared" si="305"/>
        <v>46.576000000000001</v>
      </c>
      <c r="J792" s="191">
        <f t="shared" si="306"/>
        <v>1.169378893350821E-2</v>
      </c>
      <c r="K792">
        <f t="shared" si="307"/>
        <v>51.076000000000001</v>
      </c>
      <c r="L792" s="191">
        <f t="shared" si="308"/>
        <v>2.4289281973281097E-2</v>
      </c>
      <c r="O792" s="10">
        <f t="shared" si="309"/>
        <v>5.035771293110435</v>
      </c>
      <c r="P792" s="10">
        <f t="shared" si="310"/>
        <v>1.0321612428128331E-2</v>
      </c>
      <c r="Q792" s="10">
        <f t="shared" si="294"/>
        <v>7.0779221714401537</v>
      </c>
      <c r="R792" s="10">
        <f t="shared" si="295"/>
        <v>1.2007037042665118E-2</v>
      </c>
      <c r="S792" s="10">
        <f t="shared" si="296"/>
        <v>8.6138891245355325</v>
      </c>
      <c r="T792" s="10">
        <f t="shared" si="297"/>
        <v>2.2538679630686231E-2</v>
      </c>
      <c r="U792" s="10">
        <f t="shared" si="311"/>
        <v>10.007222940304739</v>
      </c>
      <c r="V792" s="10">
        <f t="shared" si="312"/>
        <v>5.407930651458376E-3</v>
      </c>
      <c r="W792" s="10">
        <f t="shared" si="313"/>
        <v>11.147541552460789</v>
      </c>
      <c r="X792" s="10">
        <f t="shared" si="314"/>
        <v>1.169378893350821E-2</v>
      </c>
      <c r="Y792" s="10">
        <f t="shared" si="315"/>
        <v>12.155746269196147</v>
      </c>
      <c r="Z792" s="10">
        <f t="shared" si="316"/>
        <v>2.4289281973281097E-2</v>
      </c>
      <c r="AC792">
        <v>20.576000000000001</v>
      </c>
      <c r="AD792">
        <v>617.44209063494202</v>
      </c>
      <c r="AE792">
        <v>29.076000000000001</v>
      </c>
      <c r="AF792">
        <v>206.22692275507401</v>
      </c>
      <c r="AG792">
        <v>35.576000000000001</v>
      </c>
      <c r="AH792">
        <v>547.40959498133304</v>
      </c>
      <c r="AI792">
        <v>41.576000000000001</v>
      </c>
      <c r="AJ792">
        <v>15.414995681228801</v>
      </c>
      <c r="AK792">
        <v>46.576000000000001</v>
      </c>
      <c r="AL792">
        <v>16.334904463450901</v>
      </c>
      <c r="AM792">
        <v>51.076000000000001</v>
      </c>
      <c r="AN792">
        <v>81.614622287569105</v>
      </c>
    </row>
    <row r="793" spans="1:40" x14ac:dyDescent="0.25">
      <c r="A793">
        <f t="shared" si="298"/>
        <v>20.577999999999999</v>
      </c>
      <c r="B793" s="191">
        <f t="shared" si="317"/>
        <v>1.0223721862749295E-2</v>
      </c>
      <c r="C793">
        <f t="shared" si="299"/>
        <v>29.077999999999999</v>
      </c>
      <c r="D793" s="191">
        <f t="shared" si="300"/>
        <v>1.1896777916549433E-2</v>
      </c>
      <c r="E793">
        <f t="shared" si="301"/>
        <v>35.578000000000003</v>
      </c>
      <c r="F793" s="191">
        <f t="shared" si="302"/>
        <v>2.2240810611783329E-2</v>
      </c>
      <c r="G793">
        <f t="shared" si="303"/>
        <v>41.578000000000003</v>
      </c>
      <c r="H793" s="191">
        <f t="shared" si="304"/>
        <v>5.3730903096968928E-3</v>
      </c>
      <c r="I793">
        <f t="shared" si="305"/>
        <v>46.578000000000003</v>
      </c>
      <c r="J793" s="191">
        <f t="shared" si="306"/>
        <v>1.1606577175363597E-2</v>
      </c>
      <c r="K793">
        <f t="shared" si="307"/>
        <v>51.078000000000003</v>
      </c>
      <c r="L793" s="191">
        <f t="shared" si="308"/>
        <v>2.3993730348351699E-2</v>
      </c>
      <c r="O793" s="10">
        <f t="shared" si="309"/>
        <v>5.0362555005624383</v>
      </c>
      <c r="P793" s="10">
        <f t="shared" si="310"/>
        <v>1.0223721862749295E-2</v>
      </c>
      <c r="Q793" s="10">
        <f t="shared" si="294"/>
        <v>7.0783985336444379</v>
      </c>
      <c r="R793" s="10">
        <f t="shared" si="295"/>
        <v>1.1896777916549433E-2</v>
      </c>
      <c r="S793" s="10">
        <f t="shared" si="296"/>
        <v>8.6143577169240455</v>
      </c>
      <c r="T793" s="10">
        <f t="shared" si="297"/>
        <v>2.2240810611783329E-2</v>
      </c>
      <c r="U793" s="10">
        <f t="shared" si="311"/>
        <v>10.007683022063965</v>
      </c>
      <c r="V793" s="10">
        <f t="shared" si="312"/>
        <v>5.3730903096968928E-3</v>
      </c>
      <c r="W793" s="10">
        <f t="shared" si="313"/>
        <v>11.147993577630883</v>
      </c>
      <c r="X793" s="10">
        <f t="shared" si="314"/>
        <v>1.1606577175363597E-2</v>
      </c>
      <c r="Y793" s="10">
        <f t="shared" si="315"/>
        <v>12.156190307275414</v>
      </c>
      <c r="Z793" s="10">
        <f t="shared" si="316"/>
        <v>2.3993730348351699E-2</v>
      </c>
      <c r="AC793">
        <v>20.577999999999999</v>
      </c>
      <c r="AD793">
        <v>611.58624633135696</v>
      </c>
      <c r="AE793">
        <v>29.077999999999999</v>
      </c>
      <c r="AF793">
        <v>204.33316660160301</v>
      </c>
      <c r="AG793">
        <v>35.578000000000003</v>
      </c>
      <c r="AH793">
        <v>540.17508250469598</v>
      </c>
      <c r="AI793">
        <v>41.578000000000003</v>
      </c>
      <c r="AJ793">
        <v>15.3156852883263</v>
      </c>
      <c r="AK793">
        <v>46.578000000000003</v>
      </c>
      <c r="AL793">
        <v>16.213079471954799</v>
      </c>
      <c r="AM793">
        <v>51.078000000000003</v>
      </c>
      <c r="AN793">
        <v>80.621536766901002</v>
      </c>
    </row>
    <row r="794" spans="1:40" x14ac:dyDescent="0.25">
      <c r="A794">
        <f t="shared" si="298"/>
        <v>20.58</v>
      </c>
      <c r="B794" s="191">
        <f t="shared" si="317"/>
        <v>1.0127212614578567E-2</v>
      </c>
      <c r="C794">
        <f t="shared" si="299"/>
        <v>29.08</v>
      </c>
      <c r="D794" s="191">
        <f t="shared" si="300"/>
        <v>1.1788024606537297E-2</v>
      </c>
      <c r="E794">
        <f t="shared" si="301"/>
        <v>35.58</v>
      </c>
      <c r="F794" s="191">
        <f t="shared" si="302"/>
        <v>2.194876413004344E-2</v>
      </c>
      <c r="G794">
        <f t="shared" si="303"/>
        <v>41.58</v>
      </c>
      <c r="H794" s="191">
        <f t="shared" si="304"/>
        <v>5.3385849740779185E-3</v>
      </c>
      <c r="I794">
        <f t="shared" si="305"/>
        <v>46.58</v>
      </c>
      <c r="J794" s="191">
        <f t="shared" si="306"/>
        <v>1.1520333662020004E-2</v>
      </c>
      <c r="K794">
        <f t="shared" si="307"/>
        <v>51.08</v>
      </c>
      <c r="L794" s="191">
        <f t="shared" si="308"/>
        <v>2.3703497340393835E-2</v>
      </c>
      <c r="O794" s="10">
        <f t="shared" si="309"/>
        <v>5.0367397064803106</v>
      </c>
      <c r="P794" s="10">
        <f t="shared" si="310"/>
        <v>1.0127212614578567E-2</v>
      </c>
      <c r="Q794" s="10">
        <f t="shared" si="294"/>
        <v>7.0788748936925163</v>
      </c>
      <c r="R794" s="10">
        <f t="shared" si="295"/>
        <v>1.1788024606537297E-2</v>
      </c>
      <c r="S794" s="10">
        <f t="shared" si="296"/>
        <v>8.6148263066884709</v>
      </c>
      <c r="T794" s="10">
        <f t="shared" si="297"/>
        <v>2.194876413004344E-2</v>
      </c>
      <c r="U794" s="10">
        <f t="shared" si="311"/>
        <v>10.008143100774673</v>
      </c>
      <c r="V794" s="10">
        <f t="shared" si="312"/>
        <v>5.3385849740779185E-3</v>
      </c>
      <c r="W794" s="10">
        <f t="shared" si="313"/>
        <v>11.148445599405102</v>
      </c>
      <c r="X794" s="10">
        <f t="shared" si="314"/>
        <v>1.1520333662020004E-2</v>
      </c>
      <c r="Y794" s="10">
        <f t="shared" si="315"/>
        <v>12.156634341651696</v>
      </c>
      <c r="Z794" s="10">
        <f t="shared" si="316"/>
        <v>2.3703497340393835E-2</v>
      </c>
      <c r="AC794">
        <v>20.58</v>
      </c>
      <c r="AD794">
        <v>605.81303285613001</v>
      </c>
      <c r="AE794">
        <v>29.08</v>
      </c>
      <c r="AF794">
        <v>202.46527359989599</v>
      </c>
      <c r="AG794">
        <v>35.58</v>
      </c>
      <c r="AH794">
        <v>533.08198526454999</v>
      </c>
      <c r="AI794">
        <v>41.58</v>
      </c>
      <c r="AJ794">
        <v>15.2173298111897</v>
      </c>
      <c r="AK794">
        <v>46.58</v>
      </c>
      <c r="AL794">
        <v>16.0926070092594</v>
      </c>
      <c r="AM794">
        <v>51.08</v>
      </c>
      <c r="AN794">
        <v>79.646322376211202</v>
      </c>
    </row>
    <row r="795" spans="1:40" x14ac:dyDescent="0.25">
      <c r="A795">
        <f t="shared" si="298"/>
        <v>20.582000000000001</v>
      </c>
      <c r="B795" s="191">
        <f t="shared" si="317"/>
        <v>1.0032058904496354E-2</v>
      </c>
      <c r="C795">
        <f t="shared" si="299"/>
        <v>29.082000000000001</v>
      </c>
      <c r="D795" s="191">
        <f t="shared" si="300"/>
        <v>1.1680749925245664E-2</v>
      </c>
      <c r="E795">
        <f t="shared" si="301"/>
        <v>35.582000000000001</v>
      </c>
      <c r="F795" s="191">
        <f t="shared" si="302"/>
        <v>2.1662390546337555E-2</v>
      </c>
      <c r="G795">
        <f t="shared" si="303"/>
        <v>41.582000000000001</v>
      </c>
      <c r="H795" s="191">
        <f t="shared" si="304"/>
        <v>5.3044103709662376E-3</v>
      </c>
      <c r="I795">
        <f t="shared" si="305"/>
        <v>46.582000000000001</v>
      </c>
      <c r="J795" s="191">
        <f t="shared" si="306"/>
        <v>1.1435044168942452E-2</v>
      </c>
      <c r="K795">
        <f t="shared" si="307"/>
        <v>51.082000000000001</v>
      </c>
      <c r="L795" s="191">
        <f t="shared" si="308"/>
        <v>2.3418457129057345E-2</v>
      </c>
      <c r="O795" s="10">
        <f t="shared" si="309"/>
        <v>5.0372239108639052</v>
      </c>
      <c r="P795" s="10">
        <f t="shared" si="310"/>
        <v>1.0032058904496354E-2</v>
      </c>
      <c r="Q795" s="10">
        <f t="shared" si="294"/>
        <v>7.0793512515842476</v>
      </c>
      <c r="R795" s="10">
        <f t="shared" si="295"/>
        <v>1.1680749925245664E-2</v>
      </c>
      <c r="S795" s="10">
        <f t="shared" si="296"/>
        <v>8.615294893828672</v>
      </c>
      <c r="T795" s="10">
        <f t="shared" si="297"/>
        <v>2.1662390546337555E-2</v>
      </c>
      <c r="U795" s="10">
        <f t="shared" si="311"/>
        <v>10.008603176436727</v>
      </c>
      <c r="V795" s="10">
        <f t="shared" si="312"/>
        <v>5.3044103709662376E-3</v>
      </c>
      <c r="W795" s="10">
        <f t="shared" si="313"/>
        <v>11.148897617783312</v>
      </c>
      <c r="X795" s="10">
        <f t="shared" si="314"/>
        <v>1.1435044168942452E-2</v>
      </c>
      <c r="Y795" s="10">
        <f t="shared" si="315"/>
        <v>12.157078372324856</v>
      </c>
      <c r="Z795" s="10">
        <f t="shared" si="316"/>
        <v>2.3418457129057345E-2</v>
      </c>
      <c r="AC795">
        <v>20.582000000000001</v>
      </c>
      <c r="AD795">
        <v>600.12090809423501</v>
      </c>
      <c r="AE795">
        <v>29.082000000000001</v>
      </c>
      <c r="AF795">
        <v>200.62277679292399</v>
      </c>
      <c r="AG795">
        <v>35.582000000000001</v>
      </c>
      <c r="AH795">
        <v>526.12666889116497</v>
      </c>
      <c r="AI795">
        <v>41.582000000000001</v>
      </c>
      <c r="AJ795">
        <v>15.1199170680673</v>
      </c>
      <c r="AK795">
        <v>46.582000000000001</v>
      </c>
      <c r="AL795">
        <v>15.973467205293399</v>
      </c>
      <c r="AM795">
        <v>51.082000000000001</v>
      </c>
      <c r="AN795">
        <v>78.688556345474396</v>
      </c>
    </row>
    <row r="796" spans="1:40" x14ac:dyDescent="0.25">
      <c r="A796">
        <f t="shared" si="298"/>
        <v>20.584</v>
      </c>
      <c r="B796" s="191">
        <f t="shared" si="317"/>
        <v>9.9382355499308458E-3</v>
      </c>
      <c r="C796">
        <f t="shared" si="299"/>
        <v>29.084</v>
      </c>
      <c r="D796" s="191">
        <f t="shared" si="300"/>
        <v>1.1574927293672431E-2</v>
      </c>
      <c r="E796">
        <f t="shared" si="301"/>
        <v>35.584000000000003</v>
      </c>
      <c r="F796" s="191">
        <f t="shared" si="302"/>
        <v>2.1381544961465965E-2</v>
      </c>
      <c r="G796">
        <f t="shared" si="303"/>
        <v>41.584000000000003</v>
      </c>
      <c r="H796" s="191">
        <f t="shared" si="304"/>
        <v>5.2705622945370158E-3</v>
      </c>
      <c r="I796">
        <f t="shared" si="305"/>
        <v>46.584000000000003</v>
      </c>
      <c r="J796" s="191">
        <f t="shared" si="306"/>
        <v>1.1350694730837009E-2</v>
      </c>
      <c r="K796">
        <f t="shared" si="307"/>
        <v>51.084000000000003</v>
      </c>
      <c r="L796" s="191">
        <f t="shared" si="308"/>
        <v>2.3138487561881246E-2</v>
      </c>
      <c r="O796" s="10">
        <f t="shared" si="309"/>
        <v>5.037708113713073</v>
      </c>
      <c r="P796" s="10">
        <f t="shared" si="310"/>
        <v>9.9382355499308458E-3</v>
      </c>
      <c r="Q796" s="10">
        <f t="shared" si="294"/>
        <v>7.0798276073194861</v>
      </c>
      <c r="R796" s="10">
        <f t="shared" si="295"/>
        <v>1.1574927293672431E-2</v>
      </c>
      <c r="S796" s="10">
        <f t="shared" si="296"/>
        <v>8.6157634783445065</v>
      </c>
      <c r="T796" s="10">
        <f t="shared" si="297"/>
        <v>2.1381544961465965E-2</v>
      </c>
      <c r="U796" s="10">
        <f t="shared" si="311"/>
        <v>10.009063249049989</v>
      </c>
      <c r="V796" s="10">
        <f t="shared" si="312"/>
        <v>5.2705622945370158E-3</v>
      </c>
      <c r="W796" s="10">
        <f t="shared" si="313"/>
        <v>11.149349632765373</v>
      </c>
      <c r="X796" s="10">
        <f t="shared" si="314"/>
        <v>1.1350694730837009E-2</v>
      </c>
      <c r="Y796" s="10">
        <f t="shared" si="315"/>
        <v>12.157522399294757</v>
      </c>
      <c r="Z796" s="10">
        <f t="shared" si="316"/>
        <v>2.3138487561881246E-2</v>
      </c>
      <c r="AC796">
        <v>20.584</v>
      </c>
      <c r="AD796">
        <v>594.50836561633298</v>
      </c>
      <c r="AE796">
        <v>29.084</v>
      </c>
      <c r="AF796">
        <v>198.80521967290801</v>
      </c>
      <c r="AG796">
        <v>35.584000000000003</v>
      </c>
      <c r="AH796">
        <v>519.305614136141</v>
      </c>
      <c r="AI796">
        <v>41.584000000000003</v>
      </c>
      <c r="AJ796">
        <v>15.023435070496999</v>
      </c>
      <c r="AK796">
        <v>46.584000000000003</v>
      </c>
      <c r="AL796">
        <v>15.855640552116</v>
      </c>
      <c r="AM796">
        <v>51.084000000000003</v>
      </c>
      <c r="AN796">
        <v>77.747828229170807</v>
      </c>
    </row>
    <row r="797" spans="1:40" x14ac:dyDescent="0.25">
      <c r="A797">
        <f t="shared" si="298"/>
        <v>20.585999999999999</v>
      </c>
      <c r="B797" s="191">
        <f t="shared" si="317"/>
        <v>9.8457179484256266E-3</v>
      </c>
      <c r="C797">
        <f t="shared" si="299"/>
        <v>29.085999999999999</v>
      </c>
      <c r="D797" s="191">
        <f t="shared" si="300"/>
        <v>1.1470530724998849E-2</v>
      </c>
      <c r="E797">
        <f t="shared" si="301"/>
        <v>35.585999999999999</v>
      </c>
      <c r="F797" s="191">
        <f t="shared" si="302"/>
        <v>2.1106087038530251E-2</v>
      </c>
      <c r="G797">
        <f t="shared" si="303"/>
        <v>41.585999999999999</v>
      </c>
      <c r="H797" s="191">
        <f t="shared" si="304"/>
        <v>5.2370366054900362E-3</v>
      </c>
      <c r="I797">
        <f t="shared" si="305"/>
        <v>46.585999999999999</v>
      </c>
      <c r="J797" s="191">
        <f t="shared" si="306"/>
        <v>1.1267271636021403E-2</v>
      </c>
      <c r="K797">
        <f t="shared" si="307"/>
        <v>51.085999999999999</v>
      </c>
      <c r="L797" s="191">
        <f t="shared" si="308"/>
        <v>2.2863470027817911E-2</v>
      </c>
      <c r="O797" s="10">
        <f t="shared" si="309"/>
        <v>5.0381923150276666</v>
      </c>
      <c r="P797" s="10">
        <f t="shared" si="310"/>
        <v>9.8457179484256266E-3</v>
      </c>
      <c r="Q797" s="10">
        <f t="shared" si="294"/>
        <v>7.0803039608980844</v>
      </c>
      <c r="R797" s="10">
        <f t="shared" si="295"/>
        <v>1.1470530724998849E-2</v>
      </c>
      <c r="S797" s="10">
        <f t="shared" si="296"/>
        <v>8.6162320602358271</v>
      </c>
      <c r="T797" s="10">
        <f t="shared" si="297"/>
        <v>2.1106087038530251E-2</v>
      </c>
      <c r="U797" s="10">
        <f t="shared" si="311"/>
        <v>10.00952331861431</v>
      </c>
      <c r="V797" s="10">
        <f t="shared" si="312"/>
        <v>5.2370366054900362E-3</v>
      </c>
      <c r="W797" s="10">
        <f t="shared" si="313"/>
        <v>11.149801644351149</v>
      </c>
      <c r="X797" s="10">
        <f t="shared" si="314"/>
        <v>1.1267271636021403E-2</v>
      </c>
      <c r="Y797" s="10">
        <f t="shared" si="315"/>
        <v>12.157966422561266</v>
      </c>
      <c r="Z797" s="10">
        <f t="shared" si="316"/>
        <v>2.2863470027817911E-2</v>
      </c>
      <c r="AC797">
        <v>20.585999999999999</v>
      </c>
      <c r="AD797">
        <v>588.97393369577003</v>
      </c>
      <c r="AE797">
        <v>29.085999999999999</v>
      </c>
      <c r="AF797">
        <v>197.01215590311699</v>
      </c>
      <c r="AG797">
        <v>35.585999999999999</v>
      </c>
      <c r="AH797">
        <v>512.61541255825705</v>
      </c>
      <c r="AI797">
        <v>41.585999999999999</v>
      </c>
      <c r="AJ797">
        <v>14.927872019641301</v>
      </c>
      <c r="AK797">
        <v>46.585999999999999</v>
      </c>
      <c r="AL797">
        <v>15.7391078960533</v>
      </c>
      <c r="AM797">
        <v>51.085999999999999</v>
      </c>
      <c r="AN797">
        <v>76.823739481313694</v>
      </c>
    </row>
    <row r="798" spans="1:40" x14ac:dyDescent="0.25">
      <c r="A798">
        <f t="shared" si="298"/>
        <v>20.588000000000001</v>
      </c>
      <c r="B798" s="191">
        <f t="shared" si="317"/>
        <v>9.7544820617303379E-3</v>
      </c>
      <c r="C798">
        <f t="shared" si="299"/>
        <v>29.088000000000001</v>
      </c>
      <c r="D798" s="191">
        <f t="shared" si="300"/>
        <v>1.1367534808888734E-2</v>
      </c>
      <c r="E798">
        <f t="shared" si="301"/>
        <v>35.588000000000001</v>
      </c>
      <c r="F798" s="191">
        <f t="shared" si="302"/>
        <v>2.0835880832959602E-2</v>
      </c>
      <c r="G798">
        <f t="shared" si="303"/>
        <v>41.588000000000001</v>
      </c>
      <c r="H798" s="191">
        <f t="shared" si="304"/>
        <v>5.2038292297947701E-3</v>
      </c>
      <c r="I798">
        <f t="shared" si="305"/>
        <v>46.588000000000001</v>
      </c>
      <c r="J798" s="191">
        <f t="shared" si="306"/>
        <v>1.1184761420943991E-2</v>
      </c>
      <c r="K798">
        <f t="shared" si="307"/>
        <v>51.088000000000001</v>
      </c>
      <c r="L798" s="191">
        <f t="shared" si="308"/>
        <v>2.2593289335790367E-2</v>
      </c>
      <c r="O798" s="10">
        <f t="shared" si="309"/>
        <v>5.0386765148075394</v>
      </c>
      <c r="P798" s="10">
        <f t="shared" si="310"/>
        <v>9.7544820617303379E-3</v>
      </c>
      <c r="Q798" s="10">
        <f t="shared" si="294"/>
        <v>7.0807803123198987</v>
      </c>
      <c r="R798" s="10">
        <f t="shared" si="295"/>
        <v>1.1367534808888734E-2</v>
      </c>
      <c r="S798" s="10">
        <f t="shared" si="296"/>
        <v>8.6167006395024934</v>
      </c>
      <c r="T798" s="10">
        <f t="shared" si="297"/>
        <v>2.0835880832959602E-2</v>
      </c>
      <c r="U798" s="10">
        <f t="shared" si="311"/>
        <v>10.009983385129562</v>
      </c>
      <c r="V798" s="10">
        <f t="shared" si="312"/>
        <v>5.2038292297947701E-3</v>
      </c>
      <c r="W798" s="10">
        <f t="shared" si="313"/>
        <v>11.150253652540497</v>
      </c>
      <c r="X798" s="10">
        <f t="shared" si="314"/>
        <v>1.1184761420943991E-2</v>
      </c>
      <c r="Y798" s="10">
        <f t="shared" si="315"/>
        <v>12.158410442124245</v>
      </c>
      <c r="Z798" s="10">
        <f t="shared" si="316"/>
        <v>2.2593289335790367E-2</v>
      </c>
      <c r="AC798">
        <v>20.588000000000001</v>
      </c>
      <c r="AD798">
        <v>583.51617435687501</v>
      </c>
      <c r="AE798">
        <v>29.088000000000001</v>
      </c>
      <c r="AF798">
        <v>195.243149048199</v>
      </c>
      <c r="AG798">
        <v>35.588000000000001</v>
      </c>
      <c r="AH798">
        <v>506.05276239522402</v>
      </c>
      <c r="AI798">
        <v>41.588000000000001</v>
      </c>
      <c r="AJ798">
        <v>14.8332163027102</v>
      </c>
      <c r="AK798">
        <v>46.588000000000001</v>
      </c>
      <c r="AL798">
        <v>15.6238504300419</v>
      </c>
      <c r="AM798">
        <v>51.088000000000001</v>
      </c>
      <c r="AN798">
        <v>75.915903047388696</v>
      </c>
    </row>
    <row r="799" spans="1:40" x14ac:dyDescent="0.25">
      <c r="A799">
        <f t="shared" si="298"/>
        <v>20.59</v>
      </c>
      <c r="B799" s="191">
        <f t="shared" si="317"/>
        <v>9.6645044003984132E-3</v>
      </c>
      <c r="C799">
        <f t="shared" si="299"/>
        <v>29.09</v>
      </c>
      <c r="D799" s="191">
        <f t="shared" si="300"/>
        <v>1.1265914696272541E-2</v>
      </c>
      <c r="E799">
        <f t="shared" si="301"/>
        <v>35.590000000000003</v>
      </c>
      <c r="F799" s="191">
        <f t="shared" si="302"/>
        <v>2.0570794629829185E-2</v>
      </c>
      <c r="G799">
        <f t="shared" si="303"/>
        <v>41.59</v>
      </c>
      <c r="H799" s="191">
        <f t="shared" si="304"/>
        <v>5.1709361574596244E-3</v>
      </c>
      <c r="I799">
        <f t="shared" si="305"/>
        <v>46.59</v>
      </c>
      <c r="J799" s="191">
        <f t="shared" si="306"/>
        <v>1.1103150864831138E-2</v>
      </c>
      <c r="K799">
        <f t="shared" si="307"/>
        <v>51.09</v>
      </c>
      <c r="L799" s="191">
        <f t="shared" si="308"/>
        <v>2.2327833598013422E-2</v>
      </c>
      <c r="O799" s="10">
        <f t="shared" si="309"/>
        <v>5.039160713052544</v>
      </c>
      <c r="P799" s="10">
        <f t="shared" si="310"/>
        <v>9.6645044003984132E-3</v>
      </c>
      <c r="Q799" s="10">
        <f t="shared" si="294"/>
        <v>7.081256661584785</v>
      </c>
      <c r="R799" s="10">
        <f t="shared" si="295"/>
        <v>1.1265914696272541E-2</v>
      </c>
      <c r="S799" s="10">
        <f t="shared" si="296"/>
        <v>8.6171692161443652</v>
      </c>
      <c r="T799" s="10">
        <f t="shared" si="297"/>
        <v>2.0570794629829185E-2</v>
      </c>
      <c r="U799" s="10">
        <f t="shared" si="311"/>
        <v>10.010443448595597</v>
      </c>
      <c r="V799" s="10">
        <f t="shared" si="312"/>
        <v>5.1709361574596244E-3</v>
      </c>
      <c r="W799" s="10">
        <f t="shared" si="313"/>
        <v>11.150705657333289</v>
      </c>
      <c r="X799" s="10">
        <f t="shared" si="314"/>
        <v>1.1103150864831138E-2</v>
      </c>
      <c r="Y799" s="10">
        <f t="shared" si="315"/>
        <v>12.15885445798356</v>
      </c>
      <c r="Z799" s="10">
        <f t="shared" si="316"/>
        <v>2.2327833598013422E-2</v>
      </c>
      <c r="AC799">
        <v>20.59</v>
      </c>
      <c r="AD799">
        <v>578.13368245359197</v>
      </c>
      <c r="AE799">
        <v>29.09</v>
      </c>
      <c r="AF799">
        <v>193.49777231284</v>
      </c>
      <c r="AG799">
        <v>35.590000000000003</v>
      </c>
      <c r="AH799">
        <v>499.61446461254502</v>
      </c>
      <c r="AI799">
        <v>41.59</v>
      </c>
      <c r="AJ799">
        <v>14.739456489453</v>
      </c>
      <c r="AK799">
        <v>46.59</v>
      </c>
      <c r="AL799">
        <v>15.509849686151901</v>
      </c>
      <c r="AM799">
        <v>51.09</v>
      </c>
      <c r="AN799">
        <v>75.023942972300205</v>
      </c>
    </row>
    <row r="800" spans="1:40" x14ac:dyDescent="0.25">
      <c r="A800">
        <f t="shared" si="298"/>
        <v>20.591999999999999</v>
      </c>
      <c r="B800" s="191">
        <f t="shared" si="317"/>
        <v>9.575762008869091E-3</v>
      </c>
      <c r="C800">
        <f t="shared" si="299"/>
        <v>29.091999999999999</v>
      </c>
      <c r="D800" s="191">
        <f t="shared" si="300"/>
        <v>1.1165646084592995E-2</v>
      </c>
      <c r="E800">
        <f t="shared" si="301"/>
        <v>35.591999999999999</v>
      </c>
      <c r="F800" s="191">
        <f t="shared" si="302"/>
        <v>2.0310700788100679E-2</v>
      </c>
      <c r="G800">
        <f t="shared" si="303"/>
        <v>41.591999999999999</v>
      </c>
      <c r="H800" s="191">
        <f t="shared" si="304"/>
        <v>5.1383534413312797E-3</v>
      </c>
      <c r="I800">
        <f t="shared" si="305"/>
        <v>46.591999999999999</v>
      </c>
      <c r="J800" s="191">
        <f t="shared" si="306"/>
        <v>1.1022426984477269E-2</v>
      </c>
      <c r="K800">
        <f t="shared" si="307"/>
        <v>51.091999999999999</v>
      </c>
      <c r="L800" s="191">
        <f t="shared" si="308"/>
        <v>2.2066994117916183E-2</v>
      </c>
      <c r="O800" s="10">
        <f t="shared" si="309"/>
        <v>5.0396449097625311</v>
      </c>
      <c r="P800" s="10">
        <f t="shared" si="310"/>
        <v>9.575762008869091E-3</v>
      </c>
      <c r="Q800" s="10">
        <f t="shared" si="294"/>
        <v>7.0817330086925958</v>
      </c>
      <c r="R800" s="10">
        <f t="shared" si="295"/>
        <v>1.1165646084592995E-2</v>
      </c>
      <c r="S800" s="10">
        <f t="shared" si="296"/>
        <v>8.6176377901612931</v>
      </c>
      <c r="T800" s="10">
        <f t="shared" si="297"/>
        <v>2.0310700788100679E-2</v>
      </c>
      <c r="U800" s="10">
        <f t="shared" si="311"/>
        <v>10.010903509012273</v>
      </c>
      <c r="V800" s="10">
        <f t="shared" si="312"/>
        <v>5.1383534413312797E-3</v>
      </c>
      <c r="W800" s="10">
        <f t="shared" si="313"/>
        <v>11.151157658729378</v>
      </c>
      <c r="X800" s="10">
        <f t="shared" si="314"/>
        <v>1.1022426984477269E-2</v>
      </c>
      <c r="Y800" s="10">
        <f t="shared" si="315"/>
        <v>12.159298470139078</v>
      </c>
      <c r="Z800" s="10">
        <f t="shared" si="316"/>
        <v>2.2066994117916183E-2</v>
      </c>
      <c r="AC800">
        <v>20.591999999999999</v>
      </c>
      <c r="AD800">
        <v>572.82508477708097</v>
      </c>
      <c r="AE800">
        <v>29.091999999999999</v>
      </c>
      <c r="AF800">
        <v>191.77560828835001</v>
      </c>
      <c r="AG800">
        <v>35.591999999999999</v>
      </c>
      <c r="AH800">
        <v>493.29741912049701</v>
      </c>
      <c r="AI800">
        <v>41.591999999999999</v>
      </c>
      <c r="AJ800">
        <v>14.6465813287359</v>
      </c>
      <c r="AK800">
        <v>46.591999999999999</v>
      </c>
      <c r="AL800">
        <v>15.3970875283092</v>
      </c>
      <c r="AM800">
        <v>51.091999999999999</v>
      </c>
      <c r="AN800">
        <v>74.147494023778805</v>
      </c>
    </row>
    <row r="801" spans="1:40" x14ac:dyDescent="0.25">
      <c r="A801">
        <f t="shared" si="298"/>
        <v>20.594000000000001</v>
      </c>
      <c r="B801" s="191">
        <f t="shared" si="317"/>
        <v>9.4882324510203956E-3</v>
      </c>
      <c r="C801">
        <f t="shared" si="299"/>
        <v>29.094000000000001</v>
      </c>
      <c r="D801" s="191">
        <f t="shared" si="300"/>
        <v>1.1066705203501387E-2</v>
      </c>
      <c r="E801">
        <f t="shared" si="301"/>
        <v>35.594000000000001</v>
      </c>
      <c r="F801" s="191">
        <f t="shared" si="302"/>
        <v>2.0055475591462295E-2</v>
      </c>
      <c r="G801">
        <f t="shared" si="303"/>
        <v>41.594000000000001</v>
      </c>
      <c r="H801" s="191">
        <f t="shared" si="304"/>
        <v>5.106077195918074E-3</v>
      </c>
      <c r="I801">
        <f t="shared" si="305"/>
        <v>46.594000000000001</v>
      </c>
      <c r="J801" s="191">
        <f t="shared" si="306"/>
        <v>1.0942577029157361E-2</v>
      </c>
      <c r="K801">
        <f t="shared" si="307"/>
        <v>51.094000000000001</v>
      </c>
      <c r="L801" s="191">
        <f t="shared" si="308"/>
        <v>2.1810665282419876E-2</v>
      </c>
      <c r="O801" s="10">
        <f t="shared" si="309"/>
        <v>5.040129104937356</v>
      </c>
      <c r="P801" s="10">
        <f t="shared" si="310"/>
        <v>9.4882324510203956E-3</v>
      </c>
      <c r="Q801" s="10">
        <f t="shared" si="294"/>
        <v>7.0822093536431883</v>
      </c>
      <c r="R801" s="10">
        <f t="shared" si="295"/>
        <v>1.1066705203501387E-2</v>
      </c>
      <c r="S801" s="10">
        <f t="shared" si="296"/>
        <v>8.6181063615531386</v>
      </c>
      <c r="T801" s="10">
        <f t="shared" si="297"/>
        <v>2.0055475591462295E-2</v>
      </c>
      <c r="U801" s="10">
        <f t="shared" si="311"/>
        <v>10.011363566379456</v>
      </c>
      <c r="V801" s="10">
        <f t="shared" si="312"/>
        <v>5.106077195918074E-3</v>
      </c>
      <c r="W801" s="10">
        <f t="shared" si="313"/>
        <v>11.151609656728635</v>
      </c>
      <c r="X801" s="10">
        <f t="shared" si="314"/>
        <v>1.0942577029157361E-2</v>
      </c>
      <c r="Y801" s="10">
        <f t="shared" si="315"/>
        <v>12.159742478590662</v>
      </c>
      <c r="Z801" s="10">
        <f t="shared" si="316"/>
        <v>2.1810665282419876E-2</v>
      </c>
      <c r="AC801">
        <v>20.594000000000001</v>
      </c>
      <c r="AD801">
        <v>567.58903919149304</v>
      </c>
      <c r="AE801">
        <v>29.094000000000001</v>
      </c>
      <c r="AF801">
        <v>190.07624870698999</v>
      </c>
      <c r="AG801">
        <v>35.594000000000001</v>
      </c>
      <c r="AH801">
        <v>487.09862115139902</v>
      </c>
      <c r="AI801">
        <v>41.594000000000001</v>
      </c>
      <c r="AJ801">
        <v>14.5545797451881</v>
      </c>
      <c r="AK801">
        <v>46.594000000000001</v>
      </c>
      <c r="AL801">
        <v>15.2855461451888</v>
      </c>
      <c r="AM801">
        <v>51.094000000000001</v>
      </c>
      <c r="AN801">
        <v>73.286201330423097</v>
      </c>
    </row>
    <row r="802" spans="1:40" x14ac:dyDescent="0.25">
      <c r="A802">
        <f t="shared" si="298"/>
        <v>20.596</v>
      </c>
      <c r="B802" s="191">
        <f t="shared" si="317"/>
        <v>9.401893796174619E-3</v>
      </c>
      <c r="C802">
        <f t="shared" si="299"/>
        <v>29.096</v>
      </c>
      <c r="D802" s="191">
        <f t="shared" si="300"/>
        <v>1.0969068800986687E-2</v>
      </c>
      <c r="E802">
        <f t="shared" si="301"/>
        <v>35.595999999999997</v>
      </c>
      <c r="F802" s="191">
        <f t="shared" si="302"/>
        <v>1.9804999105461553E-2</v>
      </c>
      <c r="G802">
        <f t="shared" si="303"/>
        <v>41.595999999999997</v>
      </c>
      <c r="H802" s="191">
        <f t="shared" si="304"/>
        <v>5.0741035962396808E-3</v>
      </c>
      <c r="I802">
        <f t="shared" si="305"/>
        <v>46.595999999999997</v>
      </c>
      <c r="J802" s="191">
        <f t="shared" si="306"/>
        <v>1.0863588475669116E-2</v>
      </c>
      <c r="K802">
        <f t="shared" si="307"/>
        <v>51.095999999999997</v>
      </c>
      <c r="L802" s="191">
        <f t="shared" si="308"/>
        <v>2.1558744458407053E-2</v>
      </c>
      <c r="O802" s="10">
        <f t="shared" si="309"/>
        <v>5.0406132985768695</v>
      </c>
      <c r="P802" s="10">
        <f t="shared" si="310"/>
        <v>9.401893796174619E-3</v>
      </c>
      <c r="Q802" s="10">
        <f t="shared" si="294"/>
        <v>7.0826856964364167</v>
      </c>
      <c r="R802" s="10">
        <f t="shared" si="295"/>
        <v>1.0969068800986687E-2</v>
      </c>
      <c r="S802" s="10">
        <f t="shared" si="296"/>
        <v>8.6185749303197596</v>
      </c>
      <c r="T802" s="10">
        <f t="shared" si="297"/>
        <v>1.9804999105461553E-2</v>
      </c>
      <c r="U802" s="10">
        <f t="shared" si="311"/>
        <v>10.011823620697003</v>
      </c>
      <c r="V802" s="10">
        <f t="shared" si="312"/>
        <v>5.0741035962396808E-3</v>
      </c>
      <c r="W802" s="10">
        <f t="shared" si="313"/>
        <v>11.152061651330913</v>
      </c>
      <c r="X802" s="10">
        <f t="shared" si="314"/>
        <v>1.0863588475669116E-2</v>
      </c>
      <c r="Y802" s="10">
        <f t="shared" si="315"/>
        <v>12.160186483338176</v>
      </c>
      <c r="Z802" s="10">
        <f t="shared" si="316"/>
        <v>2.1558744458407053E-2</v>
      </c>
      <c r="AC802">
        <v>20.596</v>
      </c>
      <c r="AD802">
        <v>562.42423379681395</v>
      </c>
      <c r="AE802">
        <v>29.096</v>
      </c>
      <c r="AF802">
        <v>188.39929420373201</v>
      </c>
      <c r="AG802">
        <v>35.595999999999997</v>
      </c>
      <c r="AH802">
        <v>481.01515778971498</v>
      </c>
      <c r="AI802">
        <v>41.595999999999997</v>
      </c>
      <c r="AJ802">
        <v>14.463440835922899</v>
      </c>
      <c r="AK802">
        <v>46.595999999999997</v>
      </c>
      <c r="AL802">
        <v>15.175208043289301</v>
      </c>
      <c r="AM802">
        <v>51.095999999999997</v>
      </c>
      <c r="AN802">
        <v>72.439720033824997</v>
      </c>
    </row>
    <row r="803" spans="1:40" x14ac:dyDescent="0.25">
      <c r="A803">
        <f t="shared" si="298"/>
        <v>20.597999999999999</v>
      </c>
      <c r="B803" s="191">
        <f t="shared" si="317"/>
        <v>9.3167246055388033E-3</v>
      </c>
      <c r="C803">
        <f t="shared" si="299"/>
        <v>29.097999999999999</v>
      </c>
      <c r="D803" s="191">
        <f t="shared" si="300"/>
        <v>1.0872714129921987E-2</v>
      </c>
      <c r="E803">
        <f t="shared" si="301"/>
        <v>35.597999999999999</v>
      </c>
      <c r="F803" s="191">
        <f t="shared" si="302"/>
        <v>1.9559155040609986E-2</v>
      </c>
      <c r="G803">
        <f t="shared" si="303"/>
        <v>41.597999999999999</v>
      </c>
      <c r="H803" s="191">
        <f t="shared" si="304"/>
        <v>5.0424288767025923E-3</v>
      </c>
      <c r="I803">
        <f t="shared" si="305"/>
        <v>46.597999999999999</v>
      </c>
      <c r="J803" s="191">
        <f t="shared" si="306"/>
        <v>1.0785449023498934E-2</v>
      </c>
      <c r="K803">
        <f t="shared" si="307"/>
        <v>51.097999999999999</v>
      </c>
      <c r="L803" s="191">
        <f t="shared" si="308"/>
        <v>2.131113189319446E-2</v>
      </c>
      <c r="O803" s="10">
        <f t="shared" si="309"/>
        <v>5.0410974906809232</v>
      </c>
      <c r="P803" s="10">
        <f t="shared" si="310"/>
        <v>9.3167246055388033E-3</v>
      </c>
      <c r="Q803" s="10">
        <f t="shared" si="294"/>
        <v>7.0831620370721353</v>
      </c>
      <c r="R803" s="10">
        <f t="shared" si="295"/>
        <v>1.0872714129921987E-2</v>
      </c>
      <c r="S803" s="10">
        <f t="shared" si="296"/>
        <v>8.6190434964610141</v>
      </c>
      <c r="T803" s="10">
        <f t="shared" si="297"/>
        <v>1.9559155040609986E-2</v>
      </c>
      <c r="U803" s="10">
        <f t="shared" si="311"/>
        <v>10.012283671964775</v>
      </c>
      <c r="V803" s="10">
        <f t="shared" si="312"/>
        <v>5.0424288767025923E-3</v>
      </c>
      <c r="W803" s="10">
        <f t="shared" si="313"/>
        <v>11.152513642536078</v>
      </c>
      <c r="X803" s="10">
        <f t="shared" si="314"/>
        <v>1.0785449023498934E-2</v>
      </c>
      <c r="Y803" s="10">
        <f t="shared" si="315"/>
        <v>12.160630484381485</v>
      </c>
      <c r="Z803" s="10">
        <f t="shared" si="316"/>
        <v>2.131113189319446E-2</v>
      </c>
      <c r="AC803">
        <v>20.597999999999999</v>
      </c>
      <c r="AD803">
        <v>557.32938611772897</v>
      </c>
      <c r="AE803">
        <v>29.097999999999999</v>
      </c>
      <c r="AF803">
        <v>186.74435408518801</v>
      </c>
      <c r="AG803">
        <v>35.597999999999999</v>
      </c>
      <c r="AH803">
        <v>475.04420464720101</v>
      </c>
      <c r="AI803">
        <v>41.597999999999999</v>
      </c>
      <c r="AJ803">
        <v>14.3731538673323</v>
      </c>
      <c r="AK803">
        <v>46.597999999999999</v>
      </c>
      <c r="AL803">
        <v>15.0660560401803</v>
      </c>
      <c r="AM803">
        <v>51.097999999999999</v>
      </c>
      <c r="AN803">
        <v>71.607714954147795</v>
      </c>
    </row>
    <row r="804" spans="1:40" x14ac:dyDescent="0.25">
      <c r="A804">
        <f t="shared" si="298"/>
        <v>20.6</v>
      </c>
      <c r="B804" s="191">
        <f t="shared" si="317"/>
        <v>9.2327039190683875E-3</v>
      </c>
      <c r="C804">
        <f t="shared" si="299"/>
        <v>29.1</v>
      </c>
      <c r="D804" s="191">
        <f t="shared" si="300"/>
        <v>1.0777618935016471E-2</v>
      </c>
      <c r="E804">
        <f t="shared" si="301"/>
        <v>35.6</v>
      </c>
      <c r="F804" s="191">
        <f t="shared" si="302"/>
        <v>1.9317830621204134E-2</v>
      </c>
      <c r="G804">
        <f t="shared" si="303"/>
        <v>41.6</v>
      </c>
      <c r="H804" s="191">
        <f t="shared" si="304"/>
        <v>5.0110493299975077E-3</v>
      </c>
      <c r="I804">
        <f t="shared" si="305"/>
        <v>46.6</v>
      </c>
      <c r="J804" s="191">
        <f t="shared" si="306"/>
        <v>1.0708146590100998E-2</v>
      </c>
      <c r="K804">
        <f t="shared" si="307"/>
        <v>51.1</v>
      </c>
      <c r="L804" s="191">
        <f t="shared" si="308"/>
        <v>2.1067730618812969E-2</v>
      </c>
      <c r="O804" s="10">
        <f t="shared" si="309"/>
        <v>5.0415816812493723</v>
      </c>
      <c r="P804" s="10">
        <f t="shared" si="310"/>
        <v>9.2327039190683875E-3</v>
      </c>
      <c r="Q804" s="10">
        <f t="shared" si="294"/>
        <v>7.0836383755501995</v>
      </c>
      <c r="R804" s="10">
        <f t="shared" si="295"/>
        <v>1.0777618935016471E-2</v>
      </c>
      <c r="S804" s="10">
        <f t="shared" si="296"/>
        <v>8.6195120599767563</v>
      </c>
      <c r="T804" s="10">
        <f t="shared" si="297"/>
        <v>1.9317830621204134E-2</v>
      </c>
      <c r="U804" s="10">
        <f t="shared" si="311"/>
        <v>10.01274372018263</v>
      </c>
      <c r="V804" s="10">
        <f t="shared" si="312"/>
        <v>5.0110493299975077E-3</v>
      </c>
      <c r="W804" s="10">
        <f t="shared" si="313"/>
        <v>11.152965630343996</v>
      </c>
      <c r="X804" s="10">
        <f t="shared" si="314"/>
        <v>1.0708146590100998E-2</v>
      </c>
      <c r="Y804" s="10">
        <f t="shared" si="315"/>
        <v>12.161074481720455</v>
      </c>
      <c r="Z804" s="10">
        <f t="shared" si="316"/>
        <v>2.1067730618812969E-2</v>
      </c>
      <c r="AC804">
        <v>20.6</v>
      </c>
      <c r="AD804">
        <v>552.30324231780298</v>
      </c>
      <c r="AE804">
        <v>29.1</v>
      </c>
      <c r="AF804">
        <v>185.11104610550299</v>
      </c>
      <c r="AG804">
        <v>35.6</v>
      </c>
      <c r="AH804">
        <v>469.18302267688699</v>
      </c>
      <c r="AI804">
        <v>41.6</v>
      </c>
      <c r="AJ804">
        <v>14.2837082719441</v>
      </c>
      <c r="AK804">
        <v>46.6</v>
      </c>
      <c r="AL804">
        <v>14.958073257907801</v>
      </c>
      <c r="AM804">
        <v>51.1</v>
      </c>
      <c r="AN804">
        <v>70.789860268496298</v>
      </c>
    </row>
    <row r="805" spans="1:40" x14ac:dyDescent="0.25">
      <c r="A805">
        <f t="shared" si="298"/>
        <v>20.602</v>
      </c>
      <c r="B805" s="191">
        <f t="shared" si="317"/>
        <v>9.1498112427351331E-3</v>
      </c>
      <c r="C805">
        <f t="shared" si="299"/>
        <v>29.102</v>
      </c>
      <c r="D805" s="191">
        <f t="shared" si="300"/>
        <v>1.0683761440156099E-2</v>
      </c>
      <c r="E805">
        <f t="shared" si="301"/>
        <v>35.601999999999997</v>
      </c>
      <c r="F805" s="191">
        <f t="shared" si="302"/>
        <v>1.9080916459572776E-2</v>
      </c>
      <c r="G805">
        <f t="shared" si="303"/>
        <v>41.601999999999997</v>
      </c>
      <c r="H805" s="191">
        <f t="shared" si="304"/>
        <v>4.9799613060233349E-3</v>
      </c>
      <c r="I805">
        <f t="shared" si="305"/>
        <v>46.601999999999997</v>
      </c>
      <c r="J805" s="191">
        <f t="shared" si="306"/>
        <v>1.0631669306299243E-2</v>
      </c>
      <c r="K805">
        <f t="shared" si="307"/>
        <v>51.101999999999997</v>
      </c>
      <c r="L805" s="191">
        <f t="shared" si="308"/>
        <v>2.0828446359969457E-2</v>
      </c>
      <c r="O805" s="10">
        <f t="shared" si="309"/>
        <v>5.0420658702820678</v>
      </c>
      <c r="P805" s="10">
        <f t="shared" si="310"/>
        <v>9.1498112427351331E-3</v>
      </c>
      <c r="Q805" s="10">
        <f t="shared" si="294"/>
        <v>7.0841147118704644</v>
      </c>
      <c r="R805" s="10">
        <f t="shared" si="295"/>
        <v>1.0683761440156099E-2</v>
      </c>
      <c r="S805" s="10">
        <f t="shared" si="296"/>
        <v>8.6199806208668477</v>
      </c>
      <c r="T805" s="10">
        <f t="shared" si="297"/>
        <v>1.9080916459572776E-2</v>
      </c>
      <c r="U805" s="10">
        <f t="shared" si="311"/>
        <v>10.013203765350427</v>
      </c>
      <c r="V805" s="10">
        <f t="shared" si="312"/>
        <v>4.9799613060233349E-3</v>
      </c>
      <c r="W805" s="10">
        <f t="shared" si="313"/>
        <v>11.153417614754522</v>
      </c>
      <c r="X805" s="10">
        <f t="shared" si="314"/>
        <v>1.0631669306299243E-2</v>
      </c>
      <c r="Y805" s="10">
        <f t="shared" si="315"/>
        <v>12.161518475354946</v>
      </c>
      <c r="Z805" s="10">
        <f t="shared" si="316"/>
        <v>2.0828446359969457E-2</v>
      </c>
      <c r="AC805">
        <v>20.602</v>
      </c>
      <c r="AD805">
        <v>547.34457643784299</v>
      </c>
      <c r="AE805">
        <v>29.102</v>
      </c>
      <c r="AF805">
        <v>183.49899624892501</v>
      </c>
      <c r="AG805">
        <v>35.601999999999997</v>
      </c>
      <c r="AH805">
        <v>463.42895511884802</v>
      </c>
      <c r="AI805">
        <v>41.601999999999997</v>
      </c>
      <c r="AJ805">
        <v>14.195093645354801</v>
      </c>
      <c r="AK805">
        <v>46.601999999999997</v>
      </c>
      <c r="AL805">
        <v>14.8512431165713</v>
      </c>
      <c r="AM805">
        <v>51.101999999999997</v>
      </c>
      <c r="AN805">
        <v>69.985839201658806</v>
      </c>
    </row>
    <row r="806" spans="1:40" x14ac:dyDescent="0.25">
      <c r="A806">
        <f t="shared" si="298"/>
        <v>20.603999999999999</v>
      </c>
      <c r="B806" s="191">
        <f t="shared" si="317"/>
        <v>9.0680265361877729E-3</v>
      </c>
      <c r="C806">
        <f t="shared" si="299"/>
        <v>29.103999999999999</v>
      </c>
      <c r="D806" s="191">
        <f t="shared" si="300"/>
        <v>1.0591120336121919E-2</v>
      </c>
      <c r="E806">
        <f t="shared" si="301"/>
        <v>35.603999999999999</v>
      </c>
      <c r="F806" s="191">
        <f t="shared" si="302"/>
        <v>1.8848306435505668E-2</v>
      </c>
      <c r="G806">
        <f t="shared" si="303"/>
        <v>41.603999999999999</v>
      </c>
      <c r="H806" s="191">
        <f t="shared" si="304"/>
        <v>4.9491612108318039E-3</v>
      </c>
      <c r="I806">
        <f t="shared" si="305"/>
        <v>46.603999999999999</v>
      </c>
      <c r="J806" s="191">
        <f t="shared" si="306"/>
        <v>1.0556005511796321E-2</v>
      </c>
      <c r="K806">
        <f t="shared" si="307"/>
        <v>51.103999999999999</v>
      </c>
      <c r="L806" s="191">
        <f t="shared" si="308"/>
        <v>2.0593187445491871E-2</v>
      </c>
      <c r="O806" s="10">
        <f t="shared" si="309"/>
        <v>5.0425500577788611</v>
      </c>
      <c r="P806" s="10">
        <f t="shared" si="310"/>
        <v>9.0680265361877729E-3</v>
      </c>
      <c r="Q806" s="10">
        <f t="shared" si="294"/>
        <v>7.0845910460327834</v>
      </c>
      <c r="R806" s="10">
        <f t="shared" si="295"/>
        <v>1.0591120336121919E-2</v>
      </c>
      <c r="S806" s="10">
        <f t="shared" si="296"/>
        <v>8.6204491791311408</v>
      </c>
      <c r="T806" s="10">
        <f t="shared" si="297"/>
        <v>1.8848306435505668E-2</v>
      </c>
      <c r="U806" s="10">
        <f t="shared" si="311"/>
        <v>10.013663807468031</v>
      </c>
      <c r="V806" s="10">
        <f t="shared" si="312"/>
        <v>4.9491612108318039E-3</v>
      </c>
      <c r="W806" s="10">
        <f t="shared" si="313"/>
        <v>11.153869595767528</v>
      </c>
      <c r="X806" s="10">
        <f t="shared" si="314"/>
        <v>1.0556005511796321E-2</v>
      </c>
      <c r="Y806" s="10">
        <f t="shared" si="315"/>
        <v>12.161962465284832</v>
      </c>
      <c r="Z806" s="10">
        <f t="shared" si="316"/>
        <v>2.0593187445491871E-2</v>
      </c>
      <c r="AC806">
        <v>20.603999999999999</v>
      </c>
      <c r="AD806">
        <v>542.45218965775496</v>
      </c>
      <c r="AE806">
        <v>29.103999999999999</v>
      </c>
      <c r="AF806">
        <v>181.90783851886101</v>
      </c>
      <c r="AG806">
        <v>35.603999999999999</v>
      </c>
      <c r="AH806">
        <v>457.77942457182297</v>
      </c>
      <c r="AI806">
        <v>41.603999999999999</v>
      </c>
      <c r="AJ806">
        <v>14.107299743221301</v>
      </c>
      <c r="AK806">
        <v>46.603999999999999</v>
      </c>
      <c r="AL806">
        <v>14.7455493280503</v>
      </c>
      <c r="AM806">
        <v>51.103999999999999</v>
      </c>
      <c r="AN806">
        <v>69.195343728552899</v>
      </c>
    </row>
    <row r="807" spans="1:40" x14ac:dyDescent="0.25">
      <c r="A807">
        <f t="shared" si="298"/>
        <v>20.606000000000002</v>
      </c>
      <c r="B807" s="191">
        <f t="shared" si="317"/>
        <v>8.9873302007922387E-3</v>
      </c>
      <c r="C807">
        <f t="shared" si="299"/>
        <v>29.106000000000002</v>
      </c>
      <c r="D807" s="191">
        <f t="shared" si="300"/>
        <v>1.049967476867422E-2</v>
      </c>
      <c r="E807">
        <f t="shared" si="301"/>
        <v>35.606000000000002</v>
      </c>
      <c r="F807" s="191">
        <f t="shared" si="302"/>
        <v>1.8619897580630176E-2</v>
      </c>
      <c r="G807">
        <f t="shared" si="303"/>
        <v>41.606000000000002</v>
      </c>
      <c r="H807" s="191">
        <f t="shared" si="304"/>
        <v>4.9186455055966463E-3</v>
      </c>
      <c r="I807">
        <f t="shared" si="305"/>
        <v>46.606000000000002</v>
      </c>
      <c r="J807" s="191">
        <f t="shared" si="306"/>
        <v>1.0481143750795566E-2</v>
      </c>
      <c r="K807">
        <f t="shared" si="307"/>
        <v>51.106000000000002</v>
      </c>
      <c r="L807" s="191">
        <f t="shared" si="308"/>
        <v>2.0361864723140007E-2</v>
      </c>
      <c r="O807" s="10">
        <f t="shared" si="309"/>
        <v>5.0430342437396067</v>
      </c>
      <c r="P807" s="10">
        <f t="shared" si="310"/>
        <v>8.9873302007922387E-3</v>
      </c>
      <c r="Q807" s="10">
        <f t="shared" si="294"/>
        <v>7.0850673780370128</v>
      </c>
      <c r="R807" s="10">
        <f t="shared" si="295"/>
        <v>1.049967476867422E-2</v>
      </c>
      <c r="S807" s="10">
        <f t="shared" si="296"/>
        <v>8.6209177347694936</v>
      </c>
      <c r="T807" s="10">
        <f t="shared" si="297"/>
        <v>1.8619897580630176E-2</v>
      </c>
      <c r="U807" s="10">
        <f t="shared" si="311"/>
        <v>10.0141238465353</v>
      </c>
      <c r="V807" s="10">
        <f t="shared" si="312"/>
        <v>4.9186455055966463E-3</v>
      </c>
      <c r="W807" s="10">
        <f t="shared" si="313"/>
        <v>11.154321573382871</v>
      </c>
      <c r="X807" s="10">
        <f t="shared" si="314"/>
        <v>1.0481143750795566E-2</v>
      </c>
      <c r="Y807" s="10">
        <f t="shared" si="315"/>
        <v>12.162406451509971</v>
      </c>
      <c r="Z807" s="10">
        <f t="shared" si="316"/>
        <v>2.0361864723140007E-2</v>
      </c>
      <c r="AC807">
        <v>20.606000000000002</v>
      </c>
      <c r="AD807">
        <v>537.62490958110595</v>
      </c>
      <c r="AE807">
        <v>29.106000000000002</v>
      </c>
      <c r="AF807">
        <v>180.337214733216</v>
      </c>
      <c r="AG807">
        <v>35.606000000000002</v>
      </c>
      <c r="AH807">
        <v>452.23193018500399</v>
      </c>
      <c r="AI807">
        <v>41.606000000000002</v>
      </c>
      <c r="AJ807">
        <v>14.0203164783226</v>
      </c>
      <c r="AK807">
        <v>46.606000000000002</v>
      </c>
      <c r="AL807">
        <v>14.640975889888701</v>
      </c>
      <c r="AM807">
        <v>51.106000000000002</v>
      </c>
      <c r="AN807">
        <v>68.418074287980403</v>
      </c>
    </row>
    <row r="808" spans="1:40" x14ac:dyDescent="0.25">
      <c r="A808">
        <f t="shared" si="298"/>
        <v>20.608000000000001</v>
      </c>
      <c r="B808" s="191">
        <f t="shared" si="317"/>
        <v>8.9077030680343103E-3</v>
      </c>
      <c r="C808">
        <f t="shared" si="299"/>
        <v>29.108000000000001</v>
      </c>
      <c r="D808" s="191">
        <f t="shared" si="300"/>
        <v>1.0409404326985524E-2</v>
      </c>
      <c r="E808">
        <f t="shared" si="301"/>
        <v>35.607999999999997</v>
      </c>
      <c r="F808" s="191">
        <f t="shared" si="302"/>
        <v>1.839558996749191E-2</v>
      </c>
      <c r="G808">
        <f t="shared" si="303"/>
        <v>41.607999999999997</v>
      </c>
      <c r="H808" s="191">
        <f t="shared" si="304"/>
        <v>4.8884107056032973E-3</v>
      </c>
      <c r="I808">
        <f t="shared" si="305"/>
        <v>46.607999999999997</v>
      </c>
      <c r="J808" s="191">
        <f t="shared" si="306"/>
        <v>1.0407072767727071E-2</v>
      </c>
      <c r="K808">
        <f t="shared" si="307"/>
        <v>51.107999999999997</v>
      </c>
      <c r="L808" s="191">
        <f t="shared" si="308"/>
        <v>2.0134391477615317E-2</v>
      </c>
      <c r="O808" s="10">
        <f t="shared" si="309"/>
        <v>5.0435184281641563</v>
      </c>
      <c r="P808" s="10">
        <f t="shared" si="310"/>
        <v>8.9077030680343103E-3</v>
      </c>
      <c r="Q808" s="10">
        <f t="shared" si="294"/>
        <v>7.0855437078830086</v>
      </c>
      <c r="R808" s="10">
        <f t="shared" si="295"/>
        <v>1.0409404326985524E-2</v>
      </c>
      <c r="S808" s="10">
        <f t="shared" si="296"/>
        <v>8.6213862877817657</v>
      </c>
      <c r="T808" s="10">
        <f t="shared" si="297"/>
        <v>1.839558996749191E-2</v>
      </c>
      <c r="U808" s="10">
        <f t="shared" si="311"/>
        <v>10.014583882552088</v>
      </c>
      <c r="V808" s="10">
        <f t="shared" si="312"/>
        <v>4.8884107056032973E-3</v>
      </c>
      <c r="W808" s="10">
        <f t="shared" si="313"/>
        <v>11.154773547600408</v>
      </c>
      <c r="X808" s="10">
        <f t="shared" si="314"/>
        <v>1.0407072767727071E-2</v>
      </c>
      <c r="Y808" s="10">
        <f t="shared" si="315"/>
        <v>12.162850434030227</v>
      </c>
      <c r="Z808" s="10">
        <f t="shared" si="316"/>
        <v>2.0134391477615317E-2</v>
      </c>
      <c r="AC808">
        <v>20.608000000000001</v>
      </c>
      <c r="AD808">
        <v>532.86158954136704</v>
      </c>
      <c r="AE808">
        <v>29.108000000000001</v>
      </c>
      <c r="AF808">
        <v>178.786774325724</v>
      </c>
      <c r="AG808">
        <v>35.607999999999997</v>
      </c>
      <c r="AH808">
        <v>446.78404496407597</v>
      </c>
      <c r="AI808">
        <v>41.607999999999997</v>
      </c>
      <c r="AJ808">
        <v>13.934133917680001</v>
      </c>
      <c r="AK808">
        <v>46.607999999999997</v>
      </c>
      <c r="AL808">
        <v>14.5375070793246</v>
      </c>
      <c r="AM808">
        <v>51.107999999999997</v>
      </c>
      <c r="AN808">
        <v>67.653739507131505</v>
      </c>
    </row>
    <row r="809" spans="1:40" x14ac:dyDescent="0.25">
      <c r="A809">
        <f t="shared" si="298"/>
        <v>20.61</v>
      </c>
      <c r="B809" s="191">
        <f t="shared" si="317"/>
        <v>8.8291263882774515E-3</v>
      </c>
      <c r="C809">
        <f t="shared" si="299"/>
        <v>29.11</v>
      </c>
      <c r="D809" s="191">
        <f t="shared" si="300"/>
        <v>1.0320289032417161E-2</v>
      </c>
      <c r="E809">
        <f t="shared" si="301"/>
        <v>35.61</v>
      </c>
      <c r="F809" s="191">
        <f t="shared" si="302"/>
        <v>1.8175286603135887E-2</v>
      </c>
      <c r="G809">
        <f t="shared" si="303"/>
        <v>41.61</v>
      </c>
      <c r="H809" s="191">
        <f t="shared" si="304"/>
        <v>4.8584533792609425E-3</v>
      </c>
      <c r="I809">
        <f t="shared" si="305"/>
        <v>46.61</v>
      </c>
      <c r="J809" s="191">
        <f t="shared" si="306"/>
        <v>1.0333781503078563E-2</v>
      </c>
      <c r="K809">
        <f t="shared" si="307"/>
        <v>51.11</v>
      </c>
      <c r="L809" s="191">
        <f t="shared" si="308"/>
        <v>1.9910683351648556E-2</v>
      </c>
      <c r="O809" s="10">
        <f t="shared" si="309"/>
        <v>5.0440026110523615</v>
      </c>
      <c r="P809" s="10">
        <f t="shared" si="310"/>
        <v>8.8291263882774515E-3</v>
      </c>
      <c r="Q809" s="10">
        <f t="shared" si="294"/>
        <v>7.0860200355706242</v>
      </c>
      <c r="R809" s="10">
        <f t="shared" si="295"/>
        <v>1.0320289032417161E-2</v>
      </c>
      <c r="S809" s="10">
        <f t="shared" si="296"/>
        <v>8.6218548381678133</v>
      </c>
      <c r="T809" s="10">
        <f t="shared" si="297"/>
        <v>1.8175286603135887E-2</v>
      </c>
      <c r="U809" s="10">
        <f t="shared" si="311"/>
        <v>10.015043915518262</v>
      </c>
      <c r="V809" s="10">
        <f t="shared" si="312"/>
        <v>4.8584533792609425E-3</v>
      </c>
      <c r="W809" s="10">
        <f t="shared" si="313"/>
        <v>11.155225518420012</v>
      </c>
      <c r="X809" s="10">
        <f t="shared" si="314"/>
        <v>1.0333781503078563E-2</v>
      </c>
      <c r="Y809" s="10">
        <f t="shared" si="315"/>
        <v>12.163294412845469</v>
      </c>
      <c r="Z809" s="10">
        <f t="shared" si="316"/>
        <v>1.9910683351648556E-2</v>
      </c>
      <c r="AC809">
        <v>20.61</v>
      </c>
      <c r="AD809">
        <v>528.16110792940401</v>
      </c>
      <c r="AE809">
        <v>29.11</v>
      </c>
      <c r="AF809">
        <v>177.25617415318001</v>
      </c>
      <c r="AG809">
        <v>35.61</v>
      </c>
      <c r="AH809">
        <v>441.43341318656201</v>
      </c>
      <c r="AI809">
        <v>41.61</v>
      </c>
      <c r="AJ809">
        <v>13.848742279741</v>
      </c>
      <c r="AK809">
        <v>46.61</v>
      </c>
      <c r="AL809">
        <v>14.435127447466501</v>
      </c>
      <c r="AM809">
        <v>51.11</v>
      </c>
      <c r="AN809">
        <v>66.9020559364306</v>
      </c>
    </row>
    <row r="810" spans="1:40" x14ac:dyDescent="0.25">
      <c r="A810">
        <f t="shared" si="298"/>
        <v>20.611999999999998</v>
      </c>
      <c r="B810" s="191">
        <f t="shared" si="317"/>
        <v>8.75158181985888E-3</v>
      </c>
      <c r="C810">
        <f t="shared" si="299"/>
        <v>29.111999999999998</v>
      </c>
      <c r="D810" s="191">
        <f t="shared" si="300"/>
        <v>1.0232309327622069E-2</v>
      </c>
      <c r="E810">
        <f t="shared" si="301"/>
        <v>35.611999999999902</v>
      </c>
      <c r="F810" s="191">
        <f t="shared" si="302"/>
        <v>1.7958893326973896E-2</v>
      </c>
      <c r="G810">
        <f t="shared" si="303"/>
        <v>41.612000000000002</v>
      </c>
      <c r="H810" s="191">
        <f t="shared" si="304"/>
        <v>4.8287701471350208E-3</v>
      </c>
      <c r="I810">
        <f t="shared" si="305"/>
        <v>46.612000000000002</v>
      </c>
      <c r="J810" s="191">
        <f t="shared" si="306"/>
        <v>1.0261259089325125E-2</v>
      </c>
      <c r="K810">
        <f t="shared" si="307"/>
        <v>51.112000000000002</v>
      </c>
      <c r="L810" s="191">
        <f t="shared" si="308"/>
        <v>1.9690658270025613E-2</v>
      </c>
      <c r="O810" s="10">
        <f t="shared" si="309"/>
        <v>5.0444867924040748</v>
      </c>
      <c r="P810" s="10">
        <f t="shared" si="310"/>
        <v>8.75158181985888E-3</v>
      </c>
      <c r="Q810" s="10">
        <f t="shared" si="294"/>
        <v>7.0864963610997123</v>
      </c>
      <c r="R810" s="10">
        <f t="shared" si="295"/>
        <v>1.0232309327622069E-2</v>
      </c>
      <c r="S810" s="10">
        <f t="shared" si="296"/>
        <v>8.6223233859274728</v>
      </c>
      <c r="T810" s="10">
        <f t="shared" si="297"/>
        <v>1.7958893326973896E-2</v>
      </c>
      <c r="U810" s="10">
        <f t="shared" si="311"/>
        <v>10.015503945433679</v>
      </c>
      <c r="V810" s="10">
        <f t="shared" si="312"/>
        <v>4.8287701471350208E-3</v>
      </c>
      <c r="W810" s="10">
        <f t="shared" si="313"/>
        <v>11.155677485841538</v>
      </c>
      <c r="X810" s="10">
        <f t="shared" si="314"/>
        <v>1.0261259089325125E-2</v>
      </c>
      <c r="Y810" s="10">
        <f t="shared" si="315"/>
        <v>12.163738387955558</v>
      </c>
      <c r="Z810" s="10">
        <f t="shared" si="316"/>
        <v>1.9690658270025613E-2</v>
      </c>
      <c r="AC810">
        <v>20.611999999999998</v>
      </c>
      <c r="AD810">
        <v>523.52236754119997</v>
      </c>
      <c r="AE810">
        <v>29.111999999999998</v>
      </c>
      <c r="AF810">
        <v>175.745078308275</v>
      </c>
      <c r="AG810">
        <v>35.611999999999902</v>
      </c>
      <c r="AH810">
        <v>436.17774792127102</v>
      </c>
      <c r="AI810">
        <v>41.612000000000002</v>
      </c>
      <c r="AJ810">
        <v>13.764131931621501</v>
      </c>
      <c r="AK810">
        <v>46.612000000000002</v>
      </c>
      <c r="AL810">
        <v>14.333821813607599</v>
      </c>
      <c r="AM810">
        <v>51.112000000000002</v>
      </c>
      <c r="AN810">
        <v>66.162747794254898</v>
      </c>
    </row>
    <row r="811" spans="1:40" x14ac:dyDescent="0.25">
      <c r="A811">
        <f t="shared" si="298"/>
        <v>20.614000000000001</v>
      </c>
      <c r="B811" s="191">
        <f t="shared" si="317"/>
        <v>8.675051418515595E-3</v>
      </c>
      <c r="C811">
        <f t="shared" si="299"/>
        <v>29.114000000000001</v>
      </c>
      <c r="D811" s="191">
        <f t="shared" si="300"/>
        <v>1.0145446065967168E-2</v>
      </c>
      <c r="E811">
        <f t="shared" si="301"/>
        <v>35.613999999999997</v>
      </c>
      <c r="F811" s="191">
        <f t="shared" si="302"/>
        <v>1.7746318712749821E-2</v>
      </c>
      <c r="G811">
        <f t="shared" si="303"/>
        <v>41.613999999999997</v>
      </c>
      <c r="H811" s="191">
        <f t="shared" si="304"/>
        <v>4.7993576810003834E-3</v>
      </c>
      <c r="I811">
        <f t="shared" si="305"/>
        <v>46.613999999999997</v>
      </c>
      <c r="J811" s="191">
        <f t="shared" si="306"/>
        <v>1.0189494846958818E-2</v>
      </c>
      <c r="K811">
        <f t="shared" si="307"/>
        <v>51.113999999999997</v>
      </c>
      <c r="L811" s="191">
        <f t="shared" si="308"/>
        <v>1.9474236366436616E-2</v>
      </c>
      <c r="O811" s="10">
        <f t="shared" si="309"/>
        <v>5.0449709722191525</v>
      </c>
      <c r="P811" s="10">
        <f t="shared" si="310"/>
        <v>8.675051418515595E-3</v>
      </c>
      <c r="Q811" s="10">
        <f t="shared" si="294"/>
        <v>7.0869726844701315</v>
      </c>
      <c r="R811" s="10">
        <f t="shared" si="295"/>
        <v>1.0145446065967168E-2</v>
      </c>
      <c r="S811" s="10">
        <f t="shared" si="296"/>
        <v>8.6227919310606662</v>
      </c>
      <c r="T811" s="10">
        <f t="shared" si="297"/>
        <v>1.7746318712749821E-2</v>
      </c>
      <c r="U811" s="10">
        <f t="shared" si="311"/>
        <v>10.015963972298197</v>
      </c>
      <c r="V811" s="10">
        <f t="shared" si="312"/>
        <v>4.7993576810003834E-3</v>
      </c>
      <c r="W811" s="10">
        <f t="shared" si="313"/>
        <v>11.156129449864849</v>
      </c>
      <c r="X811" s="10">
        <f t="shared" si="314"/>
        <v>1.0189494846958818E-2</v>
      </c>
      <c r="Y811" s="10">
        <f t="shared" si="315"/>
        <v>12.16418235936036</v>
      </c>
      <c r="Z811" s="10">
        <f t="shared" si="316"/>
        <v>1.9474236366436616E-2</v>
      </c>
      <c r="AC811">
        <v>20.614000000000001</v>
      </c>
      <c r="AD811">
        <v>518.94429494531801</v>
      </c>
      <c r="AE811">
        <v>29.114000000000001</v>
      </c>
      <c r="AF811">
        <v>174.25315793792001</v>
      </c>
      <c r="AG811">
        <v>35.613999999999997</v>
      </c>
      <c r="AH811">
        <v>431.01482864727399</v>
      </c>
      <c r="AI811">
        <v>41.613999999999997</v>
      </c>
      <c r="AJ811">
        <v>13.6802933864069</v>
      </c>
      <c r="AK811">
        <v>46.613999999999997</v>
      </c>
      <c r="AL811">
        <v>14.233575259679601</v>
      </c>
      <c r="AM811">
        <v>51.113999999999997</v>
      </c>
      <c r="AN811">
        <v>65.435546721139502</v>
      </c>
    </row>
    <row r="812" spans="1:40" x14ac:dyDescent="0.25">
      <c r="A812">
        <f t="shared" si="298"/>
        <v>20.616</v>
      </c>
      <c r="B812" s="191">
        <f t="shared" si="317"/>
        <v>8.5995176271278211E-3</v>
      </c>
      <c r="C812">
        <f t="shared" si="299"/>
        <v>29.116</v>
      </c>
      <c r="D812" s="191">
        <f t="shared" si="300"/>
        <v>1.0059680501263385E-2</v>
      </c>
      <c r="E812">
        <f t="shared" si="301"/>
        <v>35.616</v>
      </c>
      <c r="F812" s="191">
        <f t="shared" si="302"/>
        <v>1.7537473974419484E-2</v>
      </c>
      <c r="G812">
        <f t="shared" si="303"/>
        <v>41.616</v>
      </c>
      <c r="H812" s="191">
        <f t="shared" si="304"/>
        <v>4.7702127029147449E-3</v>
      </c>
      <c r="I812">
        <f t="shared" si="305"/>
        <v>46.616</v>
      </c>
      <c r="J812" s="191">
        <f t="shared" si="306"/>
        <v>1.0118478280612757E-2</v>
      </c>
      <c r="K812">
        <f t="shared" si="307"/>
        <v>51.116</v>
      </c>
      <c r="L812" s="191">
        <f t="shared" si="308"/>
        <v>1.9261339913024957E-2</v>
      </c>
      <c r="O812" s="10">
        <f t="shared" si="309"/>
        <v>5.0454551504974416</v>
      </c>
      <c r="P812" s="10">
        <f t="shared" si="310"/>
        <v>8.5995176271278211E-3</v>
      </c>
      <c r="Q812" s="10">
        <f t="shared" si="294"/>
        <v>7.0874490056817363</v>
      </c>
      <c r="R812" s="10">
        <f t="shared" si="295"/>
        <v>1.0059680501263385E-2</v>
      </c>
      <c r="S812" s="10">
        <f t="shared" si="296"/>
        <v>8.6232604735671856</v>
      </c>
      <c r="T812" s="10">
        <f t="shared" si="297"/>
        <v>1.7537473974419484E-2</v>
      </c>
      <c r="U812" s="10">
        <f t="shared" si="311"/>
        <v>10.016423996111678</v>
      </c>
      <c r="V812" s="10">
        <f t="shared" si="312"/>
        <v>4.7702127029147449E-3</v>
      </c>
      <c r="W812" s="10">
        <f t="shared" si="313"/>
        <v>11.15658141048981</v>
      </c>
      <c r="X812" s="10">
        <f t="shared" si="314"/>
        <v>1.0118478280612757E-2</v>
      </c>
      <c r="Y812" s="10">
        <f t="shared" si="315"/>
        <v>12.164626327059741</v>
      </c>
      <c r="Z812" s="10">
        <f t="shared" si="316"/>
        <v>1.9261339913024957E-2</v>
      </c>
      <c r="AC812">
        <v>20.616</v>
      </c>
      <c r="AD812">
        <v>514.42583986935006</v>
      </c>
      <c r="AE812">
        <v>29.116</v>
      </c>
      <c r="AF812">
        <v>172.780091066854</v>
      </c>
      <c r="AG812">
        <v>35.616</v>
      </c>
      <c r="AH812">
        <v>425.94249896795498</v>
      </c>
      <c r="AI812">
        <v>41.616</v>
      </c>
      <c r="AJ812">
        <v>13.597217300511</v>
      </c>
      <c r="AK812">
        <v>46.616</v>
      </c>
      <c r="AL812">
        <v>14.134373124838501</v>
      </c>
      <c r="AM812">
        <v>51.116</v>
      </c>
      <c r="AN812">
        <v>64.720191543054398</v>
      </c>
    </row>
    <row r="813" spans="1:40" x14ac:dyDescent="0.25">
      <c r="A813">
        <f t="shared" si="298"/>
        <v>20.617999999999999</v>
      </c>
      <c r="B813" s="191">
        <f t="shared" si="317"/>
        <v>8.5249632657676717E-3</v>
      </c>
      <c r="C813">
        <f t="shared" si="299"/>
        <v>29.117999999999999</v>
      </c>
      <c r="D813" s="191">
        <f t="shared" si="300"/>
        <v>9.9749942777912198E-3</v>
      </c>
      <c r="E813">
        <f t="shared" si="301"/>
        <v>35.618000000000002</v>
      </c>
      <c r="F813" s="191">
        <f t="shared" si="302"/>
        <v>1.7332272875748775E-2</v>
      </c>
      <c r="G813">
        <f t="shared" si="303"/>
        <v>41.618000000000002</v>
      </c>
      <c r="H813" s="191">
        <f t="shared" si="304"/>
        <v>4.7413319843114133E-3</v>
      </c>
      <c r="I813">
        <f t="shared" si="305"/>
        <v>46.618000000000002</v>
      </c>
      <c r="J813" s="191">
        <f t="shared" si="306"/>
        <v>1.0048199075277566E-2</v>
      </c>
      <c r="K813">
        <f t="shared" si="307"/>
        <v>51.118000000000002</v>
      </c>
      <c r="L813" s="191">
        <f t="shared" si="308"/>
        <v>1.9051893252525143E-2</v>
      </c>
      <c r="O813" s="10">
        <f t="shared" si="309"/>
        <v>5.0459393272387985</v>
      </c>
      <c r="P813" s="10">
        <f t="shared" si="310"/>
        <v>8.5249632657676717E-3</v>
      </c>
      <c r="Q813" s="10">
        <f t="shared" si="294"/>
        <v>7.0879253247343801</v>
      </c>
      <c r="R813" s="10">
        <f t="shared" si="295"/>
        <v>9.9749942777912198E-3</v>
      </c>
      <c r="S813" s="10">
        <f t="shared" si="296"/>
        <v>8.6237290134469067</v>
      </c>
      <c r="T813" s="10">
        <f t="shared" si="297"/>
        <v>1.7332272875748775E-2</v>
      </c>
      <c r="U813" s="10">
        <f t="shared" si="311"/>
        <v>10.016884016873986</v>
      </c>
      <c r="V813" s="10">
        <f t="shared" si="312"/>
        <v>4.7413319843114133E-3</v>
      </c>
      <c r="W813" s="10">
        <f t="shared" si="313"/>
        <v>11.157033367716284</v>
      </c>
      <c r="X813" s="10">
        <f t="shared" si="314"/>
        <v>1.0048199075277566E-2</v>
      </c>
      <c r="Y813" s="10">
        <f t="shared" si="315"/>
        <v>12.165070291053567</v>
      </c>
      <c r="Z813" s="10">
        <f t="shared" si="316"/>
        <v>1.9051893252525143E-2</v>
      </c>
      <c r="AC813">
        <v>20.617999999999999</v>
      </c>
      <c r="AD813">
        <v>509.96597460462499</v>
      </c>
      <c r="AE813">
        <v>29.117999999999999</v>
      </c>
      <c r="AF813">
        <v>171.32556242632799</v>
      </c>
      <c r="AG813">
        <v>35.618000000000002</v>
      </c>
      <c r="AH813">
        <v>420.95866441536998</v>
      </c>
      <c r="AI813">
        <v>41.618000000000002</v>
      </c>
      <c r="AJ813">
        <v>13.514894471089899</v>
      </c>
      <c r="AK813">
        <v>46.618000000000002</v>
      </c>
      <c r="AL813">
        <v>14.0362010001794</v>
      </c>
      <c r="AM813">
        <v>51.118000000000002</v>
      </c>
      <c r="AN813">
        <v>64.016428043380401</v>
      </c>
    </row>
    <row r="814" spans="1:40" x14ac:dyDescent="0.25">
      <c r="A814">
        <f t="shared" si="298"/>
        <v>20.62</v>
      </c>
      <c r="B814" s="191">
        <f t="shared" si="317"/>
        <v>8.451371522046074E-3</v>
      </c>
      <c r="C814">
        <f t="shared" si="299"/>
        <v>29.12</v>
      </c>
      <c r="D814" s="191">
        <f t="shared" si="300"/>
        <v>9.8913694206162542E-3</v>
      </c>
      <c r="E814">
        <f t="shared" si="301"/>
        <v>35.619999999999997</v>
      </c>
      <c r="F814" s="191">
        <f t="shared" si="302"/>
        <v>1.7130631643497613E-2</v>
      </c>
      <c r="G814">
        <f t="shared" si="303"/>
        <v>41.62</v>
      </c>
      <c r="H814" s="191">
        <f t="shared" si="304"/>
        <v>4.712712345110062E-3</v>
      </c>
      <c r="I814">
        <f t="shared" si="305"/>
        <v>46.62</v>
      </c>
      <c r="J814" s="191">
        <f t="shared" si="306"/>
        <v>9.9786470926065962E-3</v>
      </c>
      <c r="K814">
        <f t="shared" si="307"/>
        <v>51.12</v>
      </c>
      <c r="L814" s="191">
        <f t="shared" si="308"/>
        <v>1.884582273287505E-2</v>
      </c>
      <c r="O814" s="10">
        <f t="shared" si="309"/>
        <v>5.0464235024430746</v>
      </c>
      <c r="P814" s="10">
        <f t="shared" si="310"/>
        <v>8.451371522046074E-3</v>
      </c>
      <c r="Q814" s="10">
        <f t="shared" si="294"/>
        <v>7.088401641627919</v>
      </c>
      <c r="R814" s="10">
        <f t="shared" si="295"/>
        <v>9.8913694206162542E-3</v>
      </c>
      <c r="S814" s="10">
        <f t="shared" si="296"/>
        <v>8.6241975506996926</v>
      </c>
      <c r="T814" s="10">
        <f t="shared" si="297"/>
        <v>1.7130631643497613E-2</v>
      </c>
      <c r="U814" s="10">
        <f t="shared" si="311"/>
        <v>10.017344034584973</v>
      </c>
      <c r="V814" s="10">
        <f t="shared" si="312"/>
        <v>4.712712345110062E-3</v>
      </c>
      <c r="W814" s="10">
        <f t="shared" si="313"/>
        <v>11.157485321544128</v>
      </c>
      <c r="X814" s="10">
        <f t="shared" si="314"/>
        <v>9.9786470926065962E-3</v>
      </c>
      <c r="Y814" s="10">
        <f t="shared" si="315"/>
        <v>12.165514251341698</v>
      </c>
      <c r="Z814" s="10">
        <f t="shared" si="316"/>
        <v>1.884582273287505E-2</v>
      </c>
      <c r="AC814">
        <v>20.62</v>
      </c>
      <c r="AD814">
        <v>505.563693428759</v>
      </c>
      <c r="AE814">
        <v>29.12</v>
      </c>
      <c r="AF814">
        <v>169.88926328776901</v>
      </c>
      <c r="AG814">
        <v>35.619999999999997</v>
      </c>
      <c r="AH814">
        <v>416.06129034169697</v>
      </c>
      <c r="AI814">
        <v>41.62</v>
      </c>
      <c r="AJ814">
        <v>13.433315833507301</v>
      </c>
      <c r="AK814">
        <v>46.62</v>
      </c>
      <c r="AL814">
        <v>13.9390447235753</v>
      </c>
      <c r="AM814">
        <v>51.12</v>
      </c>
      <c r="AN814">
        <v>63.324008743199101</v>
      </c>
    </row>
    <row r="815" spans="1:40" x14ac:dyDescent="0.25">
      <c r="A815">
        <f t="shared" si="298"/>
        <v>20.622</v>
      </c>
      <c r="B815" s="191">
        <f t="shared" si="317"/>
        <v>8.3787259417439953E-3</v>
      </c>
      <c r="C815">
        <f t="shared" si="299"/>
        <v>29.122</v>
      </c>
      <c r="D815" s="191">
        <f t="shared" si="300"/>
        <v>9.8087883261805155E-3</v>
      </c>
      <c r="E815">
        <f t="shared" si="301"/>
        <v>35.622</v>
      </c>
      <c r="F815" s="191">
        <f t="shared" si="302"/>
        <v>1.6932468883995695E-2</v>
      </c>
      <c r="G815">
        <f t="shared" si="303"/>
        <v>41.622</v>
      </c>
      <c r="H815" s="191">
        <f t="shared" si="304"/>
        <v>4.6843506528476027E-3</v>
      </c>
      <c r="I815">
        <f t="shared" si="305"/>
        <v>46.622</v>
      </c>
      <c r="J815" s="191">
        <f t="shared" si="306"/>
        <v>9.9098123673110432E-3</v>
      </c>
      <c r="K815">
        <f t="shared" si="307"/>
        <v>51.122</v>
      </c>
      <c r="L815" s="191">
        <f t="shared" si="308"/>
        <v>1.8643056644216713E-2</v>
      </c>
      <c r="O815" s="10">
        <f t="shared" si="309"/>
        <v>5.0469076761101208</v>
      </c>
      <c r="P815" s="10">
        <f t="shared" si="310"/>
        <v>8.3787259417439953E-3</v>
      </c>
      <c r="Q815" s="10">
        <f t="shared" si="294"/>
        <v>7.0888779563622064</v>
      </c>
      <c r="R815" s="10">
        <f t="shared" si="295"/>
        <v>9.8087883261805155E-3</v>
      </c>
      <c r="S815" s="10">
        <f t="shared" si="296"/>
        <v>8.624666085325396</v>
      </c>
      <c r="T815" s="10">
        <f t="shared" si="297"/>
        <v>1.6932468883995695E-2</v>
      </c>
      <c r="U815" s="10">
        <f t="shared" si="311"/>
        <v>10.017804049244504</v>
      </c>
      <c r="V815" s="10">
        <f t="shared" si="312"/>
        <v>4.6843506528476027E-3</v>
      </c>
      <c r="W815" s="10">
        <f t="shared" si="313"/>
        <v>11.157937271973209</v>
      </c>
      <c r="X815" s="10">
        <f t="shared" si="314"/>
        <v>9.9098123673110432E-3</v>
      </c>
      <c r="Y815" s="10">
        <f t="shared" si="315"/>
        <v>12.165958207924003</v>
      </c>
      <c r="Z815" s="10">
        <f t="shared" si="316"/>
        <v>1.8643056644216713E-2</v>
      </c>
      <c r="AC815">
        <v>20.622</v>
      </c>
      <c r="AD815">
        <v>501.21801204521199</v>
      </c>
      <c r="AE815">
        <v>29.122</v>
      </c>
      <c r="AF815">
        <v>168.47089130118201</v>
      </c>
      <c r="AG815">
        <v>35.622</v>
      </c>
      <c r="AH815">
        <v>411.248399893064</v>
      </c>
      <c r="AI815">
        <v>41.622</v>
      </c>
      <c r="AJ815">
        <v>13.3524724588571</v>
      </c>
      <c r="AK815">
        <v>46.622</v>
      </c>
      <c r="AL815">
        <v>13.842890374641501</v>
      </c>
      <c r="AM815">
        <v>51.122</v>
      </c>
      <c r="AN815">
        <v>62.642692689608801</v>
      </c>
    </row>
    <row r="816" spans="1:40" x14ac:dyDescent="0.25">
      <c r="A816">
        <f t="shared" si="298"/>
        <v>20.623999999999999</v>
      </c>
      <c r="B816" s="191">
        <f t="shared" si="317"/>
        <v>8.3070104197212613E-3</v>
      </c>
      <c r="C816">
        <f t="shared" si="299"/>
        <v>29.123999999999999</v>
      </c>
      <c r="D816" s="191">
        <f t="shared" si="300"/>
        <v>9.7272337531647598E-3</v>
      </c>
      <c r="E816">
        <f t="shared" si="301"/>
        <v>35.624000000000002</v>
      </c>
      <c r="F816" s="191">
        <f t="shared" si="302"/>
        <v>1.6737705502986842E-2</v>
      </c>
      <c r="G816">
        <f t="shared" si="303"/>
        <v>41.624000000000002</v>
      </c>
      <c r="H816" s="191">
        <f t="shared" si="304"/>
        <v>4.6562438218266319E-3</v>
      </c>
      <c r="I816">
        <f t="shared" si="305"/>
        <v>46.624000000000002</v>
      </c>
      <c r="J816" s="191">
        <f t="shared" si="306"/>
        <v>9.8416851036399813E-3</v>
      </c>
      <c r="K816">
        <f t="shared" si="307"/>
        <v>51.124000000000002</v>
      </c>
      <c r="L816" s="191">
        <f t="shared" si="308"/>
        <v>1.8443525158175777E-2</v>
      </c>
      <c r="O816" s="10">
        <f t="shared" si="309"/>
        <v>5.0473918482397915</v>
      </c>
      <c r="P816" s="10">
        <f t="shared" si="310"/>
        <v>8.3070104197212613E-3</v>
      </c>
      <c r="Q816" s="10">
        <f t="shared" si="294"/>
        <v>7.0893542689370967</v>
      </c>
      <c r="R816" s="10">
        <f t="shared" si="295"/>
        <v>9.7272337531647598E-3</v>
      </c>
      <c r="S816" s="10">
        <f t="shared" si="296"/>
        <v>8.6251346173238748</v>
      </c>
      <c r="T816" s="10">
        <f t="shared" si="297"/>
        <v>1.6737705502986842E-2</v>
      </c>
      <c r="U816" s="10">
        <f t="shared" si="311"/>
        <v>10.018264060852436</v>
      </c>
      <c r="V816" s="10">
        <f t="shared" si="312"/>
        <v>4.6562438218266319E-3</v>
      </c>
      <c r="W816" s="10">
        <f t="shared" si="313"/>
        <v>11.158389219003388</v>
      </c>
      <c r="X816" s="10">
        <f t="shared" si="314"/>
        <v>9.8416851036399813E-3</v>
      </c>
      <c r="Y816" s="10">
        <f t="shared" si="315"/>
        <v>12.166402160800345</v>
      </c>
      <c r="Z816" s="10">
        <f t="shared" si="316"/>
        <v>1.8443525158175777E-2</v>
      </c>
      <c r="AC816">
        <v>20.623999999999999</v>
      </c>
      <c r="AD816">
        <v>496.927967039451</v>
      </c>
      <c r="AE816">
        <v>29.123999999999999</v>
      </c>
      <c r="AF816">
        <v>167.070150338205</v>
      </c>
      <c r="AG816">
        <v>35.624000000000002</v>
      </c>
      <c r="AH816">
        <v>406.51807206276402</v>
      </c>
      <c r="AI816">
        <v>41.624000000000002</v>
      </c>
      <c r="AJ816">
        <v>13.2723555515361</v>
      </c>
      <c r="AK816">
        <v>46.624000000000002</v>
      </c>
      <c r="AL816">
        <v>13.747724269818599</v>
      </c>
      <c r="AM816">
        <v>51.124000000000002</v>
      </c>
      <c r="AN816">
        <v>61.972245251696798</v>
      </c>
    </row>
    <row r="817" spans="1:40" x14ac:dyDescent="0.25">
      <c r="A817">
        <f t="shared" si="298"/>
        <v>20.626000000000001</v>
      </c>
      <c r="B817" s="191">
        <f t="shared" si="317"/>
        <v>8.2362091910932102E-3</v>
      </c>
      <c r="C817">
        <f t="shared" si="299"/>
        <v>29.126000000000001</v>
      </c>
      <c r="D817" s="191">
        <f t="shared" si="300"/>
        <v>9.6466888136105943E-3</v>
      </c>
      <c r="E817">
        <f t="shared" si="301"/>
        <v>35.625999999999998</v>
      </c>
      <c r="F817" s="191">
        <f t="shared" si="302"/>
        <v>1.6546264628579499E-2</v>
      </c>
      <c r="G817">
        <f t="shared" si="303"/>
        <v>41.625999999999998</v>
      </c>
      <c r="H817" s="191">
        <f t="shared" si="304"/>
        <v>4.6283888122806852E-3</v>
      </c>
      <c r="I817">
        <f t="shared" si="305"/>
        <v>46.625999999999998</v>
      </c>
      <c r="J817" s="191">
        <f t="shared" si="306"/>
        <v>9.7742556719408666E-3</v>
      </c>
      <c r="K817">
        <f t="shared" si="307"/>
        <v>51.125999999999998</v>
      </c>
      <c r="L817" s="191">
        <f t="shared" si="308"/>
        <v>1.8247160269321407E-2</v>
      </c>
      <c r="O817" s="10">
        <f t="shared" si="309"/>
        <v>5.04787601883194</v>
      </c>
      <c r="P817" s="10">
        <f t="shared" si="310"/>
        <v>8.2362091910932102E-3</v>
      </c>
      <c r="Q817" s="10">
        <f t="shared" si="294"/>
        <v>7.0898305793524479</v>
      </c>
      <c r="R817" s="10">
        <f t="shared" si="295"/>
        <v>9.6466888136105943E-3</v>
      </c>
      <c r="S817" s="10">
        <f t="shared" si="296"/>
        <v>8.6256031466949903</v>
      </c>
      <c r="T817" s="10">
        <f t="shared" si="297"/>
        <v>1.6546264628579499E-2</v>
      </c>
      <c r="U817" s="10">
        <f t="shared" si="311"/>
        <v>10.018724069408631</v>
      </c>
      <c r="V817" s="10">
        <f t="shared" si="312"/>
        <v>4.6283888122806852E-3</v>
      </c>
      <c r="W817" s="10">
        <f t="shared" si="313"/>
        <v>11.158841162634525</v>
      </c>
      <c r="X817" s="10">
        <f t="shared" si="314"/>
        <v>9.7742556719408666E-3</v>
      </c>
      <c r="Y817" s="10">
        <f t="shared" si="315"/>
        <v>12.166846109970589</v>
      </c>
      <c r="Z817" s="10">
        <f t="shared" si="316"/>
        <v>1.8247160269321407E-2</v>
      </c>
      <c r="AC817">
        <v>20.626000000000001</v>
      </c>
      <c r="AD817">
        <v>492.69261535113401</v>
      </c>
      <c r="AE817">
        <v>29.126000000000001</v>
      </c>
      <c r="AF817">
        <v>165.686750339627</v>
      </c>
      <c r="AG817">
        <v>35.625999999999998</v>
      </c>
      <c r="AH817">
        <v>401.86843981991001</v>
      </c>
      <c r="AI817">
        <v>41.625999999999998</v>
      </c>
      <c r="AJ817">
        <v>13.192956446864599</v>
      </c>
      <c r="AK817">
        <v>46.625999999999998</v>
      </c>
      <c r="AL817">
        <v>13.653532957567901</v>
      </c>
      <c r="AM817">
        <v>51.125999999999998</v>
      </c>
      <c r="AN817">
        <v>61.312437923838402</v>
      </c>
    </row>
    <row r="818" spans="1:40" x14ac:dyDescent="0.25">
      <c r="A818">
        <f t="shared" si="298"/>
        <v>20.628</v>
      </c>
      <c r="B818" s="191">
        <f t="shared" si="317"/>
        <v>8.1663068226634546E-3</v>
      </c>
      <c r="C818">
        <f t="shared" si="299"/>
        <v>29.128</v>
      </c>
      <c r="D818" s="191">
        <f t="shared" si="300"/>
        <v>9.5671369642930156E-3</v>
      </c>
      <c r="E818">
        <f t="shared" si="301"/>
        <v>35.628</v>
      </c>
      <c r="F818" s="191">
        <f t="shared" si="302"/>
        <v>1.6358071537173714E-2</v>
      </c>
      <c r="G818">
        <f t="shared" si="303"/>
        <v>41.628</v>
      </c>
      <c r="H818" s="191">
        <f t="shared" si="304"/>
        <v>4.6007826295587475E-3</v>
      </c>
      <c r="I818">
        <f t="shared" si="305"/>
        <v>46.628</v>
      </c>
      <c r="J818" s="191">
        <f t="shared" si="306"/>
        <v>9.7075146053054208E-3</v>
      </c>
      <c r="K818">
        <f t="shared" si="307"/>
        <v>51.128</v>
      </c>
      <c r="L818" s="191">
        <f t="shared" si="308"/>
        <v>1.8053895738739313E-2</v>
      </c>
      <c r="O818" s="10">
        <f t="shared" si="309"/>
        <v>5.0483601878864155</v>
      </c>
      <c r="P818" s="10">
        <f t="shared" si="310"/>
        <v>8.1663068226634546E-3</v>
      </c>
      <c r="Q818" s="10">
        <f t="shared" si="294"/>
        <v>7.0903068876081141</v>
      </c>
      <c r="R818" s="10">
        <f t="shared" si="295"/>
        <v>9.5671369642930156E-3</v>
      </c>
      <c r="S818" s="10">
        <f t="shared" si="296"/>
        <v>8.6260716734385969</v>
      </c>
      <c r="T818" s="10">
        <f t="shared" si="297"/>
        <v>1.6358071537173714E-2</v>
      </c>
      <c r="U818" s="10">
        <f t="shared" si="311"/>
        <v>10.019184074912948</v>
      </c>
      <c r="V818" s="10">
        <f t="shared" si="312"/>
        <v>4.6007826295587475E-3</v>
      </c>
      <c r="W818" s="10">
        <f t="shared" si="313"/>
        <v>11.159293102866487</v>
      </c>
      <c r="X818" s="10">
        <f t="shared" si="314"/>
        <v>9.7075146053054208E-3</v>
      </c>
      <c r="Y818" s="10">
        <f t="shared" si="315"/>
        <v>12.167290055434597</v>
      </c>
      <c r="Z818" s="10">
        <f t="shared" si="316"/>
        <v>1.8053895738739313E-2</v>
      </c>
      <c r="AC818">
        <v>20.628</v>
      </c>
      <c r="AD818">
        <v>488.51103376161598</v>
      </c>
      <c r="AE818">
        <v>29.128</v>
      </c>
      <c r="AF818">
        <v>164.32040716720701</v>
      </c>
      <c r="AG818">
        <v>35.628</v>
      </c>
      <c r="AH818">
        <v>397.297688310382</v>
      </c>
      <c r="AI818">
        <v>41.628</v>
      </c>
      <c r="AJ818">
        <v>13.1142666087619</v>
      </c>
      <c r="AK818">
        <v>46.628</v>
      </c>
      <c r="AL818">
        <v>13.560303213686099</v>
      </c>
      <c r="AM818">
        <v>51.128</v>
      </c>
      <c r="AN818">
        <v>60.663048136096101</v>
      </c>
    </row>
    <row r="819" spans="1:40" x14ac:dyDescent="0.25">
      <c r="A819">
        <f t="shared" si="298"/>
        <v>20.63</v>
      </c>
      <c r="B819" s="191">
        <f t="shared" si="317"/>
        <v>8.0972882046099152E-3</v>
      </c>
      <c r="C819">
        <f t="shared" si="299"/>
        <v>29.13</v>
      </c>
      <c r="D819" s="191">
        <f t="shared" si="300"/>
        <v>9.488561998340278E-3</v>
      </c>
      <c r="E819">
        <f t="shared" si="301"/>
        <v>35.630000000000003</v>
      </c>
      <c r="F819" s="191">
        <f t="shared" si="302"/>
        <v>1.6173053582241421E-2</v>
      </c>
      <c r="G819">
        <f t="shared" si="303"/>
        <v>41.63</v>
      </c>
      <c r="H819" s="191">
        <f t="shared" si="304"/>
        <v>4.5734223233238691E-3</v>
      </c>
      <c r="I819">
        <f t="shared" si="305"/>
        <v>46.63</v>
      </c>
      <c r="J819" s="191">
        <f t="shared" si="306"/>
        <v>9.6414525962883555E-3</v>
      </c>
      <c r="K819">
        <f t="shared" si="307"/>
        <v>51.13</v>
      </c>
      <c r="L819" s="191">
        <f t="shared" si="308"/>
        <v>1.7863667039600854E-2</v>
      </c>
      <c r="O819" s="10">
        <f t="shared" si="309"/>
        <v>5.0488443554030731</v>
      </c>
      <c r="P819" s="10">
        <f t="shared" si="310"/>
        <v>8.0972882046099152E-3</v>
      </c>
      <c r="Q819" s="10">
        <f t="shared" si="294"/>
        <v>7.0907831937039481</v>
      </c>
      <c r="R819" s="10">
        <f t="shared" si="295"/>
        <v>9.488561998340278E-3</v>
      </c>
      <c r="S819" s="10">
        <f t="shared" si="296"/>
        <v>8.6265401975545508</v>
      </c>
      <c r="T819" s="10">
        <f t="shared" si="297"/>
        <v>1.6173053582241421E-2</v>
      </c>
      <c r="U819" s="10">
        <f t="shared" si="311"/>
        <v>10.019644077365248</v>
      </c>
      <c r="V819" s="10">
        <f t="shared" si="312"/>
        <v>4.5734223233238691E-3</v>
      </c>
      <c r="W819" s="10">
        <f t="shared" si="313"/>
        <v>11.159745039699136</v>
      </c>
      <c r="X819" s="10">
        <f t="shared" si="314"/>
        <v>9.6414525962883555E-3</v>
      </c>
      <c r="Y819" s="10">
        <f t="shared" si="315"/>
        <v>12.167733997192242</v>
      </c>
      <c r="Z819" s="10">
        <f t="shared" si="316"/>
        <v>1.7863667039600854E-2</v>
      </c>
      <c r="AC819">
        <v>20.63</v>
      </c>
      <c r="AD819">
        <v>484.38231839660398</v>
      </c>
      <c r="AE819">
        <v>29.13</v>
      </c>
      <c r="AF819">
        <v>162.97084245974099</v>
      </c>
      <c r="AG819">
        <v>35.630000000000003</v>
      </c>
      <c r="AH819">
        <v>392.80405312707398</v>
      </c>
      <c r="AI819">
        <v>41.63</v>
      </c>
      <c r="AJ819">
        <v>13.036277627462001</v>
      </c>
      <c r="AK819">
        <v>46.63</v>
      </c>
      <c r="AL819">
        <v>13.468022036721701</v>
      </c>
      <c r="AM819">
        <v>51.13</v>
      </c>
      <c r="AN819">
        <v>60.023859071325901</v>
      </c>
    </row>
    <row r="820" spans="1:40" x14ac:dyDescent="0.25">
      <c r="A820">
        <f t="shared" si="298"/>
        <v>20.632000000000001</v>
      </c>
      <c r="B820" s="191">
        <f t="shared" si="317"/>
        <v>8.0291385424089701E-3</v>
      </c>
      <c r="C820">
        <f t="shared" si="299"/>
        <v>29.132000000000001</v>
      </c>
      <c r="D820" s="191">
        <f t="shared" si="300"/>
        <v>9.410948037085894E-3</v>
      </c>
      <c r="E820">
        <f t="shared" si="301"/>
        <v>35.631999999999998</v>
      </c>
      <c r="F820" s="191">
        <f t="shared" si="302"/>
        <v>1.5991140125823675E-2</v>
      </c>
      <c r="G820">
        <f t="shared" si="303"/>
        <v>41.631999999999998</v>
      </c>
      <c r="H820" s="191">
        <f t="shared" si="304"/>
        <v>4.5463049867710444E-3</v>
      </c>
      <c r="I820">
        <f t="shared" si="305"/>
        <v>46.631999999999998</v>
      </c>
      <c r="J820" s="191">
        <f t="shared" si="306"/>
        <v>9.5760604937081672E-3</v>
      </c>
      <c r="K820">
        <f t="shared" si="307"/>
        <v>51.131999999999998</v>
      </c>
      <c r="L820" s="191">
        <f t="shared" si="308"/>
        <v>1.7676411304682664E-2</v>
      </c>
      <c r="O820" s="10">
        <f t="shared" si="309"/>
        <v>5.0493285213817662</v>
      </c>
      <c r="P820" s="10">
        <f t="shared" si="310"/>
        <v>8.0291385424089701E-3</v>
      </c>
      <c r="Q820" s="10">
        <f t="shared" si="294"/>
        <v>7.0912594976398058</v>
      </c>
      <c r="R820" s="10">
        <f t="shared" si="295"/>
        <v>9.410948037085894E-3</v>
      </c>
      <c r="S820" s="10">
        <f t="shared" si="296"/>
        <v>8.6270087190427081</v>
      </c>
      <c r="T820" s="10">
        <f t="shared" si="297"/>
        <v>1.5991140125823675E-2</v>
      </c>
      <c r="U820" s="10">
        <f t="shared" si="311"/>
        <v>10.020104076765387</v>
      </c>
      <c r="V820" s="10">
        <f t="shared" si="312"/>
        <v>4.5463049867710444E-3</v>
      </c>
      <c r="W820" s="10">
        <f t="shared" si="313"/>
        <v>11.160196973132328</v>
      </c>
      <c r="X820" s="10">
        <f t="shared" si="314"/>
        <v>9.5760604937081672E-3</v>
      </c>
      <c r="Y820" s="10">
        <f t="shared" si="315"/>
        <v>12.168177935243378</v>
      </c>
      <c r="Z820" s="10">
        <f t="shared" si="316"/>
        <v>1.7676411304682664E-2</v>
      </c>
      <c r="AC820">
        <v>20.632000000000001</v>
      </c>
      <c r="AD820">
        <v>480.30558424305798</v>
      </c>
      <c r="AE820">
        <v>29.132000000000001</v>
      </c>
      <c r="AF820">
        <v>161.63778349311599</v>
      </c>
      <c r="AG820">
        <v>35.631999999999998</v>
      </c>
      <c r="AH820">
        <v>388.38581864612797</v>
      </c>
      <c r="AI820">
        <v>41.631999999999998</v>
      </c>
      <c r="AJ820">
        <v>12.958981217284199</v>
      </c>
      <c r="AK820">
        <v>46.631999999999998</v>
      </c>
      <c r="AL820">
        <v>13.3766766435061</v>
      </c>
      <c r="AM820">
        <v>51.131999999999998</v>
      </c>
      <c r="AN820">
        <v>59.394659488837597</v>
      </c>
    </row>
    <row r="821" spans="1:40" x14ac:dyDescent="0.25">
      <c r="A821">
        <f t="shared" si="298"/>
        <v>20.634</v>
      </c>
      <c r="B821" s="191">
        <f t="shared" si="317"/>
        <v>7.9618433489953237E-3</v>
      </c>
      <c r="C821">
        <f t="shared" si="299"/>
        <v>29.134</v>
      </c>
      <c r="D821" s="191">
        <f t="shared" si="300"/>
        <v>9.3342795221514289E-3</v>
      </c>
      <c r="E821">
        <f t="shared" si="301"/>
        <v>35.634</v>
      </c>
      <c r="F821" s="191">
        <f t="shared" si="302"/>
        <v>1.5812262472633433E-2</v>
      </c>
      <c r="G821">
        <f t="shared" si="303"/>
        <v>41.633999999999901</v>
      </c>
      <c r="H821" s="191">
        <f t="shared" si="304"/>
        <v>4.5194277558591863E-3</v>
      </c>
      <c r="I821">
        <f t="shared" si="305"/>
        <v>46.633999999999901</v>
      </c>
      <c r="J821" s="191">
        <f t="shared" si="306"/>
        <v>9.5113292995181991E-3</v>
      </c>
      <c r="K821">
        <f t="shared" si="307"/>
        <v>51.133999999999901</v>
      </c>
      <c r="L821" s="191">
        <f t="shared" si="308"/>
        <v>1.7492067275728138E-2</v>
      </c>
      <c r="O821" s="10">
        <f t="shared" si="309"/>
        <v>5.0498126858223449</v>
      </c>
      <c r="P821" s="10">
        <f t="shared" si="310"/>
        <v>7.9618433489953237E-3</v>
      </c>
      <c r="Q821" s="10">
        <f t="shared" si="294"/>
        <v>7.0917357994155434</v>
      </c>
      <c r="R821" s="10">
        <f t="shared" si="295"/>
        <v>9.3342795221514289E-3</v>
      </c>
      <c r="S821" s="10">
        <f t="shared" si="296"/>
        <v>8.6274772379029301</v>
      </c>
      <c r="T821" s="10">
        <f t="shared" si="297"/>
        <v>1.5812262472633433E-2</v>
      </c>
      <c r="U821" s="10">
        <f t="shared" si="311"/>
        <v>10.020564073113206</v>
      </c>
      <c r="V821" s="10">
        <f t="shared" si="312"/>
        <v>4.5194277558591863E-3</v>
      </c>
      <c r="W821" s="10">
        <f t="shared" si="313"/>
        <v>11.160648903165908</v>
      </c>
      <c r="X821" s="10">
        <f t="shared" si="314"/>
        <v>9.5113292995181991E-3</v>
      </c>
      <c r="Y821" s="10">
        <f t="shared" si="315"/>
        <v>12.168621869587854</v>
      </c>
      <c r="Z821" s="10">
        <f t="shared" si="316"/>
        <v>1.7492067275728138E-2</v>
      </c>
      <c r="AC821">
        <v>20.634</v>
      </c>
      <c r="AD821">
        <v>476.27996468019097</v>
      </c>
      <c r="AE821">
        <v>29.134</v>
      </c>
      <c r="AF821">
        <v>160.32096304432801</v>
      </c>
      <c r="AG821">
        <v>35.634</v>
      </c>
      <c r="AH821">
        <v>384.041316426452</v>
      </c>
      <c r="AI821">
        <v>41.633999999999901</v>
      </c>
      <c r="AJ821">
        <v>12.8823692144439</v>
      </c>
      <c r="AK821">
        <v>46.633999999999901</v>
      </c>
      <c r="AL821">
        <v>13.2862544647828</v>
      </c>
      <c r="AM821">
        <v>51.133999999999901</v>
      </c>
      <c r="AN821">
        <v>58.775243554243801</v>
      </c>
    </row>
    <row r="822" spans="1:40" x14ac:dyDescent="0.25">
      <c r="A822">
        <f t="shared" si="298"/>
        <v>20.635999999999999</v>
      </c>
      <c r="B822" s="191">
        <f t="shared" si="317"/>
        <v>7.8953884371474412E-3</v>
      </c>
      <c r="C822">
        <f t="shared" si="299"/>
        <v>29.135999999999999</v>
      </c>
      <c r="D822" s="191">
        <f t="shared" si="300"/>
        <v>9.2585412077505948E-3</v>
      </c>
      <c r="E822">
        <f t="shared" si="301"/>
        <v>35.636000000000003</v>
      </c>
      <c r="F822" s="191">
        <f t="shared" si="302"/>
        <v>1.5636353806658843E-2</v>
      </c>
      <c r="G822">
        <f t="shared" si="303"/>
        <v>41.636000000000003</v>
      </c>
      <c r="H822" s="191">
        <f t="shared" si="304"/>
        <v>4.4927878085595993E-3</v>
      </c>
      <c r="I822">
        <f t="shared" si="305"/>
        <v>46.636000000000003</v>
      </c>
      <c r="J822" s="191">
        <f t="shared" si="306"/>
        <v>9.4472501657524056E-3</v>
      </c>
      <c r="K822">
        <f t="shared" si="307"/>
        <v>51.136000000000003</v>
      </c>
      <c r="L822" s="191">
        <f t="shared" si="308"/>
        <v>1.7310575254597053E-2</v>
      </c>
      <c r="O822" s="10">
        <f t="shared" si="309"/>
        <v>5.0502968487246616</v>
      </c>
      <c r="P822" s="10">
        <f t="shared" si="310"/>
        <v>7.8953884371474412E-3</v>
      </c>
      <c r="Q822" s="10">
        <f t="shared" si="294"/>
        <v>7.0922120990310136</v>
      </c>
      <c r="R822" s="10">
        <f t="shared" si="295"/>
        <v>9.2585412077505948E-3</v>
      </c>
      <c r="S822" s="10">
        <f t="shared" si="296"/>
        <v>8.627945754135073</v>
      </c>
      <c r="T822" s="10">
        <f t="shared" si="297"/>
        <v>1.5636353806658843E-2</v>
      </c>
      <c r="U822" s="10">
        <f t="shared" si="311"/>
        <v>10.021024066408634</v>
      </c>
      <c r="V822" s="10">
        <f t="shared" si="312"/>
        <v>4.4927878085595993E-3</v>
      </c>
      <c r="W822" s="10">
        <f t="shared" si="313"/>
        <v>11.161100829799809</v>
      </c>
      <c r="X822" s="10">
        <f t="shared" si="314"/>
        <v>9.4472501657524056E-3</v>
      </c>
      <c r="Y822" s="10">
        <f t="shared" si="315"/>
        <v>12.169065800225603</v>
      </c>
      <c r="Z822" s="10">
        <f t="shared" si="316"/>
        <v>1.7310575254597053E-2</v>
      </c>
      <c r="AC822">
        <v>20.635999999999999</v>
      </c>
      <c r="AD822">
        <v>472.30461102396401</v>
      </c>
      <c r="AE822">
        <v>29.135999999999999</v>
      </c>
      <c r="AF822">
        <v>159.020119259301</v>
      </c>
      <c r="AG822">
        <v>35.636000000000003</v>
      </c>
      <c r="AH822">
        <v>379.76892366996799</v>
      </c>
      <c r="AI822">
        <v>41.636000000000003</v>
      </c>
      <c r="AJ822">
        <v>12.8064335749104</v>
      </c>
      <c r="AK822">
        <v>46.636000000000003</v>
      </c>
      <c r="AL822">
        <v>13.196743140941001</v>
      </c>
      <c r="AM822">
        <v>51.136000000000003</v>
      </c>
      <c r="AN822">
        <v>58.165410675317403</v>
      </c>
    </row>
    <row r="823" spans="1:40" x14ac:dyDescent="0.25">
      <c r="A823">
        <f t="shared" si="298"/>
        <v>20.638000000000002</v>
      </c>
      <c r="B823" s="191">
        <f t="shared" si="317"/>
        <v>7.8297599120903984E-3</v>
      </c>
      <c r="C823">
        <f t="shared" si="299"/>
        <v>29.138000000000002</v>
      </c>
      <c r="D823" s="191">
        <f t="shared" si="300"/>
        <v>9.1837181532059917E-3</v>
      </c>
      <c r="E823">
        <f t="shared" si="301"/>
        <v>35.637999999999998</v>
      </c>
      <c r="F823" s="191">
        <f t="shared" si="302"/>
        <v>1.5463349130143163E-2</v>
      </c>
      <c r="G823">
        <f t="shared" si="303"/>
        <v>41.637999999999998</v>
      </c>
      <c r="H823" s="191">
        <f t="shared" si="304"/>
        <v>4.4663823641204366E-3</v>
      </c>
      <c r="I823">
        <f t="shared" si="305"/>
        <v>46.637999999999998</v>
      </c>
      <c r="J823" s="191">
        <f t="shared" si="306"/>
        <v>9.3838143915426619E-3</v>
      </c>
      <c r="K823">
        <f t="shared" si="307"/>
        <v>51.137999999999998</v>
      </c>
      <c r="L823" s="191">
        <f t="shared" si="308"/>
        <v>1.7131877056128043E-2</v>
      </c>
      <c r="O823" s="10">
        <f t="shared" si="309"/>
        <v>5.0507810100885724</v>
      </c>
      <c r="P823" s="10">
        <f t="shared" si="310"/>
        <v>7.8297599120903984E-3</v>
      </c>
      <c r="Q823" s="10">
        <f t="shared" si="294"/>
        <v>7.0926883964860732</v>
      </c>
      <c r="R823" s="10">
        <f t="shared" si="295"/>
        <v>9.1837181532059917E-3</v>
      </c>
      <c r="S823" s="10">
        <f t="shared" si="296"/>
        <v>8.6284142677389912</v>
      </c>
      <c r="T823" s="10">
        <f t="shared" si="297"/>
        <v>1.5463349130143163E-2</v>
      </c>
      <c r="U823" s="10">
        <f t="shared" si="311"/>
        <v>10.021484056651458</v>
      </c>
      <c r="V823" s="10">
        <f t="shared" si="312"/>
        <v>4.4663823641204366E-3</v>
      </c>
      <c r="W823" s="10">
        <f t="shared" si="313"/>
        <v>11.161552753033815</v>
      </c>
      <c r="X823" s="10">
        <f t="shared" si="314"/>
        <v>9.3838143915426619E-3</v>
      </c>
      <c r="Y823" s="10">
        <f t="shared" si="315"/>
        <v>12.169509727156417</v>
      </c>
      <c r="Z823" s="10">
        <f t="shared" si="316"/>
        <v>1.7131877056128043E-2</v>
      </c>
      <c r="AC823">
        <v>20.638000000000002</v>
      </c>
      <c r="AD823">
        <v>468.37869208458602</v>
      </c>
      <c r="AE823">
        <v>29.138000000000002</v>
      </c>
      <c r="AF823">
        <v>157.734995524358</v>
      </c>
      <c r="AG823">
        <v>35.637999999999998</v>
      </c>
      <c r="AH823">
        <v>375.56706173958298</v>
      </c>
      <c r="AI823">
        <v>41.637999999999998</v>
      </c>
      <c r="AJ823">
        <v>12.7311663723103</v>
      </c>
      <c r="AK823">
        <v>46.637999999999998</v>
      </c>
      <c r="AL823">
        <v>13.1081305178491</v>
      </c>
      <c r="AM823">
        <v>51.137999999999998</v>
      </c>
      <c r="AN823">
        <v>57.564965343604399</v>
      </c>
    </row>
    <row r="824" spans="1:40" x14ac:dyDescent="0.25">
      <c r="A824">
        <f t="shared" si="298"/>
        <v>20.64</v>
      </c>
      <c r="B824" s="191">
        <f t="shared" si="317"/>
        <v>7.764944164311954E-3</v>
      </c>
      <c r="C824">
        <f t="shared" si="299"/>
        <v>29.14</v>
      </c>
      <c r="D824" s="191">
        <f t="shared" si="300"/>
        <v>9.1097957156750075E-3</v>
      </c>
      <c r="E824">
        <f t="shared" si="301"/>
        <v>35.64</v>
      </c>
      <c r="F824" s="191">
        <f t="shared" si="302"/>
        <v>1.529318520486327E-2</v>
      </c>
      <c r="G824">
        <f t="shared" si="303"/>
        <v>41.64</v>
      </c>
      <c r="H824" s="191">
        <f t="shared" si="304"/>
        <v>4.4402086823445422E-3</v>
      </c>
      <c r="I824">
        <f t="shared" si="305"/>
        <v>46.64</v>
      </c>
      <c r="J824" s="191">
        <f t="shared" si="306"/>
        <v>9.321013420201486E-3</v>
      </c>
      <c r="K824">
        <f t="shared" si="307"/>
        <v>51.14</v>
      </c>
      <c r="L824" s="191">
        <f t="shared" si="308"/>
        <v>1.6955915962634897E-2</v>
      </c>
      <c r="O824" s="10">
        <f t="shared" si="309"/>
        <v>5.0512651699139255</v>
      </c>
      <c r="P824" s="10">
        <f t="shared" si="310"/>
        <v>7.764944164311954E-3</v>
      </c>
      <c r="Q824" s="10">
        <f t="shared" si="294"/>
        <v>7.0931646917805748</v>
      </c>
      <c r="R824" s="10">
        <f t="shared" si="295"/>
        <v>9.1097957156750075E-3</v>
      </c>
      <c r="S824" s="10">
        <f t="shared" si="296"/>
        <v>8.6288827787145479</v>
      </c>
      <c r="T824" s="10">
        <f t="shared" si="297"/>
        <v>1.529318520486327E-2</v>
      </c>
      <c r="U824" s="10">
        <f t="shared" si="311"/>
        <v>10.021944043841566</v>
      </c>
      <c r="V824" s="10">
        <f t="shared" si="312"/>
        <v>4.4402086823445422E-3</v>
      </c>
      <c r="W824" s="10">
        <f t="shared" si="313"/>
        <v>11.162004672867821</v>
      </c>
      <c r="X824" s="10">
        <f t="shared" si="314"/>
        <v>9.321013420201486E-3</v>
      </c>
      <c r="Y824" s="10">
        <f t="shared" si="315"/>
        <v>12.169953650380187</v>
      </c>
      <c r="Z824" s="10">
        <f t="shared" si="316"/>
        <v>1.6955915962634897E-2</v>
      </c>
      <c r="AC824">
        <v>20.64</v>
      </c>
      <c r="AD824">
        <v>464.50139373676899</v>
      </c>
      <c r="AE824">
        <v>29.14</v>
      </c>
      <c r="AF824">
        <v>156.46534034128501</v>
      </c>
      <c r="AG824">
        <v>35.64</v>
      </c>
      <c r="AH824">
        <v>371.43419473298701</v>
      </c>
      <c r="AI824">
        <v>41.64</v>
      </c>
      <c r="AJ824">
        <v>12.656559795869001</v>
      </c>
      <c r="AK824">
        <v>46.64</v>
      </c>
      <c r="AL824">
        <v>13.020404642779599</v>
      </c>
      <c r="AM824">
        <v>51.14</v>
      </c>
      <c r="AN824">
        <v>56.973716981526501</v>
      </c>
    </row>
    <row r="825" spans="1:40" x14ac:dyDescent="0.25">
      <c r="A825">
        <f t="shared" si="298"/>
        <v>20.641999999999999</v>
      </c>
      <c r="B825" s="191">
        <f t="shared" si="317"/>
        <v>7.7009278625812588E-3</v>
      </c>
      <c r="C825">
        <f t="shared" si="299"/>
        <v>29.141999999999999</v>
      </c>
      <c r="D825" s="191">
        <f t="shared" si="300"/>
        <v>9.0367595430753331E-3</v>
      </c>
      <c r="E825">
        <f t="shared" si="301"/>
        <v>35.642000000000003</v>
      </c>
      <c r="F825" s="191">
        <f t="shared" si="302"/>
        <v>1.5125800495581571E-2</v>
      </c>
      <c r="G825">
        <f t="shared" si="303"/>
        <v>41.642000000000003</v>
      </c>
      <c r="H825" s="191">
        <f t="shared" si="304"/>
        <v>4.4142640628830583E-3</v>
      </c>
      <c r="I825">
        <f t="shared" si="305"/>
        <v>46.642000000000003</v>
      </c>
      <c r="J825" s="191">
        <f t="shared" si="306"/>
        <v>9.2588388363744178E-3</v>
      </c>
      <c r="K825">
        <f t="shared" si="307"/>
        <v>51.142000000000003</v>
      </c>
      <c r="L825" s="191">
        <f t="shared" si="308"/>
        <v>1.678263667998765E-2</v>
      </c>
      <c r="O825" s="10">
        <f t="shared" si="309"/>
        <v>5.0517493282005743</v>
      </c>
      <c r="P825" s="10">
        <f t="shared" si="310"/>
        <v>7.7009278625812588E-3</v>
      </c>
      <c r="Q825" s="10">
        <f t="shared" si="294"/>
        <v>7.0936409849143764</v>
      </c>
      <c r="R825" s="10">
        <f t="shared" si="295"/>
        <v>9.0367595430753331E-3</v>
      </c>
      <c r="S825" s="10">
        <f t="shared" si="296"/>
        <v>8.6293512870615938</v>
      </c>
      <c r="T825" s="10">
        <f t="shared" si="297"/>
        <v>1.5125800495581571E-2</v>
      </c>
      <c r="U825" s="10">
        <f t="shared" si="311"/>
        <v>10.022404027978816</v>
      </c>
      <c r="V825" s="10">
        <f t="shared" si="312"/>
        <v>4.4142640628830583E-3</v>
      </c>
      <c r="W825" s="10">
        <f t="shared" si="313"/>
        <v>11.162456589301687</v>
      </c>
      <c r="X825" s="10">
        <f t="shared" si="314"/>
        <v>9.2588388363744178E-3</v>
      </c>
      <c r="Y825" s="10">
        <f t="shared" si="315"/>
        <v>12.17039756989678</v>
      </c>
      <c r="Z825" s="10">
        <f t="shared" si="316"/>
        <v>1.678263667998765E-2</v>
      </c>
      <c r="AC825">
        <v>20.641999999999999</v>
      </c>
      <c r="AD825">
        <v>460.67191850210497</v>
      </c>
      <c r="AE825">
        <v>29.141999999999999</v>
      </c>
      <c r="AF825">
        <v>155.21090720582299</v>
      </c>
      <c r="AG825">
        <v>35.642000000000003</v>
      </c>
      <c r="AH825">
        <v>367.368828109238</v>
      </c>
      <c r="AI825">
        <v>41.642000000000003</v>
      </c>
      <c r="AJ825">
        <v>12.5826061483972</v>
      </c>
      <c r="AK825">
        <v>46.642000000000003</v>
      </c>
      <c r="AL825">
        <v>12.9335537604313</v>
      </c>
      <c r="AM825">
        <v>51.142000000000003</v>
      </c>
      <c r="AN825">
        <v>56.391479794808802</v>
      </c>
    </row>
    <row r="826" spans="1:40" x14ac:dyDescent="0.25">
      <c r="A826">
        <f t="shared" si="298"/>
        <v>20.643999999999998</v>
      </c>
      <c r="B826" s="191">
        <f t="shared" si="317"/>
        <v>7.6376979471668594E-3</v>
      </c>
      <c r="C826">
        <f t="shared" si="299"/>
        <v>29.143999999999998</v>
      </c>
      <c r="D826" s="191">
        <f t="shared" si="300"/>
        <v>8.9645955672057014E-3</v>
      </c>
      <c r="E826">
        <f t="shared" si="301"/>
        <v>35.643999999999998</v>
      </c>
      <c r="F826" s="191">
        <f t="shared" si="302"/>
        <v>1.496113511560683E-2</v>
      </c>
      <c r="G826">
        <f t="shared" si="303"/>
        <v>41.643999999999998</v>
      </c>
      <c r="H826" s="191">
        <f t="shared" si="304"/>
        <v>4.3885458445432606E-3</v>
      </c>
      <c r="I826">
        <f t="shared" si="305"/>
        <v>46.643999999999998</v>
      </c>
      <c r="J826" s="191">
        <f t="shared" si="306"/>
        <v>9.1972823632568406E-3</v>
      </c>
      <c r="K826">
        <f t="shared" si="307"/>
        <v>51.143999999999998</v>
      </c>
      <c r="L826" s="191">
        <f t="shared" si="308"/>
        <v>1.6611985295209415E-2</v>
      </c>
      <c r="O826" s="10">
        <f t="shared" si="309"/>
        <v>5.0522334849483741</v>
      </c>
      <c r="P826" s="10">
        <f t="shared" si="310"/>
        <v>7.6376979471668594E-3</v>
      </c>
      <c r="Q826" s="10">
        <f t="shared" si="294"/>
        <v>7.0941172758873314</v>
      </c>
      <c r="R826" s="10">
        <f t="shared" si="295"/>
        <v>8.9645955672057014E-3</v>
      </c>
      <c r="S826" s="10">
        <f t="shared" si="296"/>
        <v>8.6298197927799887</v>
      </c>
      <c r="T826" s="10">
        <f t="shared" si="297"/>
        <v>1.496113511560683E-2</v>
      </c>
      <c r="U826" s="10">
        <f t="shared" si="311"/>
        <v>10.022864009063063</v>
      </c>
      <c r="V826" s="10">
        <f t="shared" si="312"/>
        <v>4.3885458445432606E-3</v>
      </c>
      <c r="W826" s="10">
        <f t="shared" si="313"/>
        <v>11.162908502335275</v>
      </c>
      <c r="X826" s="10">
        <f t="shared" si="314"/>
        <v>9.1972823632568406E-3</v>
      </c>
      <c r="Y826" s="10">
        <f t="shared" si="315"/>
        <v>12.170841485706054</v>
      </c>
      <c r="Z826" s="10">
        <f t="shared" si="316"/>
        <v>1.6611985295209415E-2</v>
      </c>
      <c r="AC826">
        <v>20.643999999999998</v>
      </c>
      <c r="AD826">
        <v>456.88948514336499</v>
      </c>
      <c r="AE826">
        <v>29.143999999999998</v>
      </c>
      <c r="AF826">
        <v>153.97145448951301</v>
      </c>
      <c r="AG826">
        <v>35.643999999999998</v>
      </c>
      <c r="AH826">
        <v>363.36950736656701</v>
      </c>
      <c r="AI826">
        <v>41.643999999999998</v>
      </c>
      <c r="AJ826">
        <v>12.509297844317899</v>
      </c>
      <c r="AK826">
        <v>46.643999999999998</v>
      </c>
      <c r="AL826">
        <v>12.8475663090415</v>
      </c>
      <c r="AM826">
        <v>51.143999999999998</v>
      </c>
      <c r="AN826">
        <v>55.8180726300006</v>
      </c>
    </row>
    <row r="827" spans="1:40" x14ac:dyDescent="0.25">
      <c r="A827">
        <f t="shared" si="298"/>
        <v>20.646000000000001</v>
      </c>
      <c r="B827" s="191">
        <f t="shared" si="317"/>
        <v>7.5752416232460745E-3</v>
      </c>
      <c r="C827">
        <f t="shared" si="299"/>
        <v>29.146000000000001</v>
      </c>
      <c r="D827" s="191">
        <f t="shared" si="300"/>
        <v>8.8932899970557491E-3</v>
      </c>
      <c r="E827">
        <f t="shared" si="301"/>
        <v>35.646000000000001</v>
      </c>
      <c r="F827" s="191">
        <f t="shared" si="302"/>
        <v>1.4799130774359842E-2</v>
      </c>
      <c r="G827">
        <f t="shared" si="303"/>
        <v>41.646000000000001</v>
      </c>
      <c r="H827" s="191">
        <f t="shared" si="304"/>
        <v>4.3630514046103085E-3</v>
      </c>
      <c r="I827">
        <f t="shared" si="305"/>
        <v>46.646000000000001</v>
      </c>
      <c r="J827" s="191">
        <f t="shared" si="306"/>
        <v>9.1363358598747831E-3</v>
      </c>
      <c r="K827">
        <f t="shared" si="307"/>
        <v>51.146000000000001</v>
      </c>
      <c r="L827" s="191">
        <f t="shared" si="308"/>
        <v>1.6443909235530855E-2</v>
      </c>
      <c r="O827" s="10">
        <f t="shared" si="309"/>
        <v>5.0527176401571756</v>
      </c>
      <c r="P827" s="10">
        <f t="shared" si="310"/>
        <v>7.5752416232460745E-3</v>
      </c>
      <c r="Q827" s="10">
        <f t="shared" si="294"/>
        <v>7.0945935646992959</v>
      </c>
      <c r="R827" s="10">
        <f t="shared" si="295"/>
        <v>8.8932899970557491E-3</v>
      </c>
      <c r="S827" s="10">
        <f t="shared" si="296"/>
        <v>8.6302882958695903</v>
      </c>
      <c r="T827" s="10">
        <f t="shared" si="297"/>
        <v>1.4799130774359842E-2</v>
      </c>
      <c r="U827" s="10">
        <f t="shared" si="311"/>
        <v>10.023323987094175</v>
      </c>
      <c r="V827" s="10">
        <f t="shared" si="312"/>
        <v>4.3630514046103085E-3</v>
      </c>
      <c r="W827" s="10">
        <f t="shared" si="313"/>
        <v>11.163360411968444</v>
      </c>
      <c r="X827" s="10">
        <f t="shared" si="314"/>
        <v>9.1363358598747831E-3</v>
      </c>
      <c r="Y827" s="10">
        <f t="shared" si="315"/>
        <v>12.17128539780788</v>
      </c>
      <c r="Z827" s="10">
        <f t="shared" si="316"/>
        <v>1.6443909235530855E-2</v>
      </c>
      <c r="AC827">
        <v>20.646000000000001</v>
      </c>
      <c r="AD827">
        <v>453.15332827024599</v>
      </c>
      <c r="AE827">
        <v>29.146000000000001</v>
      </c>
      <c r="AF827">
        <v>152.74674532479</v>
      </c>
      <c r="AG827">
        <v>35.646000000000001</v>
      </c>
      <c r="AH827">
        <v>359.43481676887598</v>
      </c>
      <c r="AI827">
        <v>41.646000000000001</v>
      </c>
      <c r="AJ827">
        <v>12.4366274077331</v>
      </c>
      <c r="AK827">
        <v>46.646000000000001</v>
      </c>
      <c r="AL827">
        <v>12.762430916587601</v>
      </c>
      <c r="AM827">
        <v>51.146000000000001</v>
      </c>
      <c r="AN827">
        <v>55.253318836893897</v>
      </c>
    </row>
    <row r="828" spans="1:40" x14ac:dyDescent="0.25">
      <c r="A828">
        <f t="shared" si="298"/>
        <v>20.648</v>
      </c>
      <c r="B828" s="191">
        <f t="shared" si="317"/>
        <v>7.513546354498803E-3</v>
      </c>
      <c r="C828">
        <f t="shared" si="299"/>
        <v>29.148</v>
      </c>
      <c r="D828" s="191">
        <f t="shared" si="300"/>
        <v>8.8228293122969512E-3</v>
      </c>
      <c r="E828">
        <f t="shared" si="301"/>
        <v>35.648000000000003</v>
      </c>
      <c r="F828" s="191">
        <f t="shared" si="302"/>
        <v>1.4639730726861694E-2</v>
      </c>
      <c r="G828">
        <f t="shared" si="303"/>
        <v>41.648000000000003</v>
      </c>
      <c r="H828" s="191">
        <f t="shared" si="304"/>
        <v>4.3377781581822612E-3</v>
      </c>
      <c r="I828">
        <f t="shared" si="305"/>
        <v>46.648000000000003</v>
      </c>
      <c r="J828" s="191">
        <f t="shared" si="306"/>
        <v>9.0759913184270177E-3</v>
      </c>
      <c r="K828">
        <f t="shared" si="307"/>
        <v>51.148000000000003</v>
      </c>
      <c r="L828" s="191">
        <f t="shared" si="308"/>
        <v>1.6278357228842234E-2</v>
      </c>
      <c r="O828" s="10">
        <f t="shared" si="309"/>
        <v>5.0532017938268305</v>
      </c>
      <c r="P828" s="10">
        <f t="shared" si="310"/>
        <v>7.513546354498803E-3</v>
      </c>
      <c r="Q828" s="10">
        <f t="shared" si="294"/>
        <v>7.0950698513501207</v>
      </c>
      <c r="R828" s="10">
        <f t="shared" si="295"/>
        <v>8.8228293122969512E-3</v>
      </c>
      <c r="S828" s="10">
        <f t="shared" si="296"/>
        <v>8.6307567963302549</v>
      </c>
      <c r="T828" s="10">
        <f t="shared" si="297"/>
        <v>1.4639730726861694E-2</v>
      </c>
      <c r="U828" s="10">
        <f t="shared" si="311"/>
        <v>10.023783962072008</v>
      </c>
      <c r="V828" s="10">
        <f t="shared" si="312"/>
        <v>4.3377781581822612E-3</v>
      </c>
      <c r="W828" s="10">
        <f t="shared" si="313"/>
        <v>11.16381231820106</v>
      </c>
      <c r="X828" s="10">
        <f t="shared" si="314"/>
        <v>9.0759913184270177E-3</v>
      </c>
      <c r="Y828" s="10">
        <f t="shared" si="315"/>
        <v>12.171729306202121</v>
      </c>
      <c r="Z828" s="10">
        <f t="shared" si="316"/>
        <v>1.6278357228842234E-2</v>
      </c>
      <c r="AC828">
        <v>20.648</v>
      </c>
      <c r="AD828">
        <v>449.46269795615001</v>
      </c>
      <c r="AE828">
        <v>29.148</v>
      </c>
      <c r="AF828">
        <v>151.53654749318599</v>
      </c>
      <c r="AG828">
        <v>35.648000000000003</v>
      </c>
      <c r="AH828">
        <v>355.56337811893098</v>
      </c>
      <c r="AI828">
        <v>41.648000000000003</v>
      </c>
      <c r="AJ828">
        <v>12.364587470528299</v>
      </c>
      <c r="AK828">
        <v>46.648000000000003</v>
      </c>
      <c r="AL828">
        <v>12.678136397074301</v>
      </c>
      <c r="AM828">
        <v>51.148000000000003</v>
      </c>
      <c r="AN828">
        <v>54.697046135638097</v>
      </c>
    </row>
    <row r="829" spans="1:40" x14ac:dyDescent="0.25">
      <c r="A829">
        <f t="shared" si="298"/>
        <v>20.65</v>
      </c>
      <c r="B829" s="191">
        <f t="shared" si="317"/>
        <v>7.4525998568825188E-3</v>
      </c>
      <c r="C829">
        <f t="shared" si="299"/>
        <v>29.15</v>
      </c>
      <c r="D829" s="191">
        <f t="shared" si="300"/>
        <v>8.7532002569524238E-3</v>
      </c>
      <c r="E829">
        <f t="shared" si="301"/>
        <v>35.65</v>
      </c>
      <c r="F829" s="191">
        <f t="shared" si="302"/>
        <v>1.448287972507013E-2</v>
      </c>
      <c r="G829">
        <f t="shared" si="303"/>
        <v>41.65</v>
      </c>
      <c r="H829" s="191">
        <f t="shared" si="304"/>
        <v>4.3127235575189877E-3</v>
      </c>
      <c r="I829">
        <f t="shared" si="305"/>
        <v>46.65</v>
      </c>
      <c r="J829" s="191">
        <f t="shared" si="306"/>
        <v>9.0162408616872736E-3</v>
      </c>
      <c r="K829">
        <f t="shared" si="307"/>
        <v>51.15</v>
      </c>
      <c r="L829" s="191">
        <f t="shared" si="308"/>
        <v>1.6115279265494942E-2</v>
      </c>
      <c r="O829" s="10">
        <f t="shared" si="309"/>
        <v>5.0536859459571923</v>
      </c>
      <c r="P829" s="10">
        <f t="shared" si="310"/>
        <v>7.4525998568825188E-3</v>
      </c>
      <c r="Q829" s="10">
        <f t="shared" si="294"/>
        <v>7.0955461358396654</v>
      </c>
      <c r="R829" s="10">
        <f t="shared" si="295"/>
        <v>8.7532002569524238E-3</v>
      </c>
      <c r="S829" s="10">
        <f t="shared" si="296"/>
        <v>8.6312252941618421</v>
      </c>
      <c r="T829" s="10">
        <f t="shared" si="297"/>
        <v>1.448287972507013E-2</v>
      </c>
      <c r="U829" s="10">
        <f t="shared" si="311"/>
        <v>10.024243933996418</v>
      </c>
      <c r="V829" s="10">
        <f t="shared" si="312"/>
        <v>4.3127235575189877E-3</v>
      </c>
      <c r="W829" s="10">
        <f t="shared" si="313"/>
        <v>11.164264221032983</v>
      </c>
      <c r="X829" s="10">
        <f t="shared" si="314"/>
        <v>9.0162408616872736E-3</v>
      </c>
      <c r="Y829" s="10">
        <f t="shared" si="315"/>
        <v>12.172173210888639</v>
      </c>
      <c r="Z829" s="10">
        <f t="shared" si="316"/>
        <v>1.6115279265494942E-2</v>
      </c>
      <c r="AC829">
        <v>20.65</v>
      </c>
      <c r="AD829">
        <v>445.816859365803</v>
      </c>
      <c r="AE829">
        <v>29.15</v>
      </c>
      <c r="AF829">
        <v>150.34063331660599</v>
      </c>
      <c r="AG829">
        <v>35.65</v>
      </c>
      <c r="AH829">
        <v>351.75384957644098</v>
      </c>
      <c r="AI829">
        <v>41.65</v>
      </c>
      <c r="AJ829">
        <v>12.2931707705166</v>
      </c>
      <c r="AK829">
        <v>46.65</v>
      </c>
      <c r="AL829">
        <v>12.594671746904799</v>
      </c>
      <c r="AM829">
        <v>51.15</v>
      </c>
      <c r="AN829">
        <v>54.149086488388903</v>
      </c>
    </row>
    <row r="830" spans="1:40" x14ac:dyDescent="0.25">
      <c r="A830">
        <f t="shared" si="298"/>
        <v>20.652000000000001</v>
      </c>
      <c r="B830" s="191">
        <f t="shared" si="317"/>
        <v>7.3923900925789553E-3</v>
      </c>
      <c r="C830">
        <f t="shared" si="299"/>
        <v>29.152000000000001</v>
      </c>
      <c r="D830" s="191">
        <f t="shared" si="300"/>
        <v>8.6843898332364753E-3</v>
      </c>
      <c r="E830">
        <f t="shared" si="301"/>
        <v>35.652000000000001</v>
      </c>
      <c r="F830" s="191">
        <f t="shared" si="302"/>
        <v>1.4328523970981187E-2</v>
      </c>
      <c r="G830">
        <f t="shared" si="303"/>
        <v>41.652000000000001</v>
      </c>
      <c r="H830" s="191">
        <f t="shared" si="304"/>
        <v>4.2878850914033501E-3</v>
      </c>
      <c r="I830">
        <f t="shared" si="305"/>
        <v>46.652000000000001</v>
      </c>
      <c r="J830" s="191">
        <f t="shared" si="306"/>
        <v>8.9570767404653969E-3</v>
      </c>
      <c r="K830">
        <f t="shared" si="307"/>
        <v>51.152000000000001</v>
      </c>
      <c r="L830" s="191">
        <f t="shared" si="308"/>
        <v>1.595462656139451E-2</v>
      </c>
      <c r="O830" s="10">
        <f t="shared" si="309"/>
        <v>5.0541700965481136</v>
      </c>
      <c r="P830" s="10">
        <f t="shared" si="310"/>
        <v>7.3923900925789553E-3</v>
      </c>
      <c r="Q830" s="10">
        <f t="shared" si="294"/>
        <v>7.0960224181677827</v>
      </c>
      <c r="R830" s="10">
        <f t="shared" si="295"/>
        <v>8.6843898332364753E-3</v>
      </c>
      <c r="S830" s="10">
        <f t="shared" si="296"/>
        <v>8.6316937893642098</v>
      </c>
      <c r="T830" s="10">
        <f t="shared" si="297"/>
        <v>1.4328523970981187E-2</v>
      </c>
      <c r="U830" s="10">
        <f t="shared" si="311"/>
        <v>10.024703902867271</v>
      </c>
      <c r="V830" s="10">
        <f t="shared" si="312"/>
        <v>4.2878850914033501E-3</v>
      </c>
      <c r="W830" s="10">
        <f t="shared" si="313"/>
        <v>11.164716120464078</v>
      </c>
      <c r="X830" s="10">
        <f t="shared" si="314"/>
        <v>8.9570767404653969E-3</v>
      </c>
      <c r="Y830" s="10">
        <f t="shared" si="315"/>
        <v>12.172617111867302</v>
      </c>
      <c r="Z830" s="10">
        <f t="shared" si="316"/>
        <v>1.595462656139451E-2</v>
      </c>
      <c r="AC830">
        <v>20.652000000000001</v>
      </c>
      <c r="AD830">
        <v>442.21509239314298</v>
      </c>
      <c r="AE830">
        <v>29.152000000000001</v>
      </c>
      <c r="AF830">
        <v>149.15877955151899</v>
      </c>
      <c r="AG830">
        <v>35.652000000000001</v>
      </c>
      <c r="AH830">
        <v>348.00492451901101</v>
      </c>
      <c r="AI830">
        <v>41.652000000000001</v>
      </c>
      <c r="AJ830">
        <v>12.222370149617801</v>
      </c>
      <c r="AK830">
        <v>46.652000000000001</v>
      </c>
      <c r="AL830">
        <v>12.512026141334299</v>
      </c>
      <c r="AM830">
        <v>51.152000000000001</v>
      </c>
      <c r="AN830">
        <v>53.609275975296903</v>
      </c>
    </row>
    <row r="831" spans="1:40" x14ac:dyDescent="0.25">
      <c r="A831">
        <f t="shared" si="298"/>
        <v>20.654</v>
      </c>
      <c r="B831" s="191">
        <f t="shared" si="317"/>
        <v>7.332905264111126E-3</v>
      </c>
      <c r="C831">
        <f t="shared" si="299"/>
        <v>29.154</v>
      </c>
      <c r="D831" s="191">
        <f t="shared" si="300"/>
        <v>8.616385295562112E-3</v>
      </c>
      <c r="E831">
        <f t="shared" si="301"/>
        <v>35.654000000000003</v>
      </c>
      <c r="F831" s="191">
        <f t="shared" si="302"/>
        <v>1.4176611071432732E-2</v>
      </c>
      <c r="G831">
        <f t="shared" si="303"/>
        <v>41.654000000000003</v>
      </c>
      <c r="H831" s="191">
        <f t="shared" si="304"/>
        <v>4.2632602845163207E-3</v>
      </c>
      <c r="I831">
        <f t="shared" si="305"/>
        <v>46.654000000000003</v>
      </c>
      <c r="J831" s="191">
        <f t="shared" si="306"/>
        <v>8.8984913311266692E-3</v>
      </c>
      <c r="K831">
        <f t="shared" si="307"/>
        <v>51.154000000000003</v>
      </c>
      <c r="L831" s="191">
        <f t="shared" si="308"/>
        <v>1.5796351522344619E-2</v>
      </c>
      <c r="O831" s="10">
        <f t="shared" si="309"/>
        <v>5.0546542455994468</v>
      </c>
      <c r="P831" s="10">
        <f t="shared" si="310"/>
        <v>7.332905264111126E-3</v>
      </c>
      <c r="Q831" s="10">
        <f t="shared" si="294"/>
        <v>7.0964986983343286</v>
      </c>
      <c r="R831" s="10">
        <f t="shared" si="295"/>
        <v>8.616385295562112E-3</v>
      </c>
      <c r="S831" s="10">
        <f t="shared" si="296"/>
        <v>8.6321622819372106</v>
      </c>
      <c r="T831" s="10">
        <f t="shared" si="297"/>
        <v>1.4176611071432732E-2</v>
      </c>
      <c r="U831" s="10">
        <f t="shared" si="311"/>
        <v>10.025163868684427</v>
      </c>
      <c r="V831" s="10">
        <f t="shared" si="312"/>
        <v>4.2632602845163207E-3</v>
      </c>
      <c r="W831" s="10">
        <f t="shared" si="313"/>
        <v>11.165168016494206</v>
      </c>
      <c r="X831" s="10">
        <f t="shared" si="314"/>
        <v>8.8984913311266692E-3</v>
      </c>
      <c r="Y831" s="10">
        <f t="shared" si="315"/>
        <v>12.173061009137975</v>
      </c>
      <c r="Z831" s="10">
        <f t="shared" si="316"/>
        <v>1.5796351522344619E-2</v>
      </c>
      <c r="AC831">
        <v>20.654</v>
      </c>
      <c r="AD831">
        <v>438.65669130939898</v>
      </c>
      <c r="AE831">
        <v>29.154</v>
      </c>
      <c r="AF831">
        <v>147.99076728603399</v>
      </c>
      <c r="AG831">
        <v>35.654000000000003</v>
      </c>
      <c r="AH831">
        <v>344.31533044443</v>
      </c>
      <c r="AI831">
        <v>41.654000000000003</v>
      </c>
      <c r="AJ831">
        <v>12.152178552077199</v>
      </c>
      <c r="AK831">
        <v>46.654000000000003</v>
      </c>
      <c r="AL831">
        <v>12.4301889310048</v>
      </c>
      <c r="AM831">
        <v>51.154000000000003</v>
      </c>
      <c r="AN831">
        <v>53.077454674699503</v>
      </c>
    </row>
    <row r="832" spans="1:40" x14ac:dyDescent="0.25">
      <c r="A832">
        <f t="shared" si="298"/>
        <v>20.655999999999999</v>
      </c>
      <c r="B832" s="191">
        <f t="shared" si="317"/>
        <v>7.2741338086223829E-3</v>
      </c>
      <c r="C832">
        <f t="shared" si="299"/>
        <v>29.155999999999999</v>
      </c>
      <c r="D832" s="191">
        <f t="shared" si="300"/>
        <v>8.5491741447091298E-3</v>
      </c>
      <c r="E832">
        <f t="shared" si="301"/>
        <v>35.655999999999999</v>
      </c>
      <c r="F832" s="191">
        <f t="shared" si="302"/>
        <v>1.4027089994529606E-2</v>
      </c>
      <c r="G832">
        <f t="shared" si="303"/>
        <v>41.655999999999999</v>
      </c>
      <c r="H832" s="191">
        <f t="shared" si="304"/>
        <v>4.2388466968230447E-3</v>
      </c>
      <c r="I832">
        <f t="shared" si="305"/>
        <v>46.655999999999999</v>
      </c>
      <c r="J832" s="191">
        <f t="shared" si="306"/>
        <v>8.8404771331647113E-3</v>
      </c>
      <c r="K832">
        <f t="shared" si="307"/>
        <v>51.155999999999999</v>
      </c>
      <c r="L832" s="191">
        <f t="shared" si="308"/>
        <v>1.5640407709579782E-2</v>
      </c>
      <c r="O832" s="10">
        <f t="shared" si="309"/>
        <v>5.0551383931110427</v>
      </c>
      <c r="P832" s="10">
        <f t="shared" si="310"/>
        <v>7.2741338086223829E-3</v>
      </c>
      <c r="Q832" s="10">
        <f t="shared" si="294"/>
        <v>7.0969749763391556</v>
      </c>
      <c r="R832" s="10">
        <f t="shared" si="295"/>
        <v>8.5491741447091298E-3</v>
      </c>
      <c r="S832" s="10">
        <f t="shared" si="296"/>
        <v>8.632630771880704</v>
      </c>
      <c r="T832" s="10">
        <f t="shared" si="297"/>
        <v>1.4027089994529606E-2</v>
      </c>
      <c r="U832" s="10">
        <f t="shared" si="311"/>
        <v>10.025623831447739</v>
      </c>
      <c r="V832" s="10">
        <f t="shared" si="312"/>
        <v>4.2388466968230447E-3</v>
      </c>
      <c r="W832" s="10">
        <f t="shared" si="313"/>
        <v>11.16561990912323</v>
      </c>
      <c r="X832" s="10">
        <f t="shared" si="314"/>
        <v>8.8404771331647113E-3</v>
      </c>
      <c r="Y832" s="10">
        <f t="shared" si="315"/>
        <v>12.17350490270052</v>
      </c>
      <c r="Z832" s="10">
        <f t="shared" si="316"/>
        <v>1.5640407709579782E-2</v>
      </c>
      <c r="AC832">
        <v>20.655999999999999</v>
      </c>
      <c r="AD832">
        <v>435.14096442086202</v>
      </c>
      <c r="AE832">
        <v>29.155999999999999</v>
      </c>
      <c r="AF832">
        <v>146.836381839734</v>
      </c>
      <c r="AG832">
        <v>35.655999999999999</v>
      </c>
      <c r="AH832">
        <v>340.68382791234399</v>
      </c>
      <c r="AI832">
        <v>41.655999999999999</v>
      </c>
      <c r="AJ832">
        <v>12.082589022715601</v>
      </c>
      <c r="AK832">
        <v>46.655999999999999</v>
      </c>
      <c r="AL832">
        <v>12.349149638554699</v>
      </c>
      <c r="AM832">
        <v>51.155999999999999</v>
      </c>
      <c r="AN832">
        <v>52.553466547307103</v>
      </c>
    </row>
    <row r="833" spans="1:40" x14ac:dyDescent="0.25">
      <c r="A833">
        <f t="shared" si="298"/>
        <v>20.658000000000001</v>
      </c>
      <c r="B833" s="191">
        <f t="shared" si="317"/>
        <v>7.2160643923125977E-3</v>
      </c>
      <c r="C833">
        <f t="shared" si="299"/>
        <v>29.158000000000001</v>
      </c>
      <c r="D833" s="191">
        <f t="shared" si="300"/>
        <v>8.482744122147369E-3</v>
      </c>
      <c r="E833">
        <f t="shared" si="301"/>
        <v>35.658000000000001</v>
      </c>
      <c r="F833" s="191">
        <f t="shared" si="302"/>
        <v>1.3879911027629324E-2</v>
      </c>
      <c r="G833">
        <f t="shared" si="303"/>
        <v>41.658000000000001</v>
      </c>
      <c r="H833" s="191">
        <f t="shared" si="304"/>
        <v>4.2146419229728213E-3</v>
      </c>
      <c r="I833">
        <f t="shared" si="305"/>
        <v>46.658000000000001</v>
      </c>
      <c r="J833" s="191">
        <f t="shared" si="306"/>
        <v>8.7830267668322828E-3</v>
      </c>
      <c r="K833">
        <f t="shared" si="307"/>
        <v>51.158000000000001</v>
      </c>
      <c r="L833" s="191">
        <f t="shared" si="308"/>
        <v>1.5486749806461954E-2</v>
      </c>
      <c r="O833" s="10">
        <f t="shared" si="309"/>
        <v>5.0556225390827567</v>
      </c>
      <c r="P833" s="10">
        <f t="shared" si="310"/>
        <v>7.2160643923125977E-3</v>
      </c>
      <c r="Q833" s="10">
        <f t="shared" si="294"/>
        <v>7.0974512521821236</v>
      </c>
      <c r="R833" s="10">
        <f t="shared" si="295"/>
        <v>8.482744122147369E-3</v>
      </c>
      <c r="S833" s="10">
        <f t="shared" si="296"/>
        <v>8.6330992591945481</v>
      </c>
      <c r="T833" s="10">
        <f t="shared" si="297"/>
        <v>1.3879911027629324E-2</v>
      </c>
      <c r="U833" s="10">
        <f t="shared" si="311"/>
        <v>10.026083791157072</v>
      </c>
      <c r="V833" s="10">
        <f t="shared" si="312"/>
        <v>4.2146419229728213E-3</v>
      </c>
      <c r="W833" s="10">
        <f t="shared" si="313"/>
        <v>11.166071798351012</v>
      </c>
      <c r="X833" s="10">
        <f t="shared" si="314"/>
        <v>8.7830267668322828E-3</v>
      </c>
      <c r="Y833" s="10">
        <f t="shared" si="315"/>
        <v>12.173948792554805</v>
      </c>
      <c r="Z833" s="10">
        <f t="shared" si="316"/>
        <v>1.5486749806461954E-2</v>
      </c>
      <c r="AC833">
        <v>20.658000000000001</v>
      </c>
      <c r="AD833">
        <v>431.66723373605601</v>
      </c>
      <c r="AE833">
        <v>29.158000000000001</v>
      </c>
      <c r="AF833">
        <v>145.695412666175</v>
      </c>
      <c r="AG833">
        <v>35.658000000000001</v>
      </c>
      <c r="AH833">
        <v>337.109209523831</v>
      </c>
      <c r="AI833">
        <v>41.658000000000001</v>
      </c>
      <c r="AJ833">
        <v>12.013594705219001</v>
      </c>
      <c r="AK833">
        <v>46.658000000000001</v>
      </c>
      <c r="AL833">
        <v>12.268897955309299</v>
      </c>
      <c r="AM833">
        <v>51.158000000000001</v>
      </c>
      <c r="AN833">
        <v>52.037159324299999</v>
      </c>
    </row>
    <row r="834" spans="1:40" x14ac:dyDescent="0.25">
      <c r="A834">
        <f t="shared" si="298"/>
        <v>20.66</v>
      </c>
      <c r="B834" s="191">
        <f t="shared" si="317"/>
        <v>7.1586859050289187E-3</v>
      </c>
      <c r="C834">
        <f t="shared" si="299"/>
        <v>29.16</v>
      </c>
      <c r="D834" s="191">
        <f t="shared" si="300"/>
        <v>8.4170832045135594E-3</v>
      </c>
      <c r="E834">
        <f t="shared" si="301"/>
        <v>35.659999999999997</v>
      </c>
      <c r="F834" s="191">
        <f t="shared" si="302"/>
        <v>1.3735025736830924E-2</v>
      </c>
      <c r="G834">
        <f t="shared" si="303"/>
        <v>41.66</v>
      </c>
      <c r="H834" s="191">
        <f t="shared" si="304"/>
        <v>4.1906435917089561E-3</v>
      </c>
      <c r="I834">
        <f t="shared" si="305"/>
        <v>46.66</v>
      </c>
      <c r="J834" s="191">
        <f t="shared" si="306"/>
        <v>8.726132970819981E-3</v>
      </c>
      <c r="K834">
        <f t="shared" si="307"/>
        <v>51.16</v>
      </c>
      <c r="L834" s="191">
        <f t="shared" si="308"/>
        <v>1.5335333586271836E-2</v>
      </c>
      <c r="O834" s="10">
        <f t="shared" si="309"/>
        <v>5.0561066835144404</v>
      </c>
      <c r="P834" s="10">
        <f t="shared" si="310"/>
        <v>7.1586859050289187E-3</v>
      </c>
      <c r="Q834" s="10">
        <f t="shared" si="294"/>
        <v>7.0979275258630805</v>
      </c>
      <c r="R834" s="10">
        <f t="shared" si="295"/>
        <v>8.4170832045135594E-3</v>
      </c>
      <c r="S834" s="10">
        <f t="shared" si="296"/>
        <v>8.6335677438785989</v>
      </c>
      <c r="T834" s="10">
        <f t="shared" si="297"/>
        <v>1.3735025736830924E-2</v>
      </c>
      <c r="U834" s="10">
        <f t="shared" si="311"/>
        <v>10.026543747812287</v>
      </c>
      <c r="V834" s="10">
        <f t="shared" si="312"/>
        <v>4.1906435917089561E-3</v>
      </c>
      <c r="W834" s="10">
        <f t="shared" si="313"/>
        <v>11.166523684177411</v>
      </c>
      <c r="X834" s="10">
        <f t="shared" si="314"/>
        <v>8.726132970819981E-3</v>
      </c>
      <c r="Y834" s="10">
        <f t="shared" si="315"/>
        <v>12.17439267870069</v>
      </c>
      <c r="Z834" s="10">
        <f t="shared" si="316"/>
        <v>1.5335333586271836E-2</v>
      </c>
      <c r="AC834">
        <v>20.66</v>
      </c>
      <c r="AD834">
        <v>428.23483464215502</v>
      </c>
      <c r="AE834">
        <v>29.16</v>
      </c>
      <c r="AF834">
        <v>144.567653258023</v>
      </c>
      <c r="AG834">
        <v>35.659999999999997</v>
      </c>
      <c r="AH834">
        <v>333.59029893748402</v>
      </c>
      <c r="AI834">
        <v>41.66</v>
      </c>
      <c r="AJ834">
        <v>11.9451888404564</v>
      </c>
      <c r="AK834">
        <v>46.66</v>
      </c>
      <c r="AL834">
        <v>12.189423738038199</v>
      </c>
      <c r="AM834">
        <v>51.16</v>
      </c>
      <c r="AN834">
        <v>51.5283843991037</v>
      </c>
    </row>
    <row r="835" spans="1:40" x14ac:dyDescent="0.25">
      <c r="A835">
        <f t="shared" si="298"/>
        <v>20.661999999999999</v>
      </c>
      <c r="B835" s="191">
        <f t="shared" si="317"/>
        <v>7.1019874550029395E-3</v>
      </c>
      <c r="C835">
        <f t="shared" si="299"/>
        <v>29.161999999999999</v>
      </c>
      <c r="D835" s="191">
        <f t="shared" si="300"/>
        <v>8.3521795982331882E-3</v>
      </c>
      <c r="E835">
        <f t="shared" si="301"/>
        <v>35.661999999999999</v>
      </c>
      <c r="F835" s="191">
        <f t="shared" si="302"/>
        <v>1.3592386927892086E-2</v>
      </c>
      <c r="G835">
        <f t="shared" si="303"/>
        <v>41.661999999999999</v>
      </c>
      <c r="H835" s="191">
        <f t="shared" si="304"/>
        <v>4.1668493652919003E-3</v>
      </c>
      <c r="I835">
        <f t="shared" si="305"/>
        <v>46.661999999999999</v>
      </c>
      <c r="J835" s="191">
        <f t="shared" si="306"/>
        <v>8.6697885999912714E-3</v>
      </c>
      <c r="K835">
        <f t="shared" si="307"/>
        <v>51.161999999999999</v>
      </c>
      <c r="L835" s="191">
        <f t="shared" si="308"/>
        <v>1.518611588107799E-2</v>
      </c>
      <c r="O835" s="10">
        <f t="shared" si="309"/>
        <v>5.0565908264059445</v>
      </c>
      <c r="P835" s="10">
        <f t="shared" si="310"/>
        <v>7.1019874550029395E-3</v>
      </c>
      <c r="Q835" s="10">
        <f t="shared" si="294"/>
        <v>7.0984037973818879</v>
      </c>
      <c r="R835" s="10">
        <f t="shared" si="295"/>
        <v>8.3521795982331882E-3</v>
      </c>
      <c r="S835" s="10">
        <f t="shared" si="296"/>
        <v>8.6340362259327179</v>
      </c>
      <c r="T835" s="10">
        <f t="shared" si="297"/>
        <v>1.3592386927892086E-2</v>
      </c>
      <c r="U835" s="10">
        <f t="shared" si="311"/>
        <v>10.027003701413241</v>
      </c>
      <c r="V835" s="10">
        <f t="shared" si="312"/>
        <v>4.1668493652919003E-3</v>
      </c>
      <c r="W835" s="10">
        <f t="shared" si="313"/>
        <v>11.166975566602295</v>
      </c>
      <c r="X835" s="10">
        <f t="shared" si="314"/>
        <v>8.6697885999912714E-3</v>
      </c>
      <c r="Y835" s="10">
        <f t="shared" si="315"/>
        <v>12.174836561138045</v>
      </c>
      <c r="Z835" s="10">
        <f t="shared" si="316"/>
        <v>1.518611588107799E-2</v>
      </c>
      <c r="AC835">
        <v>20.661999999999999</v>
      </c>
      <c r="AD835">
        <v>424.84311559015902</v>
      </c>
      <c r="AE835">
        <v>29.161999999999999</v>
      </c>
      <c r="AF835">
        <v>143.452901054682</v>
      </c>
      <c r="AG835">
        <v>35.661999999999999</v>
      </c>
      <c r="AH835">
        <v>330.12594992018302</v>
      </c>
      <c r="AI835">
        <v>41.661999999999999</v>
      </c>
      <c r="AJ835">
        <v>11.8773647648355</v>
      </c>
      <c r="AK835">
        <v>46.661999999999999</v>
      </c>
      <c r="AL835">
        <v>12.1107170057914</v>
      </c>
      <c r="AM835">
        <v>51.161999999999999</v>
      </c>
      <c r="AN835">
        <v>51.026996722785803</v>
      </c>
    </row>
    <row r="836" spans="1:40" x14ac:dyDescent="0.25">
      <c r="A836">
        <f t="shared" si="298"/>
        <v>20.664000000000001</v>
      </c>
      <c r="B836" s="191">
        <f t="shared" si="317"/>
        <v>7.0459583637325369E-3</v>
      </c>
      <c r="C836">
        <f t="shared" si="299"/>
        <v>29.164000000000001</v>
      </c>
      <c r="D836" s="191">
        <f t="shared" si="300"/>
        <v>8.2880217342856683E-3</v>
      </c>
      <c r="E836">
        <f t="shared" si="301"/>
        <v>35.664000000000001</v>
      </c>
      <c r="F836" s="191">
        <f t="shared" si="302"/>
        <v>1.3451948608534239E-2</v>
      </c>
      <c r="G836">
        <f t="shared" si="303"/>
        <v>41.664000000000001</v>
      </c>
      <c r="H836" s="191">
        <f t="shared" si="304"/>
        <v>4.143256938933304E-3</v>
      </c>
      <c r="I836">
        <f t="shared" si="305"/>
        <v>46.664000000000001</v>
      </c>
      <c r="J836" s="191">
        <f t="shared" si="306"/>
        <v>8.6139866231658476E-3</v>
      </c>
      <c r="K836">
        <f t="shared" si="307"/>
        <v>51.164000000000001</v>
      </c>
      <c r="L836" s="191">
        <f t="shared" si="308"/>
        <v>1.5039054551630293E-2</v>
      </c>
      <c r="O836" s="10">
        <f t="shared" si="309"/>
        <v>5.0570749677571252</v>
      </c>
      <c r="P836" s="10">
        <f t="shared" si="310"/>
        <v>7.0459583637325369E-3</v>
      </c>
      <c r="Q836" s="10">
        <f t="shared" ref="Q836:Q899" si="318">2*SIN(RADIANS(C836/2))/0.070931</f>
        <v>7.0988800667383964</v>
      </c>
      <c r="R836" s="10">
        <f t="shared" ref="R836:R899" si="319">D836</f>
        <v>8.2880217342856683E-3</v>
      </c>
      <c r="S836" s="10">
        <f t="shared" ref="S836:S899" si="320">2*SIN(RADIANS(E836/2))/0.070931</f>
        <v>8.6345047053567576</v>
      </c>
      <c r="T836" s="10">
        <f t="shared" ref="T836:T899" si="321">F836</f>
        <v>1.3451948608534239E-2</v>
      </c>
      <c r="U836" s="10">
        <f t="shared" si="311"/>
        <v>10.027463651959795</v>
      </c>
      <c r="V836" s="10">
        <f t="shared" si="312"/>
        <v>4.143256938933304E-3</v>
      </c>
      <c r="W836" s="10">
        <f t="shared" si="313"/>
        <v>11.167427445625522</v>
      </c>
      <c r="X836" s="10">
        <f t="shared" si="314"/>
        <v>8.6139866231658476E-3</v>
      </c>
      <c r="Y836" s="10">
        <f t="shared" si="315"/>
        <v>12.175280439866734</v>
      </c>
      <c r="Z836" s="10">
        <f t="shared" si="316"/>
        <v>1.5039054551630293E-2</v>
      </c>
      <c r="AC836">
        <v>20.664000000000001</v>
      </c>
      <c r="AD836">
        <v>421.491437788724</v>
      </c>
      <c r="AE836">
        <v>29.164000000000001</v>
      </c>
      <c r="AF836">
        <v>142.35095735238301</v>
      </c>
      <c r="AG836">
        <v>35.664000000000001</v>
      </c>
      <c r="AH836">
        <v>326.71504543157801</v>
      </c>
      <c r="AI836">
        <v>41.664000000000001</v>
      </c>
      <c r="AJ836">
        <v>11.8101159086895</v>
      </c>
      <c r="AK836">
        <v>46.664000000000001</v>
      </c>
      <c r="AL836">
        <v>12.0327679368029</v>
      </c>
      <c r="AM836">
        <v>51.164000000000001</v>
      </c>
      <c r="AN836">
        <v>50.532854702894703</v>
      </c>
    </row>
    <row r="837" spans="1:40" x14ac:dyDescent="0.25">
      <c r="A837">
        <f t="shared" ref="A837:A900" si="322">AC837</f>
        <v>20.666</v>
      </c>
      <c r="B837" s="191">
        <f t="shared" si="317"/>
        <v>6.9905881610026451E-3</v>
      </c>
      <c r="C837">
        <f t="shared" ref="C837:C900" si="323">AE837</f>
        <v>29.166</v>
      </c>
      <c r="D837" s="191">
        <f t="shared" ref="D837:D900" si="324">AF837/$AR$3</f>
        <v>8.2245982631085918E-3</v>
      </c>
      <c r="E837">
        <f t="shared" ref="E837:E900" si="325">AG837</f>
        <v>35.665999999999997</v>
      </c>
      <c r="F837" s="191">
        <f t="shared" ref="F837:F900" si="326">AH837/$AS$3</f>
        <v>1.3313665952066048E-2</v>
      </c>
      <c r="G837">
        <f t="shared" ref="G837:G900" si="327">AI837</f>
        <v>41.665999999999997</v>
      </c>
      <c r="H837" s="191">
        <f t="shared" ref="H837:H900" si="328">AJ837/$AT$3</f>
        <v>4.1198640402403484E-3</v>
      </c>
      <c r="I837">
        <f t="shared" ref="I837:I900" si="329">AK837</f>
        <v>46.665999999999997</v>
      </c>
      <c r="J837" s="191">
        <f t="shared" ref="J837:J900" si="330">AL837/$AU$3</f>
        <v>8.5587201209506684E-3</v>
      </c>
      <c r="K837">
        <f t="shared" ref="K837:K900" si="331">AM837</f>
        <v>51.165999999999997</v>
      </c>
      <c r="L837" s="191">
        <f t="shared" ref="L837:L900" si="332">AN837/$AV$3</f>
        <v>1.4894108458236263E-2</v>
      </c>
      <c r="O837" s="10">
        <f t="shared" ref="O837:O900" si="333">2*SIN(RADIANS(A837/2))/0.070931</f>
        <v>5.0575591075678306</v>
      </c>
      <c r="P837" s="10">
        <f t="shared" ref="P837:P900" si="334">B837</f>
        <v>6.9905881610026451E-3</v>
      </c>
      <c r="Q837" s="10">
        <f t="shared" si="318"/>
        <v>7.0993563339324632</v>
      </c>
      <c r="R837" s="10">
        <f t="shared" si="319"/>
        <v>8.2245982631085918E-3</v>
      </c>
      <c r="S837" s="10">
        <f t="shared" si="320"/>
        <v>8.6349731821505742</v>
      </c>
      <c r="T837" s="10">
        <f t="shared" si="321"/>
        <v>1.3313665952066048E-2</v>
      </c>
      <c r="U837" s="10">
        <f t="shared" ref="U837:U900" si="335">2*SIN(RADIANS(G837/2))/0.070931</f>
        <v>10.027923599451809</v>
      </c>
      <c r="V837" s="10">
        <f t="shared" ref="V837:V900" si="336">H837</f>
        <v>4.1198640402403484E-3</v>
      </c>
      <c r="W837" s="10">
        <f t="shared" ref="W837:W900" si="337">2*SIN(RADIANS(I837/2))/0.070931</f>
        <v>11.167879321246957</v>
      </c>
      <c r="X837" s="10">
        <f t="shared" ref="X837:X900" si="338">J837</f>
        <v>8.5587201209506684E-3</v>
      </c>
      <c r="Y837" s="10">
        <f t="shared" ref="Y837:Y900" si="339">2*SIN(RADIANS(K837/2))/0.070931</f>
        <v>12.175724314886617</v>
      </c>
      <c r="Z837" s="10">
        <f t="shared" ref="Z837:Z900" si="340">L837</f>
        <v>1.4894108458236263E-2</v>
      </c>
      <c r="AC837">
        <v>20.666</v>
      </c>
      <c r="AD837">
        <v>418.17917490630299</v>
      </c>
      <c r="AE837">
        <v>29.166</v>
      </c>
      <c r="AF837">
        <v>141.26162721666199</v>
      </c>
      <c r="AG837">
        <v>35.665999999999997</v>
      </c>
      <c r="AH837">
        <v>323.35649674059198</v>
      </c>
      <c r="AI837">
        <v>41.665999999999997</v>
      </c>
      <c r="AJ837">
        <v>11.7434357946932</v>
      </c>
      <c r="AK837">
        <v>46.665999999999997</v>
      </c>
      <c r="AL837">
        <v>11.9555668654609</v>
      </c>
      <c r="AM837">
        <v>51.165999999999997</v>
      </c>
      <c r="AN837">
        <v>50.045820105600903</v>
      </c>
    </row>
    <row r="838" spans="1:40" x14ac:dyDescent="0.25">
      <c r="A838">
        <f t="shared" si="322"/>
        <v>20.667999999999999</v>
      </c>
      <c r="B838" s="191">
        <f t="shared" ref="B838:B901" si="341">AD838/$AQ$3</f>
        <v>6.9358665800399949E-3</v>
      </c>
      <c r="C838">
        <f t="shared" si="323"/>
        <v>29.167999999999999</v>
      </c>
      <c r="D838" s="191">
        <f t="shared" si="324"/>
        <v>8.1618980496337406E-3</v>
      </c>
      <c r="E838">
        <f t="shared" si="325"/>
        <v>35.667999999999999</v>
      </c>
      <c r="F838" s="191">
        <f t="shared" si="326"/>
        <v>1.3177495262279027E-2</v>
      </c>
      <c r="G838">
        <f t="shared" si="327"/>
        <v>41.667999999999999</v>
      </c>
      <c r="H838" s="191">
        <f t="shared" si="328"/>
        <v>4.0966684286725674E-3</v>
      </c>
      <c r="I838">
        <f t="shared" si="329"/>
        <v>46.667999999999999</v>
      </c>
      <c r="J838" s="191">
        <f t="shared" si="330"/>
        <v>8.5039822836227436E-3</v>
      </c>
      <c r="K838">
        <f t="shared" si="331"/>
        <v>51.167999999999999</v>
      </c>
      <c r="L838" s="191">
        <f t="shared" si="332"/>
        <v>1.4751237432600268E-2</v>
      </c>
      <c r="O838" s="10">
        <f t="shared" si="333"/>
        <v>5.0580432458379159</v>
      </c>
      <c r="P838" s="10">
        <f t="shared" si="334"/>
        <v>6.9358665800399949E-3</v>
      </c>
      <c r="Q838" s="10">
        <f t="shared" si="318"/>
        <v>7.0998325989639408</v>
      </c>
      <c r="R838" s="10">
        <f t="shared" si="319"/>
        <v>8.1618980496337406E-3</v>
      </c>
      <c r="S838" s="10">
        <f t="shared" si="320"/>
        <v>8.6354416563140308</v>
      </c>
      <c r="T838" s="10">
        <f t="shared" si="321"/>
        <v>1.3177495262279027E-2</v>
      </c>
      <c r="U838" s="10">
        <f t="shared" si="335"/>
        <v>10.028383543889145</v>
      </c>
      <c r="V838" s="10">
        <f t="shared" si="336"/>
        <v>4.0966684286725674E-3</v>
      </c>
      <c r="W838" s="10">
        <f t="shared" si="337"/>
        <v>11.168331193466463</v>
      </c>
      <c r="X838" s="10">
        <f t="shared" si="338"/>
        <v>8.5039822836227436E-3</v>
      </c>
      <c r="Y838" s="10">
        <f t="shared" si="339"/>
        <v>12.176168186197565</v>
      </c>
      <c r="Z838" s="10">
        <f t="shared" si="340"/>
        <v>1.4751237432600268E-2</v>
      </c>
      <c r="AC838">
        <v>20.667999999999999</v>
      </c>
      <c r="AD838">
        <v>414.90571278130102</v>
      </c>
      <c r="AE838">
        <v>29.167999999999999</v>
      </c>
      <c r="AF838">
        <v>140.18471939710099</v>
      </c>
      <c r="AG838">
        <v>35.667999999999999</v>
      </c>
      <c r="AH838">
        <v>320.04924257282102</v>
      </c>
      <c r="AI838">
        <v>41.667999999999999</v>
      </c>
      <c r="AJ838">
        <v>11.6773180363147</v>
      </c>
      <c r="AK838">
        <v>46.667999999999999</v>
      </c>
      <c r="AL838">
        <v>11.879104279350299</v>
      </c>
      <c r="AM838">
        <v>51.167999999999999</v>
      </c>
      <c r="AN838">
        <v>49.5657579610737</v>
      </c>
    </row>
    <row r="839" spans="1:40" x14ac:dyDescent="0.25">
      <c r="A839">
        <f t="shared" si="322"/>
        <v>20.67</v>
      </c>
      <c r="B839" s="191">
        <f t="shared" si="341"/>
        <v>6.8817835527997971E-3</v>
      </c>
      <c r="C839">
        <f t="shared" si="323"/>
        <v>29.17</v>
      </c>
      <c r="D839" s="191">
        <f t="shared" si="324"/>
        <v>8.0999101684559056E-3</v>
      </c>
      <c r="E839">
        <f t="shared" si="325"/>
        <v>35.67</v>
      </c>
      <c r="F839" s="191">
        <f t="shared" si="326"/>
        <v>1.3043393939568748E-2</v>
      </c>
      <c r="G839">
        <f t="shared" si="327"/>
        <v>41.67</v>
      </c>
      <c r="H839" s="191">
        <f t="shared" si="328"/>
        <v>4.0736678950072623E-3</v>
      </c>
      <c r="I839">
        <f t="shared" si="329"/>
        <v>46.67</v>
      </c>
      <c r="J839" s="191">
        <f t="shared" si="330"/>
        <v>8.4497664090530996E-3</v>
      </c>
      <c r="K839">
        <f t="shared" si="331"/>
        <v>51.17</v>
      </c>
      <c r="L839" s="191">
        <f t="shared" si="332"/>
        <v>1.4610402250565634E-2</v>
      </c>
      <c r="O839" s="10">
        <f t="shared" si="333"/>
        <v>5.0585273825672346</v>
      </c>
      <c r="P839" s="10">
        <f t="shared" si="334"/>
        <v>6.8817835527997971E-3</v>
      </c>
      <c r="Q839" s="10">
        <f t="shared" si="318"/>
        <v>7.1003088618326879</v>
      </c>
      <c r="R839" s="10">
        <f t="shared" si="319"/>
        <v>8.0999101684559056E-3</v>
      </c>
      <c r="S839" s="10">
        <f t="shared" si="320"/>
        <v>8.6359101278469801</v>
      </c>
      <c r="T839" s="10">
        <f t="shared" si="321"/>
        <v>1.3043393939568748E-2</v>
      </c>
      <c r="U839" s="10">
        <f t="shared" si="335"/>
        <v>10.028843485271661</v>
      </c>
      <c r="V839" s="10">
        <f t="shared" si="336"/>
        <v>4.0736678950072623E-3</v>
      </c>
      <c r="W839" s="10">
        <f t="shared" si="337"/>
        <v>11.1687830622839</v>
      </c>
      <c r="X839" s="10">
        <f t="shared" si="338"/>
        <v>8.4497664090530996E-3</v>
      </c>
      <c r="Y839" s="10">
        <f t="shared" si="339"/>
        <v>12.17661205379944</v>
      </c>
      <c r="Z839" s="10">
        <f t="shared" si="340"/>
        <v>1.4610402250565634E-2</v>
      </c>
      <c r="AC839">
        <v>20.67</v>
      </c>
      <c r="AD839">
        <v>411.67044914012303</v>
      </c>
      <c r="AE839">
        <v>29.17</v>
      </c>
      <c r="AF839">
        <v>139.12004624434999</v>
      </c>
      <c r="AG839">
        <v>35.67</v>
      </c>
      <c r="AH839">
        <v>316.792248287701</v>
      </c>
      <c r="AI839">
        <v>41.67</v>
      </c>
      <c r="AJ839">
        <v>11.611756336291601</v>
      </c>
      <c r="AK839">
        <v>46.67</v>
      </c>
      <c r="AL839">
        <v>11.8033708163527</v>
      </c>
      <c r="AM839">
        <v>51.17</v>
      </c>
      <c r="AN839">
        <v>49.092536471891698</v>
      </c>
    </row>
    <row r="840" spans="1:40" x14ac:dyDescent="0.25">
      <c r="A840">
        <f t="shared" si="322"/>
        <v>20.672000000000001</v>
      </c>
      <c r="B840" s="191">
        <f t="shared" si="341"/>
        <v>6.8283292053778017E-3</v>
      </c>
      <c r="C840">
        <f t="shared" si="323"/>
        <v>29.172000000000001</v>
      </c>
      <c r="D840" s="191">
        <f t="shared" si="324"/>
        <v>8.0386238991255361E-3</v>
      </c>
      <c r="E840">
        <f t="shared" si="325"/>
        <v>35.671999999999997</v>
      </c>
      <c r="F840" s="191">
        <f t="shared" si="326"/>
        <v>1.2911320448224895E-2</v>
      </c>
      <c r="G840">
        <f t="shared" si="327"/>
        <v>41.671999999999997</v>
      </c>
      <c r="H840" s="191">
        <f t="shared" si="328"/>
        <v>4.0508602608172323E-3</v>
      </c>
      <c r="I840">
        <f t="shared" si="329"/>
        <v>46.671999999999997</v>
      </c>
      <c r="J840" s="191">
        <f t="shared" si="330"/>
        <v>8.3960659006814074E-3</v>
      </c>
      <c r="K840">
        <f t="shared" si="331"/>
        <v>51.171999999999997</v>
      </c>
      <c r="L840" s="191">
        <f t="shared" si="332"/>
        <v>1.447156460575302E-2</v>
      </c>
      <c r="O840" s="10">
        <f t="shared" si="333"/>
        <v>5.0590115177556356</v>
      </c>
      <c r="P840" s="10">
        <f t="shared" si="334"/>
        <v>6.8283292053778017E-3</v>
      </c>
      <c r="Q840" s="10">
        <f t="shared" si="318"/>
        <v>7.1007851225385563</v>
      </c>
      <c r="R840" s="10">
        <f t="shared" si="319"/>
        <v>8.0386238991255361E-3</v>
      </c>
      <c r="S840" s="10">
        <f t="shared" si="320"/>
        <v>8.6363785967492781</v>
      </c>
      <c r="T840" s="10">
        <f t="shared" si="321"/>
        <v>1.2911320448224895E-2</v>
      </c>
      <c r="U840" s="10">
        <f t="shared" si="335"/>
        <v>10.029303423599211</v>
      </c>
      <c r="V840" s="10">
        <f t="shared" si="336"/>
        <v>4.0508602608172323E-3</v>
      </c>
      <c r="W840" s="10">
        <f t="shared" si="337"/>
        <v>11.169234927699128</v>
      </c>
      <c r="X840" s="10">
        <f t="shared" si="338"/>
        <v>8.3960659006814074E-3</v>
      </c>
      <c r="Y840" s="10">
        <f t="shared" si="339"/>
        <v>12.177055917692106</v>
      </c>
      <c r="Z840" s="10">
        <f t="shared" si="340"/>
        <v>1.447156460575302E-2</v>
      </c>
      <c r="AC840">
        <v>20.672000000000001</v>
      </c>
      <c r="AD840">
        <v>408.472793322722</v>
      </c>
      <c r="AE840">
        <v>29.172000000000001</v>
      </c>
      <c r="AF840">
        <v>138.06742362927599</v>
      </c>
      <c r="AG840">
        <v>35.671999999999997</v>
      </c>
      <c r="AH840">
        <v>313.58450508406298</v>
      </c>
      <c r="AI840">
        <v>41.671999999999997</v>
      </c>
      <c r="AJ840">
        <v>11.5467444851423</v>
      </c>
      <c r="AK840">
        <v>46.671999999999997</v>
      </c>
      <c r="AL840">
        <v>11.7283572618172</v>
      </c>
      <c r="AM840">
        <v>51.171999999999997</v>
      </c>
      <c r="AN840">
        <v>48.626026924464902</v>
      </c>
    </row>
    <row r="841" spans="1:40" x14ac:dyDescent="0.25">
      <c r="A841">
        <f t="shared" si="322"/>
        <v>20.673999999999999</v>
      </c>
      <c r="B841" s="191">
        <f t="shared" si="341"/>
        <v>6.7754938535456158E-3</v>
      </c>
      <c r="C841">
        <f t="shared" si="323"/>
        <v>29.173999999999999</v>
      </c>
      <c r="D841" s="191">
        <f t="shared" si="324"/>
        <v>7.9780287215650749E-3</v>
      </c>
      <c r="E841">
        <f t="shared" si="325"/>
        <v>35.673999999999999</v>
      </c>
      <c r="F841" s="191">
        <f t="shared" si="326"/>
        <v>1.2781234284848403E-2</v>
      </c>
      <c r="G841">
        <f t="shared" si="327"/>
        <v>41.673999999999999</v>
      </c>
      <c r="H841" s="191">
        <f t="shared" si="328"/>
        <v>4.0282433779572089E-3</v>
      </c>
      <c r="I841">
        <f t="shared" si="329"/>
        <v>46.673999999999999</v>
      </c>
      <c r="J841" s="191">
        <f t="shared" si="330"/>
        <v>8.3428742655311493E-3</v>
      </c>
      <c r="K841">
        <f t="shared" si="331"/>
        <v>51.173999999999999</v>
      </c>
      <c r="L841" s="191">
        <f t="shared" si="332"/>
        <v>1.4334687084038945E-2</v>
      </c>
      <c r="O841" s="10">
        <f t="shared" si="333"/>
        <v>5.0594956514029743</v>
      </c>
      <c r="P841" s="10">
        <f t="shared" si="334"/>
        <v>6.7754938535456158E-3</v>
      </c>
      <c r="Q841" s="10">
        <f t="shared" si="318"/>
        <v>7.101261381081402</v>
      </c>
      <c r="R841" s="10">
        <f t="shared" si="319"/>
        <v>7.9780287215650749E-3</v>
      </c>
      <c r="S841" s="10">
        <f t="shared" si="320"/>
        <v>8.6368470630207881</v>
      </c>
      <c r="T841" s="10">
        <f t="shared" si="321"/>
        <v>1.2781234284848403E-2</v>
      </c>
      <c r="U841" s="10">
        <f t="shared" si="335"/>
        <v>10.029763358871666</v>
      </c>
      <c r="V841" s="10">
        <f t="shared" si="336"/>
        <v>4.0282433779572089E-3</v>
      </c>
      <c r="W841" s="10">
        <f t="shared" si="337"/>
        <v>11.169686789712015</v>
      </c>
      <c r="X841" s="10">
        <f t="shared" si="338"/>
        <v>8.3428742655311493E-3</v>
      </c>
      <c r="Y841" s="10">
        <f t="shared" si="339"/>
        <v>12.177499777875429</v>
      </c>
      <c r="Z841" s="10">
        <f t="shared" si="340"/>
        <v>1.4334687084038945E-2</v>
      </c>
      <c r="AC841">
        <v>20.673999999999999</v>
      </c>
      <c r="AD841">
        <v>405.31216601552001</v>
      </c>
      <c r="AE841">
        <v>29.173999999999999</v>
      </c>
      <c r="AF841">
        <v>137.026670864236</v>
      </c>
      <c r="AG841">
        <v>35.673999999999999</v>
      </c>
      <c r="AH841">
        <v>310.42502923306199</v>
      </c>
      <c r="AI841">
        <v>41.673999999999999</v>
      </c>
      <c r="AJ841">
        <v>11.4822763597021</v>
      </c>
      <c r="AK841">
        <v>46.673999999999999</v>
      </c>
      <c r="AL841">
        <v>11.654054545787799</v>
      </c>
      <c r="AM841">
        <v>51.173999999999999</v>
      </c>
      <c r="AN841">
        <v>48.166103603279801</v>
      </c>
    </row>
    <row r="842" spans="1:40" x14ac:dyDescent="0.25">
      <c r="A842">
        <f t="shared" si="322"/>
        <v>20.675999999999998</v>
      </c>
      <c r="B842" s="191">
        <f t="shared" si="341"/>
        <v>6.7232679984060174E-3</v>
      </c>
      <c r="C842">
        <f t="shared" si="323"/>
        <v>29.175999999999998</v>
      </c>
      <c r="D842" s="191">
        <f t="shared" si="324"/>
        <v>7.9181143116044458E-3</v>
      </c>
      <c r="E842">
        <f t="shared" si="325"/>
        <v>35.676000000000002</v>
      </c>
      <c r="F842" s="191">
        <f t="shared" si="326"/>
        <v>1.2653095947856614E-2</v>
      </c>
      <c r="G842">
        <f t="shared" si="327"/>
        <v>41.676000000000002</v>
      </c>
      <c r="H842" s="191">
        <f t="shared" si="328"/>
        <v>4.0058151280612268E-3</v>
      </c>
      <c r="I842">
        <f t="shared" si="329"/>
        <v>46.676000000000002</v>
      </c>
      <c r="J842" s="191">
        <f t="shared" si="330"/>
        <v>8.2901851122703044E-3</v>
      </c>
      <c r="K842">
        <f t="shared" si="331"/>
        <v>51.176000000000002</v>
      </c>
      <c r="L842" s="191">
        <f t="shared" si="332"/>
        <v>1.4199733138861536E-2</v>
      </c>
      <c r="O842" s="10">
        <f t="shared" si="333"/>
        <v>5.0599797835091032</v>
      </c>
      <c r="P842" s="10">
        <f t="shared" si="334"/>
        <v>6.7232679984060174E-3</v>
      </c>
      <c r="Q842" s="10">
        <f t="shared" si="318"/>
        <v>7.1017376374610786</v>
      </c>
      <c r="R842" s="10">
        <f t="shared" si="319"/>
        <v>7.9181143116044458E-3</v>
      </c>
      <c r="S842" s="10">
        <f t="shared" si="320"/>
        <v>8.6373155266613661</v>
      </c>
      <c r="T842" s="10">
        <f t="shared" si="321"/>
        <v>1.2653095947856614E-2</v>
      </c>
      <c r="U842" s="10">
        <f t="shared" si="335"/>
        <v>10.030223291088877</v>
      </c>
      <c r="V842" s="10">
        <f t="shared" si="336"/>
        <v>4.0058151280612268E-3</v>
      </c>
      <c r="W842" s="10">
        <f t="shared" si="337"/>
        <v>11.170138648322421</v>
      </c>
      <c r="X842" s="10">
        <f t="shared" si="338"/>
        <v>8.2901851122703044E-3</v>
      </c>
      <c r="Y842" s="10">
        <f t="shared" si="339"/>
        <v>12.177943634349273</v>
      </c>
      <c r="Z842" s="10">
        <f t="shared" si="340"/>
        <v>1.4199733138861536E-2</v>
      </c>
      <c r="AC842">
        <v>20.675999999999998</v>
      </c>
      <c r="AD842">
        <v>402.18799899150798</v>
      </c>
      <c r="AE842">
        <v>29.175999999999998</v>
      </c>
      <c r="AF842">
        <v>135.99761062639701</v>
      </c>
      <c r="AG842">
        <v>35.676000000000002</v>
      </c>
      <c r="AH842">
        <v>307.31286133753201</v>
      </c>
      <c r="AI842">
        <v>41.676000000000002</v>
      </c>
      <c r="AJ842">
        <v>11.4183459216905</v>
      </c>
      <c r="AK842">
        <v>46.676000000000002</v>
      </c>
      <c r="AL842">
        <v>11.5804537402944</v>
      </c>
      <c r="AM842">
        <v>51.176000000000002</v>
      </c>
      <c r="AN842">
        <v>47.712643707924002</v>
      </c>
    </row>
    <row r="843" spans="1:40" x14ac:dyDescent="0.25">
      <c r="A843">
        <f t="shared" si="322"/>
        <v>20.678000000000001</v>
      </c>
      <c r="B843" s="191">
        <f t="shared" si="341"/>
        <v>6.6716423221617593E-3</v>
      </c>
      <c r="C843">
        <f t="shared" si="323"/>
        <v>29.178000000000001</v>
      </c>
      <c r="D843" s="191">
        <f t="shared" si="324"/>
        <v>7.8588705366304471E-3</v>
      </c>
      <c r="E843">
        <f t="shared" si="325"/>
        <v>35.677999999999997</v>
      </c>
      <c r="F843" s="191">
        <f t="shared" si="326"/>
        <v>1.2526866908024542E-2</v>
      </c>
      <c r="G843">
        <f t="shared" si="327"/>
        <v>41.677999999999997</v>
      </c>
      <c r="H843" s="191">
        <f t="shared" si="328"/>
        <v>3.9835734220490179E-3</v>
      </c>
      <c r="I843">
        <f t="shared" si="329"/>
        <v>46.677999999999997</v>
      </c>
      <c r="J843" s="191">
        <f t="shared" si="330"/>
        <v>8.237992149313202E-3</v>
      </c>
      <c r="K843">
        <f t="shared" si="331"/>
        <v>51.177999999999997</v>
      </c>
      <c r="L843" s="191">
        <f t="shared" si="332"/>
        <v>1.4066667067311025E-2</v>
      </c>
      <c r="O843" s="10">
        <f t="shared" si="333"/>
        <v>5.0604639140738739</v>
      </c>
      <c r="P843" s="10">
        <f t="shared" si="334"/>
        <v>6.6716423221617593E-3</v>
      </c>
      <c r="Q843" s="10">
        <f t="shared" si="318"/>
        <v>7.1022138916774447</v>
      </c>
      <c r="R843" s="10">
        <f t="shared" si="319"/>
        <v>7.8588705366304471E-3</v>
      </c>
      <c r="S843" s="10">
        <f t="shared" si="320"/>
        <v>8.6377839876708631</v>
      </c>
      <c r="T843" s="10">
        <f t="shared" si="321"/>
        <v>1.2526866908024542E-2</v>
      </c>
      <c r="U843" s="10">
        <f t="shared" si="335"/>
        <v>10.03068322025071</v>
      </c>
      <c r="V843" s="10">
        <f t="shared" si="336"/>
        <v>3.9835734220490179E-3</v>
      </c>
      <c r="W843" s="10">
        <f t="shared" si="337"/>
        <v>11.170590503530207</v>
      </c>
      <c r="X843" s="10">
        <f t="shared" si="338"/>
        <v>8.237992149313202E-3</v>
      </c>
      <c r="Y843" s="10">
        <f t="shared" si="339"/>
        <v>12.178387487113502</v>
      </c>
      <c r="Z843" s="10">
        <f t="shared" si="340"/>
        <v>1.4066667067311025E-2</v>
      </c>
      <c r="AC843">
        <v>20.678000000000001</v>
      </c>
      <c r="AD843">
        <v>399.09973485713402</v>
      </c>
      <c r="AE843">
        <v>29.178000000000001</v>
      </c>
      <c r="AF843">
        <v>134.980068883012</v>
      </c>
      <c r="AG843">
        <v>35.677999999999997</v>
      </c>
      <c r="AH843">
        <v>304.24706561650498</v>
      </c>
      <c r="AI843">
        <v>41.677999999999997</v>
      </c>
      <c r="AJ843">
        <v>11.3549472163042</v>
      </c>
      <c r="AK843">
        <v>46.677999999999997</v>
      </c>
      <c r="AL843">
        <v>11.507546056701299</v>
      </c>
      <c r="AM843">
        <v>51.177999999999997</v>
      </c>
      <c r="AN843">
        <v>47.265527272747697</v>
      </c>
    </row>
    <row r="844" spans="1:40" x14ac:dyDescent="0.25">
      <c r="A844">
        <f t="shared" si="322"/>
        <v>20.68</v>
      </c>
      <c r="B844" s="191">
        <f t="shared" si="341"/>
        <v>6.620607683998264E-3</v>
      </c>
      <c r="C844">
        <f t="shared" si="323"/>
        <v>29.18</v>
      </c>
      <c r="D844" s="191">
        <f t="shared" si="324"/>
        <v>7.8002874513499638E-3</v>
      </c>
      <c r="E844">
        <f t="shared" si="325"/>
        <v>35.68</v>
      </c>
      <c r="F844" s="191">
        <f t="shared" si="326"/>
        <v>1.2402509580030033E-2</v>
      </c>
      <c r="G844">
        <f t="shared" si="327"/>
        <v>41.68</v>
      </c>
      <c r="H844" s="191">
        <f t="shared" si="328"/>
        <v>3.9615161996423712E-3</v>
      </c>
      <c r="I844">
        <f t="shared" si="329"/>
        <v>46.68</v>
      </c>
      <c r="J844" s="191">
        <f t="shared" si="330"/>
        <v>8.186289182963314E-3</v>
      </c>
      <c r="K844">
        <f t="shared" si="331"/>
        <v>51.18</v>
      </c>
      <c r="L844" s="191">
        <f t="shared" si="332"/>
        <v>1.3935453986983782E-2</v>
      </c>
      <c r="O844" s="10">
        <f t="shared" si="333"/>
        <v>5.0609480430971381</v>
      </c>
      <c r="P844" s="10">
        <f t="shared" si="334"/>
        <v>6.620607683998264E-3</v>
      </c>
      <c r="Q844" s="10">
        <f t="shared" si="318"/>
        <v>7.1026901437303493</v>
      </c>
      <c r="R844" s="10">
        <f t="shared" si="319"/>
        <v>7.8002874513499638E-3</v>
      </c>
      <c r="S844" s="10">
        <f t="shared" si="320"/>
        <v>8.6382524460491421</v>
      </c>
      <c r="T844" s="10">
        <f t="shared" si="321"/>
        <v>1.2402509580030033E-2</v>
      </c>
      <c r="U844" s="10">
        <f t="shared" si="335"/>
        <v>10.031143146357021</v>
      </c>
      <c r="V844" s="10">
        <f t="shared" si="336"/>
        <v>3.9615161996423712E-3</v>
      </c>
      <c r="W844" s="10">
        <f t="shared" si="337"/>
        <v>11.171042355335238</v>
      </c>
      <c r="X844" s="10">
        <f t="shared" si="338"/>
        <v>8.186289182963314E-3</v>
      </c>
      <c r="Y844" s="10">
        <f t="shared" si="339"/>
        <v>12.178831336167987</v>
      </c>
      <c r="Z844" s="10">
        <f t="shared" si="340"/>
        <v>1.3935453986983782E-2</v>
      </c>
      <c r="AC844">
        <v>20.68</v>
      </c>
      <c r="AD844">
        <v>396.04682680600501</v>
      </c>
      <c r="AE844">
        <v>29.18</v>
      </c>
      <c r="AF844">
        <v>133.97387481865101</v>
      </c>
      <c r="AG844">
        <v>35.68</v>
      </c>
      <c r="AH844">
        <v>301.22672921411203</v>
      </c>
      <c r="AI844">
        <v>41.68</v>
      </c>
      <c r="AJ844">
        <v>11.292074370838501</v>
      </c>
      <c r="AK844">
        <v>46.68</v>
      </c>
      <c r="AL844">
        <v>11.4353228431129</v>
      </c>
      <c r="AM844">
        <v>51.18</v>
      </c>
      <c r="AN844">
        <v>46.8246370890907</v>
      </c>
    </row>
    <row r="845" spans="1:40" x14ac:dyDescent="0.25">
      <c r="A845">
        <f t="shared" si="322"/>
        <v>20.681999999999999</v>
      </c>
      <c r="B845" s="191">
        <f t="shared" si="341"/>
        <v>6.5701551160734202E-3</v>
      </c>
      <c r="C845">
        <f t="shared" si="323"/>
        <v>29.181999999999999</v>
      </c>
      <c r="D845" s="191">
        <f t="shared" si="324"/>
        <v>7.7423552936596576E-3</v>
      </c>
      <c r="E845">
        <f t="shared" si="325"/>
        <v>35.681999999999903</v>
      </c>
      <c r="F845" s="191">
        <f t="shared" si="326"/>
        <v>1.2279987294959181E-2</v>
      </c>
      <c r="G845">
        <f t="shared" si="327"/>
        <v>41.682000000000002</v>
      </c>
      <c r="H845" s="191">
        <f t="shared" si="328"/>
        <v>3.939641428890148E-3</v>
      </c>
      <c r="I845">
        <f t="shared" si="329"/>
        <v>46.682000000000002</v>
      </c>
      <c r="J845" s="191">
        <f t="shared" si="330"/>
        <v>8.1350701155964381E-3</v>
      </c>
      <c r="K845">
        <f t="shared" si="331"/>
        <v>51.182000000000002</v>
      </c>
      <c r="L845" s="191">
        <f t="shared" si="332"/>
        <v>1.3806059813568312E-2</v>
      </c>
      <c r="O845" s="10">
        <f t="shared" si="333"/>
        <v>5.0614321705787502</v>
      </c>
      <c r="P845" s="10">
        <f t="shared" si="334"/>
        <v>6.5701551160734202E-3</v>
      </c>
      <c r="Q845" s="10">
        <f t="shared" si="318"/>
        <v>7.1031663936196532</v>
      </c>
      <c r="R845" s="10">
        <f t="shared" si="319"/>
        <v>7.7423552936596576E-3</v>
      </c>
      <c r="S845" s="10">
        <f t="shared" si="320"/>
        <v>8.638720901796038</v>
      </c>
      <c r="T845" s="10">
        <f t="shared" si="321"/>
        <v>1.2279987294959181E-2</v>
      </c>
      <c r="U845" s="10">
        <f t="shared" si="335"/>
        <v>10.031603069407671</v>
      </c>
      <c r="V845" s="10">
        <f t="shared" si="336"/>
        <v>3.939641428890148E-3</v>
      </c>
      <c r="W845" s="10">
        <f t="shared" si="337"/>
        <v>11.171494203737376</v>
      </c>
      <c r="X845" s="10">
        <f t="shared" si="338"/>
        <v>8.1350701155964381E-3</v>
      </c>
      <c r="Y845" s="10">
        <f t="shared" si="339"/>
        <v>12.179275181512583</v>
      </c>
      <c r="Z845" s="10">
        <f t="shared" si="340"/>
        <v>1.3806059813568312E-2</v>
      </c>
      <c r="AC845">
        <v>20.681999999999999</v>
      </c>
      <c r="AD845">
        <v>393.028738378995</v>
      </c>
      <c r="AE845">
        <v>29.181999999999999</v>
      </c>
      <c r="AF845">
        <v>132.97886076426099</v>
      </c>
      <c r="AG845">
        <v>35.681999999999903</v>
      </c>
      <c r="AH845">
        <v>298.25096153180698</v>
      </c>
      <c r="AI845">
        <v>41.682000000000002</v>
      </c>
      <c r="AJ845">
        <v>11.2297215933334</v>
      </c>
      <c r="AK845">
        <v>46.682000000000002</v>
      </c>
      <c r="AL845">
        <v>11.363775581835799</v>
      </c>
      <c r="AM845">
        <v>51.182000000000002</v>
      </c>
      <c r="AN845">
        <v>46.389858629968998</v>
      </c>
    </row>
    <row r="846" spans="1:40" x14ac:dyDescent="0.25">
      <c r="A846">
        <f t="shared" si="322"/>
        <v>20.684000000000001</v>
      </c>
      <c r="B846" s="191">
        <f t="shared" si="341"/>
        <v>6.5202758196136225E-3</v>
      </c>
      <c r="C846">
        <f t="shared" si="323"/>
        <v>29.184000000000001</v>
      </c>
      <c r="D846" s="191">
        <f t="shared" si="324"/>
        <v>7.6850644806232774E-3</v>
      </c>
      <c r="E846">
        <f t="shared" si="325"/>
        <v>35.683999999999997</v>
      </c>
      <c r="F846" s="191">
        <f t="shared" si="326"/>
        <v>1.2159264273739617E-2</v>
      </c>
      <c r="G846">
        <f t="shared" si="327"/>
        <v>41.683999999999997</v>
      </c>
      <c r="H846" s="191">
        <f t="shared" si="328"/>
        <v>3.9179471057033044E-3</v>
      </c>
      <c r="I846">
        <f t="shared" si="329"/>
        <v>46.683999999999997</v>
      </c>
      <c r="J846" s="191">
        <f t="shared" si="330"/>
        <v>8.0843289438829544E-3</v>
      </c>
      <c r="K846">
        <f t="shared" si="331"/>
        <v>51.183999999999997</v>
      </c>
      <c r="L846" s="191">
        <f t="shared" si="332"/>
        <v>1.3678451239140658E-2</v>
      </c>
      <c r="O846" s="10">
        <f t="shared" si="333"/>
        <v>5.0619162965185627</v>
      </c>
      <c r="P846" s="10">
        <f t="shared" si="334"/>
        <v>6.5202758196136225E-3</v>
      </c>
      <c r="Q846" s="10">
        <f t="shared" si="318"/>
        <v>7.1036426413452078</v>
      </c>
      <c r="R846" s="10">
        <f t="shared" si="319"/>
        <v>7.6850644806232774E-3</v>
      </c>
      <c r="S846" s="10">
        <f t="shared" si="320"/>
        <v>8.6391893549114691</v>
      </c>
      <c r="T846" s="10">
        <f t="shared" si="321"/>
        <v>1.2159264273739617E-2</v>
      </c>
      <c r="U846" s="10">
        <f t="shared" si="335"/>
        <v>10.032062989402519</v>
      </c>
      <c r="V846" s="10">
        <f t="shared" si="336"/>
        <v>3.9179471057033044E-3</v>
      </c>
      <c r="W846" s="10">
        <f t="shared" si="337"/>
        <v>11.171946048736478</v>
      </c>
      <c r="X846" s="10">
        <f t="shared" si="338"/>
        <v>8.0843289438829544E-3</v>
      </c>
      <c r="Y846" s="10">
        <f t="shared" si="339"/>
        <v>12.179719023147159</v>
      </c>
      <c r="Z846" s="10">
        <f t="shared" si="340"/>
        <v>1.3678451239140658E-2</v>
      </c>
      <c r="AC846">
        <v>20.684000000000001</v>
      </c>
      <c r="AD846">
        <v>390.04494323070901</v>
      </c>
      <c r="AE846">
        <v>29.184000000000001</v>
      </c>
      <c r="AF846">
        <v>131.994862128074</v>
      </c>
      <c r="AG846">
        <v>35.683999999999997</v>
      </c>
      <c r="AH846">
        <v>295.318893583126</v>
      </c>
      <c r="AI846">
        <v>41.683999999999997</v>
      </c>
      <c r="AJ846">
        <v>11.167883171248199</v>
      </c>
      <c r="AK846">
        <v>46.683999999999997</v>
      </c>
      <c r="AL846">
        <v>11.292895886895501</v>
      </c>
      <c r="AM846">
        <v>51.183999999999997</v>
      </c>
      <c r="AN846">
        <v>45.961079977144898</v>
      </c>
    </row>
    <row r="847" spans="1:40" x14ac:dyDescent="0.25">
      <c r="A847">
        <f t="shared" si="322"/>
        <v>20.686</v>
      </c>
      <c r="B847" s="191">
        <f t="shared" si="341"/>
        <v>6.4709611611119839E-3</v>
      </c>
      <c r="C847">
        <f t="shared" si="323"/>
        <v>29.186</v>
      </c>
      <c r="D847" s="191">
        <f t="shared" si="324"/>
        <v>7.6284056045504145E-3</v>
      </c>
      <c r="E847">
        <f t="shared" si="325"/>
        <v>35.686</v>
      </c>
      <c r="F847" s="191">
        <f t="shared" si="326"/>
        <v>1.2040305601464149E-2</v>
      </c>
      <c r="G847">
        <f t="shared" si="327"/>
        <v>41.686</v>
      </c>
      <c r="H847" s="191">
        <f t="shared" si="328"/>
        <v>3.8964312533979807E-3</v>
      </c>
      <c r="I847">
        <f t="shared" si="329"/>
        <v>46.686</v>
      </c>
      <c r="J847" s="191">
        <f t="shared" si="330"/>
        <v>8.0340597570487445E-3</v>
      </c>
      <c r="K847">
        <f t="shared" si="331"/>
        <v>51.186</v>
      </c>
      <c r="L847" s="191">
        <f t="shared" si="332"/>
        <v>1.3552595711141544E-2</v>
      </c>
      <c r="O847" s="10">
        <f t="shared" si="333"/>
        <v>5.0624004209164255</v>
      </c>
      <c r="P847" s="10">
        <f t="shared" si="334"/>
        <v>6.4709611611119839E-3</v>
      </c>
      <c r="Q847" s="10">
        <f t="shared" si="318"/>
        <v>7.1041188869068712</v>
      </c>
      <c r="R847" s="10">
        <f t="shared" si="319"/>
        <v>7.6284056045504145E-3</v>
      </c>
      <c r="S847" s="10">
        <f t="shared" si="320"/>
        <v>8.6396578053952346</v>
      </c>
      <c r="T847" s="10">
        <f t="shared" si="321"/>
        <v>1.2040305601464149E-2</v>
      </c>
      <c r="U847" s="10">
        <f t="shared" si="335"/>
        <v>10.032522906341427</v>
      </c>
      <c r="V847" s="10">
        <f t="shared" si="336"/>
        <v>3.8964312533979807E-3</v>
      </c>
      <c r="W847" s="10">
        <f t="shared" si="337"/>
        <v>11.172397890332414</v>
      </c>
      <c r="X847" s="10">
        <f t="shared" si="338"/>
        <v>8.0340597570487445E-3</v>
      </c>
      <c r="Y847" s="10">
        <f t="shared" si="339"/>
        <v>12.180162861071585</v>
      </c>
      <c r="Z847" s="10">
        <f t="shared" si="340"/>
        <v>1.3552595711141544E-2</v>
      </c>
      <c r="AC847">
        <v>20.686</v>
      </c>
      <c r="AD847">
        <v>387.09492490205901</v>
      </c>
      <c r="AE847">
        <v>29.186</v>
      </c>
      <c r="AF847">
        <v>131.02171732825801</v>
      </c>
      <c r="AG847">
        <v>35.686</v>
      </c>
      <c r="AH847">
        <v>292.42967737007098</v>
      </c>
      <c r="AI847">
        <v>41.686</v>
      </c>
      <c r="AJ847">
        <v>11.106553470159101</v>
      </c>
      <c r="AK847">
        <v>46.686</v>
      </c>
      <c r="AL847">
        <v>11.2226755016071</v>
      </c>
      <c r="AM847">
        <v>51.186</v>
      </c>
      <c r="AN847">
        <v>45.538191750487997</v>
      </c>
    </row>
    <row r="848" spans="1:40" x14ac:dyDescent="0.25">
      <c r="A848">
        <f t="shared" si="322"/>
        <v>20.687999999999999</v>
      </c>
      <c r="B848" s="191">
        <f t="shared" si="341"/>
        <v>6.4222026686248457E-3</v>
      </c>
      <c r="C848">
        <f t="shared" si="323"/>
        <v>29.187999999999999</v>
      </c>
      <c r="D848" s="191">
        <f t="shared" si="324"/>
        <v>7.5723694291742732E-3</v>
      </c>
      <c r="E848">
        <f t="shared" si="325"/>
        <v>35.688000000000002</v>
      </c>
      <c r="F848" s="191">
        <f t="shared" si="326"/>
        <v>1.1923077202568596E-2</v>
      </c>
      <c r="G848">
        <f t="shared" si="327"/>
        <v>41.688000000000002</v>
      </c>
      <c r="H848" s="191">
        <f t="shared" si="328"/>
        <v>3.8750919222480945E-3</v>
      </c>
      <c r="I848">
        <f t="shared" si="329"/>
        <v>46.688000000000002</v>
      </c>
      <c r="J848" s="191">
        <f t="shared" si="330"/>
        <v>7.9842567351728396E-3</v>
      </c>
      <c r="K848">
        <f t="shared" si="331"/>
        <v>51.188000000000002</v>
      </c>
      <c r="L848" s="191">
        <f t="shared" si="332"/>
        <v>1.3428461412012016E-2</v>
      </c>
      <c r="O848" s="10">
        <f t="shared" si="333"/>
        <v>5.0628845437721939</v>
      </c>
      <c r="P848" s="10">
        <f t="shared" si="334"/>
        <v>6.4222026686248457E-3</v>
      </c>
      <c r="Q848" s="10">
        <f t="shared" si="318"/>
        <v>7.1045951303044941</v>
      </c>
      <c r="R848" s="10">
        <f t="shared" si="319"/>
        <v>7.5723694291742732E-3</v>
      </c>
      <c r="S848" s="10">
        <f t="shared" si="320"/>
        <v>8.6401262532472103</v>
      </c>
      <c r="T848" s="10">
        <f t="shared" si="321"/>
        <v>1.1923077202568596E-2</v>
      </c>
      <c r="U848" s="10">
        <f t="shared" si="335"/>
        <v>10.032982820224253</v>
      </c>
      <c r="V848" s="10">
        <f t="shared" si="336"/>
        <v>3.8750919222480945E-3</v>
      </c>
      <c r="W848" s="10">
        <f t="shared" si="337"/>
        <v>11.172849728525042</v>
      </c>
      <c r="X848" s="10">
        <f t="shared" si="338"/>
        <v>7.9842567351728396E-3</v>
      </c>
      <c r="Y848" s="10">
        <f t="shared" si="339"/>
        <v>12.180606695285718</v>
      </c>
      <c r="Z848" s="10">
        <f t="shared" si="340"/>
        <v>1.3428461412012016E-2</v>
      </c>
      <c r="AC848">
        <v>20.687999999999999</v>
      </c>
      <c r="AD848">
        <v>384.17817659871997</v>
      </c>
      <c r="AE848">
        <v>29.187999999999999</v>
      </c>
      <c r="AF848">
        <v>130.05926772726801</v>
      </c>
      <c r="AG848">
        <v>35.688000000000002</v>
      </c>
      <c r="AH848">
        <v>289.58248528024001</v>
      </c>
      <c r="AI848">
        <v>41.688000000000002</v>
      </c>
      <c r="AJ848">
        <v>11.0457269324839</v>
      </c>
      <c r="AK848">
        <v>46.688000000000002</v>
      </c>
      <c r="AL848">
        <v>11.153106296197301</v>
      </c>
      <c r="AM848">
        <v>51.188000000000002</v>
      </c>
      <c r="AN848">
        <v>45.121087039548698</v>
      </c>
    </row>
    <row r="849" spans="1:40" x14ac:dyDescent="0.25">
      <c r="A849">
        <f t="shared" si="322"/>
        <v>20.69</v>
      </c>
      <c r="B849" s="191">
        <f t="shared" si="341"/>
        <v>6.3739920281658006E-3</v>
      </c>
      <c r="C849">
        <f t="shared" si="323"/>
        <v>29.19</v>
      </c>
      <c r="D849" s="191">
        <f t="shared" si="324"/>
        <v>7.5169468859273498E-3</v>
      </c>
      <c r="E849">
        <f t="shared" si="325"/>
        <v>35.69</v>
      </c>
      <c r="F849" s="191">
        <f t="shared" si="326"/>
        <v>1.1807545816836297E-2</v>
      </c>
      <c r="G849">
        <f t="shared" si="327"/>
        <v>41.69</v>
      </c>
      <c r="H849" s="191">
        <f t="shared" si="328"/>
        <v>3.8539271890450613E-3</v>
      </c>
      <c r="I849">
        <f t="shared" si="329"/>
        <v>46.69</v>
      </c>
      <c r="J849" s="191">
        <f t="shared" si="330"/>
        <v>7.934914147520419E-3</v>
      </c>
      <c r="K849">
        <f t="shared" si="331"/>
        <v>51.19</v>
      </c>
      <c r="L849" s="191">
        <f t="shared" si="332"/>
        <v>1.3306017239458866E-2</v>
      </c>
      <c r="O849" s="10">
        <f t="shared" si="333"/>
        <v>5.0633686650857204</v>
      </c>
      <c r="P849" s="10">
        <f t="shared" si="334"/>
        <v>6.3739920281658006E-3</v>
      </c>
      <c r="Q849" s="10">
        <f t="shared" si="318"/>
        <v>7.1050713715379352</v>
      </c>
      <c r="R849" s="10">
        <f t="shared" si="319"/>
        <v>7.5169468859273498E-3</v>
      </c>
      <c r="S849" s="10">
        <f t="shared" si="320"/>
        <v>8.6405946984672521</v>
      </c>
      <c r="T849" s="10">
        <f t="shared" si="321"/>
        <v>1.1807545816836297E-2</v>
      </c>
      <c r="U849" s="10">
        <f t="shared" si="335"/>
        <v>10.033442731050858</v>
      </c>
      <c r="V849" s="10">
        <f t="shared" si="336"/>
        <v>3.8539271890450613E-3</v>
      </c>
      <c r="W849" s="10">
        <f t="shared" si="337"/>
        <v>11.173301563314224</v>
      </c>
      <c r="X849" s="10">
        <f t="shared" si="338"/>
        <v>7.934914147520419E-3</v>
      </c>
      <c r="Y849" s="10">
        <f t="shared" si="339"/>
        <v>12.181050525789425</v>
      </c>
      <c r="Z849" s="10">
        <f t="shared" si="340"/>
        <v>1.3306017239458866E-2</v>
      </c>
      <c r="AC849">
        <v>20.69</v>
      </c>
      <c r="AD849">
        <v>381.29420097541902</v>
      </c>
      <c r="AE849">
        <v>29.19</v>
      </c>
      <c r="AF849">
        <v>129.10735756787901</v>
      </c>
      <c r="AG849">
        <v>35.69</v>
      </c>
      <c r="AH849">
        <v>286.776509504035</v>
      </c>
      <c r="AI849">
        <v>41.69</v>
      </c>
      <c r="AJ849">
        <v>10.985398076227</v>
      </c>
      <c r="AK849">
        <v>46.69</v>
      </c>
      <c r="AL849">
        <v>11.084180265475799</v>
      </c>
      <c r="AM849">
        <v>51.19</v>
      </c>
      <c r="AN849">
        <v>44.709661337247901</v>
      </c>
    </row>
    <row r="850" spans="1:40" x14ac:dyDescent="0.25">
      <c r="A850">
        <f t="shared" si="322"/>
        <v>20.692</v>
      </c>
      <c r="B850" s="191">
        <f t="shared" si="341"/>
        <v>6.3263210801919427E-3</v>
      </c>
      <c r="C850">
        <f t="shared" si="323"/>
        <v>29.192</v>
      </c>
      <c r="D850" s="191">
        <f t="shared" si="324"/>
        <v>7.4621290703097481E-3</v>
      </c>
      <c r="E850">
        <f t="shared" si="325"/>
        <v>35.692</v>
      </c>
      <c r="F850" s="191">
        <f t="shared" si="326"/>
        <v>1.169367897619298E-2</v>
      </c>
      <c r="G850">
        <f t="shared" si="327"/>
        <v>41.692</v>
      </c>
      <c r="H850" s="191">
        <f t="shared" si="328"/>
        <v>3.8329351566674733E-3</v>
      </c>
      <c r="I850">
        <f t="shared" si="329"/>
        <v>46.692</v>
      </c>
      <c r="J850" s="191">
        <f t="shared" si="330"/>
        <v>7.886026350912699E-3</v>
      </c>
      <c r="K850">
        <f t="shared" si="331"/>
        <v>51.192</v>
      </c>
      <c r="L850" s="191">
        <f t="shared" si="332"/>
        <v>1.3185232787338937E-2</v>
      </c>
      <c r="O850" s="10">
        <f t="shared" si="333"/>
        <v>5.0638527848568549</v>
      </c>
      <c r="P850" s="10">
        <f t="shared" si="334"/>
        <v>6.3263210801919427E-3</v>
      </c>
      <c r="Q850" s="10">
        <f t="shared" si="318"/>
        <v>7.1055476106070454</v>
      </c>
      <c r="R850" s="10">
        <f t="shared" si="319"/>
        <v>7.4621290703097481E-3</v>
      </c>
      <c r="S850" s="10">
        <f t="shared" si="320"/>
        <v>8.6410631410552163</v>
      </c>
      <c r="T850" s="10">
        <f t="shared" si="321"/>
        <v>1.169367897619298E-2</v>
      </c>
      <c r="U850" s="10">
        <f t="shared" si="335"/>
        <v>10.033902638821102</v>
      </c>
      <c r="V850" s="10">
        <f t="shared" si="336"/>
        <v>3.8329351566674733E-3</v>
      </c>
      <c r="W850" s="10">
        <f t="shared" si="337"/>
        <v>11.173753394699828</v>
      </c>
      <c r="X850" s="10">
        <f t="shared" si="338"/>
        <v>7.886026350912699E-3</v>
      </c>
      <c r="Y850" s="10">
        <f t="shared" si="339"/>
        <v>12.181494352582575</v>
      </c>
      <c r="Z850" s="10">
        <f t="shared" si="340"/>
        <v>1.3185232787338937E-2</v>
      </c>
      <c r="AC850">
        <v>20.692</v>
      </c>
      <c r="AD850">
        <v>378.442509925742</v>
      </c>
      <c r="AE850">
        <v>29.192</v>
      </c>
      <c r="AF850">
        <v>128.16583391080999</v>
      </c>
      <c r="AG850">
        <v>35.692</v>
      </c>
      <c r="AH850">
        <v>284.01096147106603</v>
      </c>
      <c r="AI850">
        <v>41.692</v>
      </c>
      <c r="AJ850">
        <v>10.925561493752801</v>
      </c>
      <c r="AK850">
        <v>46.692</v>
      </c>
      <c r="AL850">
        <v>11.015889526558199</v>
      </c>
      <c r="AM850">
        <v>51.192</v>
      </c>
      <c r="AN850">
        <v>44.303812475646197</v>
      </c>
    </row>
    <row r="851" spans="1:40" x14ac:dyDescent="0.25">
      <c r="A851">
        <f t="shared" si="322"/>
        <v>20.693999999999999</v>
      </c>
      <c r="B851" s="191">
        <f t="shared" si="341"/>
        <v>6.2791818161809414E-3</v>
      </c>
      <c r="C851">
        <f t="shared" si="323"/>
        <v>29.193999999999999</v>
      </c>
      <c r="D851" s="191">
        <f t="shared" si="324"/>
        <v>7.4079072383489647E-3</v>
      </c>
      <c r="E851">
        <f t="shared" si="325"/>
        <v>35.694000000000003</v>
      </c>
      <c r="F851" s="191">
        <f t="shared" si="326"/>
        <v>1.1581444982269476E-2</v>
      </c>
      <c r="G851">
        <f t="shared" si="327"/>
        <v>41.694000000000003</v>
      </c>
      <c r="H851" s="191">
        <f t="shared" si="328"/>
        <v>3.8121139536580759E-3</v>
      </c>
      <c r="I851">
        <f t="shared" si="329"/>
        <v>46.694000000000003</v>
      </c>
      <c r="J851" s="191">
        <f t="shared" si="330"/>
        <v>7.8375877881318029E-3</v>
      </c>
      <c r="K851">
        <f t="shared" si="331"/>
        <v>51.194000000000003</v>
      </c>
      <c r="L851" s="191">
        <f t="shared" si="332"/>
        <v>1.3066078327131936E-2</v>
      </c>
      <c r="O851" s="10">
        <f t="shared" si="333"/>
        <v>5.0643369030854526</v>
      </c>
      <c r="P851" s="10">
        <f t="shared" si="334"/>
        <v>6.2791818161809414E-3</v>
      </c>
      <c r="Q851" s="10">
        <f t="shared" si="318"/>
        <v>7.1060238475116835</v>
      </c>
      <c r="R851" s="10">
        <f t="shared" si="319"/>
        <v>7.4079072383489647E-3</v>
      </c>
      <c r="S851" s="10">
        <f t="shared" si="320"/>
        <v>8.6415315810109643</v>
      </c>
      <c r="T851" s="10">
        <f t="shared" si="321"/>
        <v>1.1581444982269476E-2</v>
      </c>
      <c r="U851" s="10">
        <f t="shared" si="335"/>
        <v>10.034362543534845</v>
      </c>
      <c r="V851" s="10">
        <f t="shared" si="336"/>
        <v>3.8121139536580759E-3</v>
      </c>
      <c r="W851" s="10">
        <f t="shared" si="337"/>
        <v>11.174205222681708</v>
      </c>
      <c r="X851" s="10">
        <f t="shared" si="338"/>
        <v>7.8375877881318029E-3</v>
      </c>
      <c r="Y851" s="10">
        <f t="shared" si="339"/>
        <v>12.18193817566503</v>
      </c>
      <c r="Z851" s="10">
        <f t="shared" si="340"/>
        <v>1.3066078327131936E-2</v>
      </c>
      <c r="AC851">
        <v>20.693999999999999</v>
      </c>
      <c r="AD851">
        <v>375.62262437737297</v>
      </c>
      <c r="AE851">
        <v>29.193999999999999</v>
      </c>
      <c r="AF851">
        <v>127.234546573919</v>
      </c>
      <c r="AG851">
        <v>35.694000000000003</v>
      </c>
      <c r="AH851">
        <v>281.28507130520399</v>
      </c>
      <c r="AI851">
        <v>41.694000000000003</v>
      </c>
      <c r="AJ851">
        <v>10.8662118505799</v>
      </c>
      <c r="AK851">
        <v>46.694000000000003</v>
      </c>
      <c r="AL851">
        <v>10.9482263166378</v>
      </c>
      <c r="AM851">
        <v>51.194000000000003</v>
      </c>
      <c r="AN851">
        <v>43.903440563690502</v>
      </c>
    </row>
    <row r="852" spans="1:40" x14ac:dyDescent="0.25">
      <c r="A852">
        <f t="shared" si="322"/>
        <v>20.696000000000002</v>
      </c>
      <c r="B852" s="191">
        <f t="shared" si="341"/>
        <v>6.2325663752976239E-3</v>
      </c>
      <c r="C852">
        <f t="shared" si="323"/>
        <v>29.196000000000002</v>
      </c>
      <c r="D852" s="191">
        <f t="shared" si="324"/>
        <v>7.3542728031497405E-3</v>
      </c>
      <c r="E852">
        <f t="shared" si="325"/>
        <v>35.695999999999998</v>
      </c>
      <c r="F852" s="191">
        <f t="shared" si="326"/>
        <v>1.1470812884695761E-2</v>
      </c>
      <c r="G852">
        <f t="shared" si="327"/>
        <v>41.695999999999998</v>
      </c>
      <c r="H852" s="191">
        <f t="shared" si="328"/>
        <v>3.7914617338083282E-3</v>
      </c>
      <c r="I852">
        <f t="shared" si="329"/>
        <v>46.695999999999998</v>
      </c>
      <c r="J852" s="191">
        <f t="shared" si="330"/>
        <v>7.7895929863569316E-3</v>
      </c>
      <c r="K852">
        <f t="shared" si="331"/>
        <v>51.195999999999998</v>
      </c>
      <c r="L852" s="191">
        <f t="shared" si="332"/>
        <v>1.2948524789979328E-2</v>
      </c>
      <c r="O852" s="10">
        <f t="shared" si="333"/>
        <v>5.0648210197713652</v>
      </c>
      <c r="P852" s="10">
        <f t="shared" si="334"/>
        <v>6.2325663752976239E-3</v>
      </c>
      <c r="Q852" s="10">
        <f t="shared" si="318"/>
        <v>7.1065000822517028</v>
      </c>
      <c r="R852" s="10">
        <f t="shared" si="319"/>
        <v>7.3542728031497405E-3</v>
      </c>
      <c r="S852" s="10">
        <f t="shared" si="320"/>
        <v>8.6420000183343486</v>
      </c>
      <c r="T852" s="10">
        <f t="shared" si="321"/>
        <v>1.1470812884695761E-2</v>
      </c>
      <c r="U852" s="10">
        <f t="shared" si="335"/>
        <v>10.034822445191944</v>
      </c>
      <c r="V852" s="10">
        <f t="shared" si="336"/>
        <v>3.7914617338083282E-3</v>
      </c>
      <c r="W852" s="10">
        <f t="shared" si="337"/>
        <v>11.174657047259732</v>
      </c>
      <c r="X852" s="10">
        <f t="shared" si="338"/>
        <v>7.7895929863569316E-3</v>
      </c>
      <c r="Y852" s="10">
        <f t="shared" si="339"/>
        <v>12.182381995036652</v>
      </c>
      <c r="Z852" s="10">
        <f t="shared" si="340"/>
        <v>1.2948524789979328E-2</v>
      </c>
      <c r="AC852">
        <v>20.696000000000002</v>
      </c>
      <c r="AD852">
        <v>372.83407409268801</v>
      </c>
      <c r="AE852">
        <v>29.196000000000002</v>
      </c>
      <c r="AF852">
        <v>126.313348072945</v>
      </c>
      <c r="AG852">
        <v>35.695999999999998</v>
      </c>
      <c r="AH852">
        <v>278.59808729739598</v>
      </c>
      <c r="AI852">
        <v>41.695999999999998</v>
      </c>
      <c r="AJ852">
        <v>10.8073438841969</v>
      </c>
      <c r="AK852">
        <v>46.695999999999998</v>
      </c>
      <c r="AL852">
        <v>10.881182990801101</v>
      </c>
      <c r="AM852">
        <v>51.195999999999998</v>
      </c>
      <c r="AN852">
        <v>43.5084479268628</v>
      </c>
    </row>
    <row r="853" spans="1:40" x14ac:dyDescent="0.25">
      <c r="A853">
        <f t="shared" si="322"/>
        <v>20.698</v>
      </c>
      <c r="B853" s="191">
        <f t="shared" si="341"/>
        <v>6.1864670411429339E-3</v>
      </c>
      <c r="C853">
        <f t="shared" si="323"/>
        <v>29.198</v>
      </c>
      <c r="D853" s="191">
        <f t="shared" si="324"/>
        <v>7.3012173315264777E-3</v>
      </c>
      <c r="E853">
        <f t="shared" si="325"/>
        <v>35.698</v>
      </c>
      <c r="F853" s="191">
        <f t="shared" si="326"/>
        <v>1.1361752460102958E-2</v>
      </c>
      <c r="G853">
        <f t="shared" si="327"/>
        <v>41.698</v>
      </c>
      <c r="H853" s="191">
        <f t="shared" si="328"/>
        <v>3.7709766757521462E-3</v>
      </c>
      <c r="I853">
        <f t="shared" si="329"/>
        <v>46.698</v>
      </c>
      <c r="J853" s="191">
        <f t="shared" si="330"/>
        <v>7.7420365556368246E-3</v>
      </c>
      <c r="K853">
        <f t="shared" si="331"/>
        <v>51.198</v>
      </c>
      <c r="L853" s="191">
        <f t="shared" si="332"/>
        <v>1.2832543749281462E-2</v>
      </c>
      <c r="O853" s="10">
        <f t="shared" si="333"/>
        <v>5.0653051349144445</v>
      </c>
      <c r="P853" s="10">
        <f t="shared" si="334"/>
        <v>6.1864670411429339E-3</v>
      </c>
      <c r="Q853" s="10">
        <f t="shared" si="318"/>
        <v>7.1069763148269587</v>
      </c>
      <c r="R853" s="10">
        <f t="shared" si="319"/>
        <v>7.3012173315264777E-3</v>
      </c>
      <c r="S853" s="10">
        <f t="shared" si="320"/>
        <v>8.6424684530252307</v>
      </c>
      <c r="T853" s="10">
        <f t="shared" si="321"/>
        <v>1.1361752460102958E-2</v>
      </c>
      <c r="U853" s="10">
        <f t="shared" si="335"/>
        <v>10.035282343792263</v>
      </c>
      <c r="V853" s="10">
        <f t="shared" si="336"/>
        <v>3.7709766757521462E-3</v>
      </c>
      <c r="W853" s="10">
        <f t="shared" si="337"/>
        <v>11.17510886843376</v>
      </c>
      <c r="X853" s="10">
        <f t="shared" si="338"/>
        <v>7.7420365556368246E-3</v>
      </c>
      <c r="Y853" s="10">
        <f t="shared" si="339"/>
        <v>12.182825810697308</v>
      </c>
      <c r="Z853" s="10">
        <f t="shared" si="340"/>
        <v>1.2832543749281462E-2</v>
      </c>
      <c r="AC853">
        <v>20.698</v>
      </c>
      <c r="AD853">
        <v>370.07639747427697</v>
      </c>
      <c r="AE853">
        <v>29.198</v>
      </c>
      <c r="AF853">
        <v>125.402093563668</v>
      </c>
      <c r="AG853">
        <v>35.698</v>
      </c>
      <c r="AH853">
        <v>275.94927539567499</v>
      </c>
      <c r="AI853">
        <v>41.698</v>
      </c>
      <c r="AJ853">
        <v>10.748952402904401</v>
      </c>
      <c r="AK853">
        <v>46.698</v>
      </c>
      <c r="AL853">
        <v>10.814752019894</v>
      </c>
      <c r="AM853">
        <v>51.198</v>
      </c>
      <c r="AN853">
        <v>43.118739048704597</v>
      </c>
    </row>
    <row r="854" spans="1:40" x14ac:dyDescent="0.25">
      <c r="A854">
        <f t="shared" si="322"/>
        <v>20.7</v>
      </c>
      <c r="B854" s="191">
        <f t="shared" si="341"/>
        <v>6.1408762385891311E-3</v>
      </c>
      <c r="C854">
        <f t="shared" si="323"/>
        <v>29.2</v>
      </c>
      <c r="D854" s="191">
        <f t="shared" si="324"/>
        <v>7.2487325407235674E-3</v>
      </c>
      <c r="E854">
        <f t="shared" si="325"/>
        <v>35.700000000000003</v>
      </c>
      <c r="F854" s="191">
        <f t="shared" si="326"/>
        <v>1.1254234191810103E-2</v>
      </c>
      <c r="G854">
        <f t="shared" si="327"/>
        <v>41.7</v>
      </c>
      <c r="H854" s="191">
        <f t="shared" si="328"/>
        <v>3.7506569825652642E-3</v>
      </c>
      <c r="I854">
        <f t="shared" si="329"/>
        <v>46.7</v>
      </c>
      <c r="J854" s="191">
        <f t="shared" si="330"/>
        <v>7.6949131873905721E-3</v>
      </c>
      <c r="K854">
        <f t="shared" si="331"/>
        <v>51.2</v>
      </c>
      <c r="L854" s="191">
        <f t="shared" si="332"/>
        <v>1.2718107403815338E-2</v>
      </c>
      <c r="O854" s="10">
        <f t="shared" si="333"/>
        <v>5.0657892485145437</v>
      </c>
      <c r="P854" s="10">
        <f t="shared" si="334"/>
        <v>6.1408762385891311E-3</v>
      </c>
      <c r="Q854" s="10">
        <f t="shared" si="318"/>
        <v>7.1074525452373063</v>
      </c>
      <c r="R854" s="10">
        <f t="shared" si="319"/>
        <v>7.2487325407235674E-3</v>
      </c>
      <c r="S854" s="10">
        <f t="shared" si="320"/>
        <v>8.6429368850834685</v>
      </c>
      <c r="T854" s="10">
        <f t="shared" si="321"/>
        <v>1.1254234191810103E-2</v>
      </c>
      <c r="U854" s="10">
        <f t="shared" si="335"/>
        <v>10.035742239335661</v>
      </c>
      <c r="V854" s="10">
        <f t="shared" si="336"/>
        <v>3.7506569825652642E-3</v>
      </c>
      <c r="W854" s="10">
        <f t="shared" si="337"/>
        <v>11.175560686203657</v>
      </c>
      <c r="X854" s="10">
        <f t="shared" si="338"/>
        <v>7.6949131873905721E-3</v>
      </c>
      <c r="Y854" s="10">
        <f t="shared" si="339"/>
        <v>12.183269622646863</v>
      </c>
      <c r="Z854" s="10">
        <f t="shared" si="340"/>
        <v>1.2718107403815338E-2</v>
      </c>
      <c r="AC854">
        <v>20.7</v>
      </c>
      <c r="AD854">
        <v>367.34914137562401</v>
      </c>
      <c r="AE854">
        <v>29.2</v>
      </c>
      <c r="AF854">
        <v>124.50064078557899</v>
      </c>
      <c r="AG854">
        <v>35.700000000000003</v>
      </c>
      <c r="AH854">
        <v>273.33791871180102</v>
      </c>
      <c r="AI854">
        <v>41.7</v>
      </c>
      <c r="AJ854">
        <v>10.691032284673</v>
      </c>
      <c r="AK854">
        <v>46.7</v>
      </c>
      <c r="AL854">
        <v>10.748925988427599</v>
      </c>
      <c r="AM854">
        <v>51.2</v>
      </c>
      <c r="AN854">
        <v>42.734220514090801</v>
      </c>
    </row>
    <row r="855" spans="1:40" x14ac:dyDescent="0.25">
      <c r="A855">
        <f t="shared" si="322"/>
        <v>20.702000000000002</v>
      </c>
      <c r="B855" s="191">
        <f t="shared" si="341"/>
        <v>6.095786530692932E-3</v>
      </c>
      <c r="C855">
        <f t="shared" si="323"/>
        <v>29.202000000000002</v>
      </c>
      <c r="D855" s="191">
        <f t="shared" si="324"/>
        <v>7.1968102952133283E-3</v>
      </c>
      <c r="E855">
        <f t="shared" si="325"/>
        <v>35.701999999999998</v>
      </c>
      <c r="F855" s="191">
        <f t="shared" si="326"/>
        <v>1.1148229250164446E-2</v>
      </c>
      <c r="G855">
        <f t="shared" si="327"/>
        <v>41.701999999999998</v>
      </c>
      <c r="H855" s="191">
        <f t="shared" si="328"/>
        <v>3.7305008813741034E-3</v>
      </c>
      <c r="I855">
        <f t="shared" si="329"/>
        <v>46.701999999999998</v>
      </c>
      <c r="J855" s="191">
        <f t="shared" si="330"/>
        <v>7.6482176529434976E-3</v>
      </c>
      <c r="K855">
        <f t="shared" si="331"/>
        <v>51.201999999999998</v>
      </c>
      <c r="L855" s="191">
        <f t="shared" si="332"/>
        <v>1.2605188561375708E-2</v>
      </c>
      <c r="O855" s="10">
        <f t="shared" si="333"/>
        <v>5.0662733605715156</v>
      </c>
      <c r="P855" s="10">
        <f t="shared" si="334"/>
        <v>6.095786530692932E-3</v>
      </c>
      <c r="Q855" s="10">
        <f t="shared" si="318"/>
        <v>7.1079287734825982</v>
      </c>
      <c r="R855" s="10">
        <f t="shared" si="319"/>
        <v>7.1968102952133283E-3</v>
      </c>
      <c r="S855" s="10">
        <f t="shared" si="320"/>
        <v>8.6434053145089145</v>
      </c>
      <c r="T855" s="10">
        <f t="shared" si="321"/>
        <v>1.1148229250164446E-2</v>
      </c>
      <c r="U855" s="10">
        <f t="shared" si="335"/>
        <v>10.036202131821994</v>
      </c>
      <c r="V855" s="10">
        <f t="shared" si="336"/>
        <v>3.7305008813741034E-3</v>
      </c>
      <c r="W855" s="10">
        <f t="shared" si="337"/>
        <v>11.17601250056928</v>
      </c>
      <c r="X855" s="10">
        <f t="shared" si="338"/>
        <v>7.6482176529434976E-3</v>
      </c>
      <c r="Y855" s="10">
        <f t="shared" si="339"/>
        <v>12.183713430885181</v>
      </c>
      <c r="Z855" s="10">
        <f t="shared" si="340"/>
        <v>1.2605188561375708E-2</v>
      </c>
      <c r="AC855">
        <v>20.702000000000002</v>
      </c>
      <c r="AD855">
        <v>364.65186091645103</v>
      </c>
      <c r="AE855">
        <v>29.202000000000002</v>
      </c>
      <c r="AF855">
        <v>123.608850006883</v>
      </c>
      <c r="AG855">
        <v>35.701999999999998</v>
      </c>
      <c r="AH855">
        <v>270.76331704377498</v>
      </c>
      <c r="AI855">
        <v>41.701999999999998</v>
      </c>
      <c r="AJ855">
        <v>10.633578476028401</v>
      </c>
      <c r="AK855">
        <v>46.701999999999998</v>
      </c>
      <c r="AL855">
        <v>10.683697592533001</v>
      </c>
      <c r="AM855">
        <v>51.201999999999998</v>
      </c>
      <c r="AN855">
        <v>42.354800954261997</v>
      </c>
    </row>
    <row r="856" spans="1:40" x14ac:dyDescent="0.25">
      <c r="A856">
        <f t="shared" si="322"/>
        <v>20.704000000000001</v>
      </c>
      <c r="B856" s="191">
        <f t="shared" si="341"/>
        <v>6.0511906156882674E-3</v>
      </c>
      <c r="C856">
        <f t="shared" si="323"/>
        <v>29.204000000000001</v>
      </c>
      <c r="D856" s="191">
        <f t="shared" si="324"/>
        <v>7.145442603575111E-3</v>
      </c>
      <c r="E856">
        <f t="shared" si="325"/>
        <v>35.704000000000001</v>
      </c>
      <c r="F856" s="191">
        <f t="shared" si="326"/>
        <v>1.1043709473514034E-2</v>
      </c>
      <c r="G856">
        <f t="shared" si="327"/>
        <v>41.703999999999901</v>
      </c>
      <c r="H856" s="191">
        <f t="shared" si="328"/>
        <v>3.7105066229704622E-3</v>
      </c>
      <c r="I856">
        <f t="shared" si="329"/>
        <v>46.703999999999901</v>
      </c>
      <c r="J856" s="191">
        <f t="shared" si="330"/>
        <v>7.6019448020909633E-3</v>
      </c>
      <c r="K856">
        <f t="shared" si="331"/>
        <v>51.203999999999901</v>
      </c>
      <c r="L856" s="191">
        <f t="shared" si="332"/>
        <v>1.2493760622902963E-2</v>
      </c>
      <c r="O856" s="10">
        <f t="shared" si="333"/>
        <v>5.0667574710852126</v>
      </c>
      <c r="P856" s="10">
        <f t="shared" si="334"/>
        <v>6.0511906156882674E-3</v>
      </c>
      <c r="Q856" s="10">
        <f t="shared" si="318"/>
        <v>7.1084049995626923</v>
      </c>
      <c r="R856" s="10">
        <f t="shared" si="319"/>
        <v>7.145442603575111E-3</v>
      </c>
      <c r="S856" s="10">
        <f t="shared" si="320"/>
        <v>8.6438737413014302</v>
      </c>
      <c r="T856" s="10">
        <f t="shared" si="321"/>
        <v>1.1043709473514034E-2</v>
      </c>
      <c r="U856" s="10">
        <f t="shared" si="335"/>
        <v>10.036662021251106</v>
      </c>
      <c r="V856" s="10">
        <f t="shared" si="336"/>
        <v>3.7105066229704622E-3</v>
      </c>
      <c r="W856" s="10">
        <f t="shared" si="337"/>
        <v>11.176464311530475</v>
      </c>
      <c r="X856" s="10">
        <f t="shared" si="338"/>
        <v>7.6019448020909633E-3</v>
      </c>
      <c r="Y856" s="10">
        <f t="shared" si="339"/>
        <v>12.184157235412108</v>
      </c>
      <c r="Z856" s="10">
        <f t="shared" si="340"/>
        <v>1.2493760622902963E-2</v>
      </c>
      <c r="AC856">
        <v>20.704000000000001</v>
      </c>
      <c r="AD856">
        <v>361.98411930282299</v>
      </c>
      <c r="AE856">
        <v>29.204000000000001</v>
      </c>
      <c r="AF856">
        <v>122.726583970896</v>
      </c>
      <c r="AG856">
        <v>35.704000000000001</v>
      </c>
      <c r="AH856">
        <v>268.22478641370901</v>
      </c>
      <c r="AI856">
        <v>41.703999999999901</v>
      </c>
      <c r="AJ856">
        <v>10.576585990953101</v>
      </c>
      <c r="AK856">
        <v>46.703999999999901</v>
      </c>
      <c r="AL856">
        <v>10.6190596379551</v>
      </c>
      <c r="AM856">
        <v>51.203999999999901</v>
      </c>
      <c r="AN856">
        <v>41.980390993492499</v>
      </c>
    </row>
    <row r="857" spans="1:40" x14ac:dyDescent="0.25">
      <c r="A857">
        <f t="shared" si="322"/>
        <v>20.706</v>
      </c>
      <c r="B857" s="191">
        <f t="shared" si="341"/>
        <v>6.0070813240547302E-3</v>
      </c>
      <c r="C857">
        <f t="shared" si="323"/>
        <v>29.206</v>
      </c>
      <c r="D857" s="191">
        <f t="shared" si="324"/>
        <v>7.0946216154506086E-3</v>
      </c>
      <c r="E857">
        <f t="shared" si="325"/>
        <v>35.706000000000003</v>
      </c>
      <c r="F857" s="191">
        <f t="shared" si="326"/>
        <v>1.0940647349793577E-2</v>
      </c>
      <c r="G857">
        <f t="shared" si="327"/>
        <v>41.706000000000003</v>
      </c>
      <c r="H857" s="191">
        <f t="shared" si="328"/>
        <v>3.6906724814339976E-3</v>
      </c>
      <c r="I857">
        <f t="shared" si="329"/>
        <v>46.706000000000003</v>
      </c>
      <c r="J857" s="191">
        <f t="shared" si="330"/>
        <v>7.5560895616931115E-3</v>
      </c>
      <c r="K857">
        <f t="shared" si="331"/>
        <v>51.206000000000003</v>
      </c>
      <c r="L857" s="191">
        <f t="shared" si="332"/>
        <v>1.23837975670934E-2</v>
      </c>
      <c r="O857" s="10">
        <f t="shared" si="333"/>
        <v>5.0672415800554864</v>
      </c>
      <c r="P857" s="10">
        <f t="shared" si="334"/>
        <v>6.0070813240547302E-3</v>
      </c>
      <c r="Q857" s="10">
        <f t="shared" si="318"/>
        <v>7.1088812234774421</v>
      </c>
      <c r="R857" s="10">
        <f t="shared" si="319"/>
        <v>7.0946216154506086E-3</v>
      </c>
      <c r="S857" s="10">
        <f t="shared" si="320"/>
        <v>8.6443421654608716</v>
      </c>
      <c r="T857" s="10">
        <f t="shared" si="321"/>
        <v>1.0940647349793577E-2</v>
      </c>
      <c r="U857" s="10">
        <f t="shared" si="335"/>
        <v>10.03712190762292</v>
      </c>
      <c r="V857" s="10">
        <f t="shared" si="336"/>
        <v>3.6906724814339976E-3</v>
      </c>
      <c r="W857" s="10">
        <f t="shared" si="337"/>
        <v>11.176916119087171</v>
      </c>
      <c r="X857" s="10">
        <f t="shared" si="338"/>
        <v>7.5560895616931115E-3</v>
      </c>
      <c r="Y857" s="10">
        <f t="shared" si="339"/>
        <v>12.184601036227573</v>
      </c>
      <c r="Z857" s="10">
        <f t="shared" si="340"/>
        <v>1.23837975670934E-2</v>
      </c>
      <c r="AC857">
        <v>20.706</v>
      </c>
      <c r="AD857">
        <v>359.34548765178198</v>
      </c>
      <c r="AE857">
        <v>29.206</v>
      </c>
      <c r="AF857">
        <v>121.853707843751</v>
      </c>
      <c r="AG857">
        <v>35.706000000000003</v>
      </c>
      <c r="AH857">
        <v>265.721658620592</v>
      </c>
      <c r="AI857">
        <v>41.706000000000003</v>
      </c>
      <c r="AJ857">
        <v>10.5200499098103</v>
      </c>
      <c r="AK857">
        <v>46.706000000000003</v>
      </c>
      <c r="AL857">
        <v>10.5550050380896</v>
      </c>
      <c r="AM857">
        <v>51.206000000000003</v>
      </c>
      <c r="AN857">
        <v>41.610903197379102</v>
      </c>
    </row>
    <row r="858" spans="1:40" x14ac:dyDescent="0.25">
      <c r="A858">
        <f t="shared" si="322"/>
        <v>20.707999999999998</v>
      </c>
      <c r="B858" s="191">
        <f t="shared" si="341"/>
        <v>5.9634516156591155E-3</v>
      </c>
      <c r="C858">
        <f t="shared" si="323"/>
        <v>29.207999999999998</v>
      </c>
      <c r="D858" s="191">
        <f t="shared" si="324"/>
        <v>7.0443396185728901E-3</v>
      </c>
      <c r="E858">
        <f t="shared" si="325"/>
        <v>35.707999999999998</v>
      </c>
      <c r="F858" s="191">
        <f t="shared" si="326"/>
        <v>1.0839015998692291E-2</v>
      </c>
      <c r="G858">
        <f t="shared" si="327"/>
        <v>41.707999999999998</v>
      </c>
      <c r="H858" s="191">
        <f t="shared" si="328"/>
        <v>3.6709967537621744E-3</v>
      </c>
      <c r="I858">
        <f t="shared" si="329"/>
        <v>46.707999999999998</v>
      </c>
      <c r="J858" s="191">
        <f t="shared" si="330"/>
        <v>7.5106469343002285E-3</v>
      </c>
      <c r="K858">
        <f t="shared" si="331"/>
        <v>51.207999999999998</v>
      </c>
      <c r="L858" s="191">
        <f t="shared" si="332"/>
        <v>1.2275273935473169E-2</v>
      </c>
      <c r="O858" s="10">
        <f t="shared" si="333"/>
        <v>5.0677256874821897</v>
      </c>
      <c r="P858" s="10">
        <f t="shared" si="334"/>
        <v>5.9634516156591155E-3</v>
      </c>
      <c r="Q858" s="10">
        <f t="shared" si="318"/>
        <v>7.1093574452267037</v>
      </c>
      <c r="R858" s="10">
        <f t="shared" si="319"/>
        <v>7.0443396185728901E-3</v>
      </c>
      <c r="S858" s="10">
        <f t="shared" si="320"/>
        <v>8.6448105869870933</v>
      </c>
      <c r="T858" s="10">
        <f t="shared" si="321"/>
        <v>1.0839015998692291E-2</v>
      </c>
      <c r="U858" s="10">
        <f t="shared" si="335"/>
        <v>10.037581790937228</v>
      </c>
      <c r="V858" s="10">
        <f t="shared" si="336"/>
        <v>3.6709967537621744E-3</v>
      </c>
      <c r="W858" s="10">
        <f t="shared" si="337"/>
        <v>11.177367923239157</v>
      </c>
      <c r="X858" s="10">
        <f t="shared" si="338"/>
        <v>7.5106469343002285E-3</v>
      </c>
      <c r="Y858" s="10">
        <f t="shared" si="339"/>
        <v>12.185044833331373</v>
      </c>
      <c r="Z858" s="10">
        <f t="shared" si="340"/>
        <v>1.2275273935473169E-2</v>
      </c>
      <c r="AC858">
        <v>20.707999999999998</v>
      </c>
      <c r="AD858">
        <v>356.73554482035303</v>
      </c>
      <c r="AE858">
        <v>29.207999999999998</v>
      </c>
      <c r="AF858">
        <v>120.99008916337</v>
      </c>
      <c r="AG858">
        <v>35.707999999999998</v>
      </c>
      <c r="AH858">
        <v>263.25328080718998</v>
      </c>
      <c r="AI858">
        <v>41.707999999999998</v>
      </c>
      <c r="AJ858">
        <v>10.4639653782891</v>
      </c>
      <c r="AK858">
        <v>46.707999999999998</v>
      </c>
      <c r="AL858">
        <v>10.4915268120628</v>
      </c>
      <c r="AM858">
        <v>51.207999999999998</v>
      </c>
      <c r="AN858">
        <v>41.246252022687997</v>
      </c>
    </row>
    <row r="859" spans="1:40" x14ac:dyDescent="0.25">
      <c r="A859">
        <f t="shared" si="322"/>
        <v>20.71</v>
      </c>
      <c r="B859" s="191">
        <f t="shared" si="341"/>
        <v>5.920294576969758E-3</v>
      </c>
      <c r="C859">
        <f t="shared" si="323"/>
        <v>29.21</v>
      </c>
      <c r="D859" s="191">
        <f t="shared" si="324"/>
        <v>6.9945890358695311E-3</v>
      </c>
      <c r="E859">
        <f t="shared" si="325"/>
        <v>35.71</v>
      </c>
      <c r="F859" s="191">
        <f t="shared" si="326"/>
        <v>1.0738789154392865E-2</v>
      </c>
      <c r="G859">
        <f t="shared" si="327"/>
        <v>41.71</v>
      </c>
      <c r="H859" s="191">
        <f t="shared" si="328"/>
        <v>3.6514777595054843E-3</v>
      </c>
      <c r="I859">
        <f t="shared" si="329"/>
        <v>46.71</v>
      </c>
      <c r="J859" s="191">
        <f t="shared" si="330"/>
        <v>7.4656119968026773E-3</v>
      </c>
      <c r="K859">
        <f t="shared" si="331"/>
        <v>51.21</v>
      </c>
      <c r="L859" s="191">
        <f t="shared" si="332"/>
        <v>1.2168164817910521E-2</v>
      </c>
      <c r="O859" s="10">
        <f t="shared" si="333"/>
        <v>5.0682097933651766</v>
      </c>
      <c r="P859" s="10">
        <f t="shared" si="334"/>
        <v>5.920294576969758E-3</v>
      </c>
      <c r="Q859" s="10">
        <f t="shared" si="318"/>
        <v>7.1098336648103313</v>
      </c>
      <c r="R859" s="10">
        <f t="shared" si="319"/>
        <v>6.9945890358695311E-3</v>
      </c>
      <c r="S859" s="10">
        <f t="shared" si="320"/>
        <v>8.6452790058799565</v>
      </c>
      <c r="T859" s="10">
        <f t="shared" si="321"/>
        <v>1.0738789154392865E-2</v>
      </c>
      <c r="U859" s="10">
        <f t="shared" si="335"/>
        <v>10.038041671193914</v>
      </c>
      <c r="V859" s="10">
        <f t="shared" si="336"/>
        <v>3.6514777595054843E-3</v>
      </c>
      <c r="W859" s="10">
        <f t="shared" si="337"/>
        <v>11.177819723986325</v>
      </c>
      <c r="X859" s="10">
        <f t="shared" si="338"/>
        <v>7.4656119968026773E-3</v>
      </c>
      <c r="Y859" s="10">
        <f t="shared" si="339"/>
        <v>12.185488626723396</v>
      </c>
      <c r="Z859" s="10">
        <f t="shared" si="340"/>
        <v>1.2168164817910521E-2</v>
      </c>
      <c r="AC859">
        <v>20.71</v>
      </c>
      <c r="AD859">
        <v>354.15387723890501</v>
      </c>
      <c r="AE859">
        <v>29.21</v>
      </c>
      <c r="AF859">
        <v>120.135597789709</v>
      </c>
      <c r="AG859">
        <v>35.71</v>
      </c>
      <c r="AH859">
        <v>260.81901504081799</v>
      </c>
      <c r="AI859">
        <v>41.71</v>
      </c>
      <c r="AJ859">
        <v>10.408327606364701</v>
      </c>
      <c r="AK859">
        <v>46.71</v>
      </c>
      <c r="AL859">
        <v>10.4286180828457</v>
      </c>
      <c r="AM859">
        <v>51.21</v>
      </c>
      <c r="AN859">
        <v>40.886353768674297</v>
      </c>
    </row>
    <row r="860" spans="1:40" x14ac:dyDescent="0.25">
      <c r="A860">
        <f t="shared" si="322"/>
        <v>20.712</v>
      </c>
      <c r="B860" s="191">
        <f t="shared" si="341"/>
        <v>5.877603418339236E-3</v>
      </c>
      <c r="C860">
        <f t="shared" si="323"/>
        <v>29.212</v>
      </c>
      <c r="D860" s="191">
        <f t="shared" si="324"/>
        <v>6.9453624226347606E-3</v>
      </c>
      <c r="E860">
        <f t="shared" si="325"/>
        <v>35.712000000000003</v>
      </c>
      <c r="F860" s="191">
        <f t="shared" si="326"/>
        <v>1.0639941148853171E-2</v>
      </c>
      <c r="G860">
        <f t="shared" si="327"/>
        <v>41.712000000000003</v>
      </c>
      <c r="H860" s="191">
        <f t="shared" si="328"/>
        <v>3.6321138404114255E-3</v>
      </c>
      <c r="I860">
        <f t="shared" si="329"/>
        <v>46.712000000000003</v>
      </c>
      <c r="J860" s="191">
        <f t="shared" si="330"/>
        <v>7.4209798991135339E-3</v>
      </c>
      <c r="K860">
        <f t="shared" si="331"/>
        <v>51.212000000000003</v>
      </c>
      <c r="L860" s="191">
        <f t="shared" si="332"/>
        <v>1.2062445838568773E-2</v>
      </c>
      <c r="O860" s="10">
        <f t="shared" si="333"/>
        <v>5.0686938977042981</v>
      </c>
      <c r="P860" s="10">
        <f t="shared" si="334"/>
        <v>5.877603418339236E-3</v>
      </c>
      <c r="Q860" s="10">
        <f t="shared" si="318"/>
        <v>7.1103098822281776</v>
      </c>
      <c r="R860" s="10">
        <f t="shared" si="319"/>
        <v>6.9453624226347606E-3</v>
      </c>
      <c r="S860" s="10">
        <f t="shared" si="320"/>
        <v>8.6457474221393191</v>
      </c>
      <c r="T860" s="10">
        <f t="shared" si="321"/>
        <v>1.0639941148853171E-2</v>
      </c>
      <c r="U860" s="10">
        <f t="shared" si="335"/>
        <v>10.038501548392839</v>
      </c>
      <c r="V860" s="10">
        <f t="shared" si="336"/>
        <v>3.6321138404114255E-3</v>
      </c>
      <c r="W860" s="10">
        <f t="shared" si="337"/>
        <v>11.178271521328535</v>
      </c>
      <c r="X860" s="10">
        <f t="shared" si="338"/>
        <v>7.4209798991135339E-3</v>
      </c>
      <c r="Y860" s="10">
        <f t="shared" si="339"/>
        <v>12.185932416403508</v>
      </c>
      <c r="Z860" s="10">
        <f t="shared" si="340"/>
        <v>1.2062445838568773E-2</v>
      </c>
      <c r="AC860">
        <v>20.712</v>
      </c>
      <c r="AD860">
        <v>351.60007874860099</v>
      </c>
      <c r="AE860">
        <v>29.212</v>
      </c>
      <c r="AF860">
        <v>119.29010585618801</v>
      </c>
      <c r="AG860">
        <v>35.712000000000003</v>
      </c>
      <c r="AH860">
        <v>258.41823790729302</v>
      </c>
      <c r="AI860">
        <v>41.712000000000003</v>
      </c>
      <c r="AJ860">
        <v>10.353131867283601</v>
      </c>
      <c r="AK860">
        <v>46.712000000000003</v>
      </c>
      <c r="AL860">
        <v>10.3662720754138</v>
      </c>
      <c r="AM860">
        <v>51.212000000000003</v>
      </c>
      <c r="AN860">
        <v>40.531126529882499</v>
      </c>
    </row>
    <row r="861" spans="1:40" x14ac:dyDescent="0.25">
      <c r="A861">
        <f t="shared" si="322"/>
        <v>20.713999999999999</v>
      </c>
      <c r="B861" s="191">
        <f t="shared" si="341"/>
        <v>5.8353714713555663E-3</v>
      </c>
      <c r="C861">
        <f t="shared" si="323"/>
        <v>29.213999999999999</v>
      </c>
      <c r="D861" s="191">
        <f t="shared" si="324"/>
        <v>6.8966524637712762E-3</v>
      </c>
      <c r="E861">
        <f t="shared" si="325"/>
        <v>35.713999999999999</v>
      </c>
      <c r="F861" s="191">
        <f t="shared" si="326"/>
        <v>1.0542446895613844E-2</v>
      </c>
      <c r="G861">
        <f t="shared" si="327"/>
        <v>41.713999999999999</v>
      </c>
      <c r="H861" s="191">
        <f t="shared" si="328"/>
        <v>3.6129033600733338E-3</v>
      </c>
      <c r="I861">
        <f t="shared" si="329"/>
        <v>46.713999999999999</v>
      </c>
      <c r="J861" s="191">
        <f t="shared" si="330"/>
        <v>7.3767458628742136E-3</v>
      </c>
      <c r="K861">
        <f t="shared" si="331"/>
        <v>51.213999999999999</v>
      </c>
      <c r="L861" s="191">
        <f t="shared" si="332"/>
        <v>1.1958093142267649E-2</v>
      </c>
      <c r="O861" s="10">
        <f t="shared" si="333"/>
        <v>5.0691780004994067</v>
      </c>
      <c r="P861" s="10">
        <f t="shared" si="334"/>
        <v>5.8353714713555663E-3</v>
      </c>
      <c r="Q861" s="10">
        <f t="shared" si="318"/>
        <v>7.1107860974801014</v>
      </c>
      <c r="R861" s="10">
        <f t="shared" si="319"/>
        <v>6.8966524637712762E-3</v>
      </c>
      <c r="S861" s="10">
        <f t="shared" si="320"/>
        <v>8.6462158357650338</v>
      </c>
      <c r="T861" s="10">
        <f t="shared" si="321"/>
        <v>1.0542446895613844E-2</v>
      </c>
      <c r="U861" s="10">
        <f t="shared" si="335"/>
        <v>10.038961422533859</v>
      </c>
      <c r="V861" s="10">
        <f t="shared" si="336"/>
        <v>3.6129033600733338E-3</v>
      </c>
      <c r="W861" s="10">
        <f t="shared" si="337"/>
        <v>11.178723315265646</v>
      </c>
      <c r="X861" s="10">
        <f t="shared" si="338"/>
        <v>7.3767458628742136E-3</v>
      </c>
      <c r="Y861" s="10">
        <f t="shared" si="339"/>
        <v>12.186376202371569</v>
      </c>
      <c r="Z861" s="10">
        <f t="shared" si="340"/>
        <v>1.1958093142267649E-2</v>
      </c>
      <c r="AC861">
        <v>20.713999999999999</v>
      </c>
      <c r="AD861">
        <v>349.07375044294599</v>
      </c>
      <c r="AE861">
        <v>29.213999999999999</v>
      </c>
      <c r="AF861">
        <v>118.453487722318</v>
      </c>
      <c r="AG861">
        <v>35.713999999999999</v>
      </c>
      <c r="AH861">
        <v>256.05034011766003</v>
      </c>
      <c r="AI861">
        <v>41.713999999999999</v>
      </c>
      <c r="AJ861">
        <v>10.298373496562601</v>
      </c>
      <c r="AK861">
        <v>46.713999999999999</v>
      </c>
      <c r="AL861">
        <v>10.304482114939001</v>
      </c>
      <c r="AM861">
        <v>51.213999999999999</v>
      </c>
      <c r="AN861">
        <v>40.180490150319102</v>
      </c>
    </row>
    <row r="862" spans="1:40" x14ac:dyDescent="0.25">
      <c r="A862">
        <f t="shared" si="322"/>
        <v>20.716000000000001</v>
      </c>
      <c r="B862" s="191">
        <f t="shared" si="341"/>
        <v>5.7935921862592357E-3</v>
      </c>
      <c r="C862">
        <f t="shared" si="323"/>
        <v>29.216000000000001</v>
      </c>
      <c r="D862" s="191">
        <f t="shared" si="324"/>
        <v>6.8484519710984596E-3</v>
      </c>
      <c r="E862">
        <f t="shared" si="325"/>
        <v>35.716000000000001</v>
      </c>
      <c r="F862" s="191">
        <f t="shared" si="326"/>
        <v>1.0446281874116434E-2</v>
      </c>
      <c r="G862">
        <f t="shared" si="327"/>
        <v>41.716000000000001</v>
      </c>
      <c r="H862" s="191">
        <f t="shared" si="328"/>
        <v>3.5938447035867137E-3</v>
      </c>
      <c r="I862">
        <f t="shared" si="329"/>
        <v>46.716000000000001</v>
      </c>
      <c r="J862" s="191">
        <f t="shared" si="330"/>
        <v>7.3329051801898715E-3</v>
      </c>
      <c r="K862">
        <f t="shared" si="331"/>
        <v>51.216000000000001</v>
      </c>
      <c r="L862" s="191">
        <f t="shared" si="332"/>
        <v>1.1855083381253311E-2</v>
      </c>
      <c r="O862" s="10">
        <f t="shared" si="333"/>
        <v>5.0696621017503567</v>
      </c>
      <c r="P862" s="10">
        <f t="shared" si="334"/>
        <v>5.7935921862592357E-3</v>
      </c>
      <c r="Q862" s="10">
        <f t="shared" si="318"/>
        <v>7.111262310565956</v>
      </c>
      <c r="R862" s="10">
        <f t="shared" si="319"/>
        <v>6.8484519710984596E-3</v>
      </c>
      <c r="S862" s="10">
        <f t="shared" si="320"/>
        <v>8.6466842467569602</v>
      </c>
      <c r="T862" s="10">
        <f t="shared" si="321"/>
        <v>1.0446281874116434E-2</v>
      </c>
      <c r="U862" s="10">
        <f t="shared" si="335"/>
        <v>10.039421293616842</v>
      </c>
      <c r="V862" s="10">
        <f t="shared" si="336"/>
        <v>3.5938447035867137E-3</v>
      </c>
      <c r="W862" s="10">
        <f t="shared" si="337"/>
        <v>11.179175105797524</v>
      </c>
      <c r="X862" s="10">
        <f t="shared" si="338"/>
        <v>7.3329051801898715E-3</v>
      </c>
      <c r="Y862" s="10">
        <f t="shared" si="339"/>
        <v>12.186819984627453</v>
      </c>
      <c r="Z862" s="10">
        <f t="shared" si="340"/>
        <v>1.1855083381253311E-2</v>
      </c>
      <c r="AC862">
        <v>20.716000000000001</v>
      </c>
      <c r="AD862">
        <v>346.57450051327299</v>
      </c>
      <c r="AE862">
        <v>29.216000000000001</v>
      </c>
      <c r="AF862">
        <v>117.62561992746799</v>
      </c>
      <c r="AG862">
        <v>35.716000000000001</v>
      </c>
      <c r="AH862">
        <v>253.71472612731799</v>
      </c>
      <c r="AI862">
        <v>41.716000000000001</v>
      </c>
      <c r="AJ862">
        <v>10.244047891009201</v>
      </c>
      <c r="AK862">
        <v>46.716000000000001</v>
      </c>
      <c r="AL862">
        <v>10.243241625023099</v>
      </c>
      <c r="AM862">
        <v>51.216000000000001</v>
      </c>
      <c r="AN862">
        <v>39.834366178998501</v>
      </c>
    </row>
    <row r="863" spans="1:40" x14ac:dyDescent="0.25">
      <c r="A863">
        <f t="shared" si="322"/>
        <v>20.718</v>
      </c>
      <c r="B863" s="191">
        <f t="shared" si="341"/>
        <v>5.7522591294226705E-3</v>
      </c>
      <c r="C863">
        <f t="shared" si="323"/>
        <v>29.218</v>
      </c>
      <c r="D863" s="191">
        <f t="shared" si="324"/>
        <v>6.8007538807242623E-3</v>
      </c>
      <c r="E863">
        <f t="shared" si="325"/>
        <v>35.718000000000004</v>
      </c>
      <c r="F863" s="191">
        <f t="shared" si="326"/>
        <v>1.0351422114507616E-2</v>
      </c>
      <c r="G863">
        <f t="shared" si="327"/>
        <v>41.718000000000004</v>
      </c>
      <c r="H863" s="191">
        <f t="shared" si="328"/>
        <v>3.5749362772114334E-3</v>
      </c>
      <c r="I863">
        <f t="shared" si="329"/>
        <v>46.718000000000004</v>
      </c>
      <c r="J863" s="191">
        <f t="shared" si="330"/>
        <v>7.2894532123883643E-3</v>
      </c>
      <c r="K863">
        <f t="shared" si="331"/>
        <v>51.218000000000004</v>
      </c>
      <c r="L863" s="191">
        <f t="shared" si="332"/>
        <v>1.1753393702353194E-2</v>
      </c>
      <c r="O863" s="10">
        <f t="shared" si="333"/>
        <v>5.070146201456998</v>
      </c>
      <c r="P863" s="10">
        <f t="shared" si="334"/>
        <v>5.7522591294226705E-3</v>
      </c>
      <c r="Q863" s="10">
        <f t="shared" si="318"/>
        <v>7.1117385214855959</v>
      </c>
      <c r="R863" s="10">
        <f t="shared" si="319"/>
        <v>6.8007538807242623E-3</v>
      </c>
      <c r="S863" s="10">
        <f t="shared" si="320"/>
        <v>8.647152655114958</v>
      </c>
      <c r="T863" s="10">
        <f t="shared" si="321"/>
        <v>1.0351422114507616E-2</v>
      </c>
      <c r="U863" s="10">
        <f t="shared" si="335"/>
        <v>10.039881161641638</v>
      </c>
      <c r="V863" s="10">
        <f t="shared" si="336"/>
        <v>3.5749362772114334E-3</v>
      </c>
      <c r="W863" s="10">
        <f t="shared" si="337"/>
        <v>11.179626892924032</v>
      </c>
      <c r="X863" s="10">
        <f t="shared" si="338"/>
        <v>7.2894532123883643E-3</v>
      </c>
      <c r="Y863" s="10">
        <f t="shared" si="339"/>
        <v>12.187263763171016</v>
      </c>
      <c r="Z863" s="10">
        <f t="shared" si="340"/>
        <v>1.1753393702353194E-2</v>
      </c>
      <c r="AC863">
        <v>20.718</v>
      </c>
      <c r="AD863">
        <v>344.10194409796401</v>
      </c>
      <c r="AE863">
        <v>29.218</v>
      </c>
      <c r="AF863">
        <v>116.80638114572599</v>
      </c>
      <c r="AG863">
        <v>35.718000000000004</v>
      </c>
      <c r="AH863">
        <v>251.41081376695101</v>
      </c>
      <c r="AI863">
        <v>41.718000000000004</v>
      </c>
      <c r="AJ863">
        <v>10.1901505077587</v>
      </c>
      <c r="AK863">
        <v>46.718000000000004</v>
      </c>
      <c r="AL863">
        <v>10.182544125964201</v>
      </c>
      <c r="AM863">
        <v>51.218000000000004</v>
      </c>
      <c r="AN863">
        <v>39.492677826781801</v>
      </c>
    </row>
    <row r="864" spans="1:40" x14ac:dyDescent="0.25">
      <c r="A864">
        <f t="shared" si="322"/>
        <v>20.72</v>
      </c>
      <c r="B864" s="191">
        <f t="shared" si="341"/>
        <v>5.7113659808944485E-3</v>
      </c>
      <c r="C864">
        <f t="shared" si="323"/>
        <v>29.22</v>
      </c>
      <c r="D864" s="191">
        <f t="shared" si="324"/>
        <v>6.7535512504829582E-3</v>
      </c>
      <c r="E864">
        <f t="shared" si="325"/>
        <v>35.72</v>
      </c>
      <c r="F864" s="191">
        <f t="shared" si="326"/>
        <v>1.0257844182917602E-2</v>
      </c>
      <c r="G864">
        <f t="shared" si="327"/>
        <v>41.72</v>
      </c>
      <c r="H864" s="191">
        <f t="shared" si="328"/>
        <v>3.5561765080400903E-3</v>
      </c>
      <c r="I864">
        <f t="shared" si="329"/>
        <v>46.72</v>
      </c>
      <c r="J864" s="191">
        <f t="shared" si="330"/>
        <v>7.2463853888061073E-3</v>
      </c>
      <c r="K864">
        <f t="shared" si="331"/>
        <v>51.22</v>
      </c>
      <c r="L864" s="191">
        <f t="shared" si="332"/>
        <v>1.1653001734509134E-2</v>
      </c>
      <c r="O864" s="10">
        <f t="shared" si="333"/>
        <v>5.0706302996191841</v>
      </c>
      <c r="P864" s="10">
        <f t="shared" si="334"/>
        <v>5.7113659808944485E-3</v>
      </c>
      <c r="Q864" s="10">
        <f t="shared" si="318"/>
        <v>7.1122147302388763</v>
      </c>
      <c r="R864" s="10">
        <f t="shared" si="319"/>
        <v>6.7535512504829582E-3</v>
      </c>
      <c r="S864" s="10">
        <f t="shared" si="320"/>
        <v>8.6476210608388797</v>
      </c>
      <c r="T864" s="10">
        <f t="shared" si="321"/>
        <v>1.0257844182917602E-2</v>
      </c>
      <c r="U864" s="10">
        <f t="shared" si="335"/>
        <v>10.040341026608109</v>
      </c>
      <c r="V864" s="10">
        <f t="shared" si="336"/>
        <v>3.5561765080400903E-3</v>
      </c>
      <c r="W864" s="10">
        <f t="shared" si="337"/>
        <v>11.18007867664503</v>
      </c>
      <c r="X864" s="10">
        <f t="shared" si="338"/>
        <v>7.2463853888061073E-3</v>
      </c>
      <c r="Y864" s="10">
        <f t="shared" si="339"/>
        <v>12.187707538002128</v>
      </c>
      <c r="Z864" s="10">
        <f t="shared" si="340"/>
        <v>1.1653001734509134E-2</v>
      </c>
      <c r="AC864">
        <v>20.72</v>
      </c>
      <c r="AD864">
        <v>341.655703135544</v>
      </c>
      <c r="AE864">
        <v>29.22</v>
      </c>
      <c r="AF864">
        <v>115.995652141891</v>
      </c>
      <c r="AG864">
        <v>35.72</v>
      </c>
      <c r="AH864">
        <v>249.13803388497701</v>
      </c>
      <c r="AI864">
        <v>41.72</v>
      </c>
      <c r="AJ864">
        <v>10.1366768633289</v>
      </c>
      <c r="AK864">
        <v>46.72</v>
      </c>
      <c r="AL864">
        <v>10.122383233060701</v>
      </c>
      <c r="AM864">
        <v>51.22</v>
      </c>
      <c r="AN864">
        <v>39.155349924486799</v>
      </c>
    </row>
    <row r="865" spans="1:40" x14ac:dyDescent="0.25">
      <c r="A865">
        <f t="shared" si="322"/>
        <v>20.722000000000001</v>
      </c>
      <c r="B865" s="191">
        <f t="shared" si="341"/>
        <v>5.67090653200048E-3</v>
      </c>
      <c r="C865">
        <f t="shared" si="323"/>
        <v>29.222000000000001</v>
      </c>
      <c r="D865" s="191">
        <f t="shared" si="324"/>
        <v>6.7068372574307002E-3</v>
      </c>
      <c r="E865">
        <f t="shared" si="325"/>
        <v>35.722000000000001</v>
      </c>
      <c r="F865" s="191">
        <f t="shared" si="326"/>
        <v>1.0165525167191738E-2</v>
      </c>
      <c r="G865">
        <f t="shared" si="327"/>
        <v>41.722000000000001</v>
      </c>
      <c r="H865" s="191">
        <f t="shared" si="328"/>
        <v>3.5375638436723083E-3</v>
      </c>
      <c r="I865">
        <f t="shared" si="329"/>
        <v>46.722000000000001</v>
      </c>
      <c r="J865" s="191">
        <f t="shared" si="330"/>
        <v>7.203697205597371E-3</v>
      </c>
      <c r="K865">
        <f t="shared" si="331"/>
        <v>51.222000000000001</v>
      </c>
      <c r="L865" s="191">
        <f t="shared" si="332"/>
        <v>1.1553885576672022E-2</v>
      </c>
      <c r="O865" s="10">
        <f t="shared" si="333"/>
        <v>5.0711143962367693</v>
      </c>
      <c r="P865" s="10">
        <f t="shared" si="334"/>
        <v>5.67090653200048E-3</v>
      </c>
      <c r="Q865" s="10">
        <f t="shared" si="318"/>
        <v>7.1126909368256523</v>
      </c>
      <c r="R865" s="10">
        <f t="shared" si="319"/>
        <v>6.7068372574307002E-3</v>
      </c>
      <c r="S865" s="10">
        <f t="shared" si="320"/>
        <v>8.6480894639285886</v>
      </c>
      <c r="T865" s="10">
        <f t="shared" si="321"/>
        <v>1.0165525167191738E-2</v>
      </c>
      <c r="U865" s="10">
        <f t="shared" si="335"/>
        <v>10.04080088851612</v>
      </c>
      <c r="V865" s="10">
        <f t="shared" si="336"/>
        <v>3.5375638436723083E-3</v>
      </c>
      <c r="W865" s="10">
        <f t="shared" si="337"/>
        <v>11.18053045696038</v>
      </c>
      <c r="X865" s="10">
        <f t="shared" si="338"/>
        <v>7.203697205597371E-3</v>
      </c>
      <c r="Y865" s="10">
        <f t="shared" si="339"/>
        <v>12.18815130912065</v>
      </c>
      <c r="Z865" s="10">
        <f t="shared" si="340"/>
        <v>1.1553885576672022E-2</v>
      </c>
      <c r="AC865">
        <v>20.722000000000001</v>
      </c>
      <c r="AD865">
        <v>339.23540622118298</v>
      </c>
      <c r="AE865">
        <v>29.222000000000001</v>
      </c>
      <c r="AF865">
        <v>115.193315728458</v>
      </c>
      <c r="AG865">
        <v>35.722000000000001</v>
      </c>
      <c r="AH865">
        <v>246.89583000100299</v>
      </c>
      <c r="AI865">
        <v>41.722000000000001</v>
      </c>
      <c r="AJ865">
        <v>10.083622532691701</v>
      </c>
      <c r="AK865">
        <v>46.722000000000001</v>
      </c>
      <c r="AL865">
        <v>10.062752654948</v>
      </c>
      <c r="AM865">
        <v>51.222000000000001</v>
      </c>
      <c r="AN865">
        <v>38.822308882212702</v>
      </c>
    </row>
    <row r="866" spans="1:40" x14ac:dyDescent="0.25">
      <c r="A866">
        <f t="shared" si="322"/>
        <v>20.724</v>
      </c>
      <c r="B866" s="191">
        <f t="shared" si="341"/>
        <v>5.6308746830067624E-3</v>
      </c>
      <c r="C866">
        <f t="shared" si="323"/>
        <v>29.224</v>
      </c>
      <c r="D866" s="191">
        <f t="shared" si="324"/>
        <v>6.660605195403616E-3</v>
      </c>
      <c r="E866">
        <f t="shared" si="325"/>
        <v>35.723999999999997</v>
      </c>
      <c r="F866" s="191">
        <f t="shared" si="326"/>
        <v>1.0074442663065362E-2</v>
      </c>
      <c r="G866">
        <f t="shared" si="327"/>
        <v>41.723999999999997</v>
      </c>
      <c r="H866" s="191">
        <f t="shared" si="328"/>
        <v>3.5190967518955937E-3</v>
      </c>
      <c r="I866">
        <f t="shared" si="329"/>
        <v>46.723999999999997</v>
      </c>
      <c r="J866" s="191">
        <f t="shared" si="330"/>
        <v>7.1613842245691842E-3</v>
      </c>
      <c r="K866">
        <f t="shared" si="331"/>
        <v>51.223999999999997</v>
      </c>
      <c r="L866" s="191">
        <f t="shared" si="332"/>
        <v>1.1456023786051876E-2</v>
      </c>
      <c r="O866" s="10">
        <f t="shared" si="333"/>
        <v>5.0715984913096044</v>
      </c>
      <c r="P866" s="10">
        <f t="shared" si="334"/>
        <v>5.6308746830067624E-3</v>
      </c>
      <c r="Q866" s="10">
        <f t="shared" si="318"/>
        <v>7.1131671412457766</v>
      </c>
      <c r="R866" s="10">
        <f t="shared" si="319"/>
        <v>6.660605195403616E-3</v>
      </c>
      <c r="S866" s="10">
        <f t="shared" si="320"/>
        <v>8.6485578643839354</v>
      </c>
      <c r="T866" s="10">
        <f t="shared" si="321"/>
        <v>1.0074442663065362E-2</v>
      </c>
      <c r="U866" s="10">
        <f t="shared" si="335"/>
        <v>10.041260747365529</v>
      </c>
      <c r="V866" s="10">
        <f t="shared" si="336"/>
        <v>3.5190967518955937E-3</v>
      </c>
      <c r="W866" s="10">
        <f t="shared" si="337"/>
        <v>11.180982233869944</v>
      </c>
      <c r="X866" s="10">
        <f t="shared" si="338"/>
        <v>7.1613842245691842E-3</v>
      </c>
      <c r="Y866" s="10">
        <f t="shared" si="339"/>
        <v>12.188595076526449</v>
      </c>
      <c r="Z866" s="10">
        <f t="shared" si="340"/>
        <v>1.1456023786051876E-2</v>
      </c>
      <c r="AC866">
        <v>20.724</v>
      </c>
      <c r="AD866">
        <v>336.84068846688098</v>
      </c>
      <c r="AE866">
        <v>29.224</v>
      </c>
      <c r="AF866">
        <v>114.399256723677</v>
      </c>
      <c r="AG866">
        <v>35.723999999999997</v>
      </c>
      <c r="AH866">
        <v>244.683657970046</v>
      </c>
      <c r="AI866">
        <v>41.723999999999997</v>
      </c>
      <c r="AJ866">
        <v>10.030983148363401</v>
      </c>
      <c r="AK866">
        <v>46.723999999999997</v>
      </c>
      <c r="AL866">
        <v>10.003646191971001</v>
      </c>
      <c r="AM866">
        <v>51.223999999999997</v>
      </c>
      <c r="AN866">
        <v>38.493482649859097</v>
      </c>
    </row>
    <row r="867" spans="1:40" x14ac:dyDescent="0.25">
      <c r="A867">
        <f t="shared" si="322"/>
        <v>20.725999999999999</v>
      </c>
      <c r="B867" s="191">
        <f t="shared" si="341"/>
        <v>5.591264440837778E-3</v>
      </c>
      <c r="C867">
        <f t="shared" si="323"/>
        <v>29.225999999999999</v>
      </c>
      <c r="D867" s="191">
        <f t="shared" si="324"/>
        <v>6.6148484726328413E-3</v>
      </c>
      <c r="E867">
        <f t="shared" si="325"/>
        <v>35.725999999999999</v>
      </c>
      <c r="F867" s="191">
        <f t="shared" si="326"/>
        <v>9.9845747607593734E-3</v>
      </c>
      <c r="G867">
        <f t="shared" si="327"/>
        <v>41.725999999999999</v>
      </c>
      <c r="H867" s="191">
        <f t="shared" si="328"/>
        <v>3.5007737203708866E-3</v>
      </c>
      <c r="I867">
        <f t="shared" si="329"/>
        <v>46.725999999999999</v>
      </c>
      <c r="J867" s="191">
        <f t="shared" si="330"/>
        <v>7.1194420720380944E-3</v>
      </c>
      <c r="K867">
        <f t="shared" si="331"/>
        <v>51.225999999999999</v>
      </c>
      <c r="L867" s="191">
        <f t="shared" si="332"/>
        <v>1.1359395366702333E-2</v>
      </c>
      <c r="O867" s="10">
        <f t="shared" si="333"/>
        <v>5.072082584837541</v>
      </c>
      <c r="P867" s="10">
        <f t="shared" si="334"/>
        <v>5.591264440837778E-3</v>
      </c>
      <c r="Q867" s="10">
        <f t="shared" si="318"/>
        <v>7.113643343499108</v>
      </c>
      <c r="R867" s="10">
        <f t="shared" si="319"/>
        <v>6.6148484726328413E-3</v>
      </c>
      <c r="S867" s="10">
        <f t="shared" si="320"/>
        <v>8.6490262622047851</v>
      </c>
      <c r="T867" s="10">
        <f t="shared" si="321"/>
        <v>9.9845747607593734E-3</v>
      </c>
      <c r="U867" s="10">
        <f t="shared" si="335"/>
        <v>10.041720603156193</v>
      </c>
      <c r="V867" s="10">
        <f t="shared" si="336"/>
        <v>3.5007737203708866E-3</v>
      </c>
      <c r="W867" s="10">
        <f t="shared" si="337"/>
        <v>11.181434007373591</v>
      </c>
      <c r="X867" s="10">
        <f t="shared" si="338"/>
        <v>7.1194420720380944E-3</v>
      </c>
      <c r="Y867" s="10">
        <f t="shared" si="339"/>
        <v>12.189038840219389</v>
      </c>
      <c r="Z867" s="10">
        <f t="shared" si="340"/>
        <v>1.1359395366702333E-2</v>
      </c>
      <c r="AC867">
        <v>20.725999999999999</v>
      </c>
      <c r="AD867">
        <v>334.47119136498202</v>
      </c>
      <c r="AE867">
        <v>29.225999999999999</v>
      </c>
      <c r="AF867">
        <v>113.61336191059</v>
      </c>
      <c r="AG867">
        <v>35.725999999999999</v>
      </c>
      <c r="AH867">
        <v>242.50098565697201</v>
      </c>
      <c r="AI867">
        <v>41.725999999999999</v>
      </c>
      <c r="AJ867">
        <v>9.9787543995083805</v>
      </c>
      <c r="AK867">
        <v>46.725999999999999</v>
      </c>
      <c r="AL867">
        <v>9.9450577345871292</v>
      </c>
      <c r="AM867">
        <v>51.225999999999999</v>
      </c>
      <c r="AN867">
        <v>38.168800678768598</v>
      </c>
    </row>
    <row r="868" spans="1:40" x14ac:dyDescent="0.25">
      <c r="A868">
        <f t="shared" si="322"/>
        <v>20.728000000000002</v>
      </c>
      <c r="B868" s="191">
        <f t="shared" si="341"/>
        <v>5.5520699168500722E-3</v>
      </c>
      <c r="C868">
        <f t="shared" si="323"/>
        <v>29.228000000000002</v>
      </c>
      <c r="D868" s="191">
        <f t="shared" si="324"/>
        <v>6.5695606094155609E-3</v>
      </c>
      <c r="E868">
        <f t="shared" si="325"/>
        <v>35.728000000000002</v>
      </c>
      <c r="F868" s="191">
        <f t="shared" si="326"/>
        <v>9.8959000319855071E-3</v>
      </c>
      <c r="G868">
        <f t="shared" si="327"/>
        <v>41.728000000000002</v>
      </c>
      <c r="H868" s="191">
        <f t="shared" si="328"/>
        <v>3.4825932563250592E-3</v>
      </c>
      <c r="I868">
        <f t="shared" si="329"/>
        <v>46.728000000000002</v>
      </c>
      <c r="J868" s="191">
        <f t="shared" si="330"/>
        <v>7.0778664377126026E-3</v>
      </c>
      <c r="K868">
        <f t="shared" si="331"/>
        <v>51.228000000000002</v>
      </c>
      <c r="L868" s="191">
        <f t="shared" si="332"/>
        <v>1.1263979758441225E-2</v>
      </c>
      <c r="O868" s="10">
        <f t="shared" si="333"/>
        <v>5.0725666768204345</v>
      </c>
      <c r="P868" s="10">
        <f t="shared" si="334"/>
        <v>5.5520699168500722E-3</v>
      </c>
      <c r="Q868" s="10">
        <f t="shared" si="318"/>
        <v>7.1141195435855007</v>
      </c>
      <c r="R868" s="10">
        <f t="shared" si="319"/>
        <v>6.5695606094155609E-3</v>
      </c>
      <c r="S868" s="10">
        <f t="shared" si="320"/>
        <v>8.6494946573909886</v>
      </c>
      <c r="T868" s="10">
        <f t="shared" si="321"/>
        <v>9.8959000319855071E-3</v>
      </c>
      <c r="U868" s="10">
        <f t="shared" si="335"/>
        <v>10.042180455887978</v>
      </c>
      <c r="V868" s="10">
        <f t="shared" si="336"/>
        <v>3.4825932563250592E-3</v>
      </c>
      <c r="W868" s="10">
        <f t="shared" si="337"/>
        <v>11.181885777471177</v>
      </c>
      <c r="X868" s="10">
        <f t="shared" si="338"/>
        <v>7.0778664377126026E-3</v>
      </c>
      <c r="Y868" s="10">
        <f t="shared" si="339"/>
        <v>12.189482600199339</v>
      </c>
      <c r="Z868" s="10">
        <f t="shared" si="340"/>
        <v>1.1263979758441225E-2</v>
      </c>
      <c r="AC868">
        <v>20.728000000000002</v>
      </c>
      <c r="AD868">
        <v>332.12656265498902</v>
      </c>
      <c r="AE868">
        <v>29.228000000000002</v>
      </c>
      <c r="AF868">
        <v>112.83551999703</v>
      </c>
      <c r="AG868">
        <v>35.728000000000002</v>
      </c>
      <c r="AH868">
        <v>240.34729262088601</v>
      </c>
      <c r="AI868">
        <v>41.728000000000002</v>
      </c>
      <c r="AJ868">
        <v>9.9269320310625897</v>
      </c>
      <c r="AK868">
        <v>46.728000000000002</v>
      </c>
      <c r="AL868">
        <v>9.8869812618052197</v>
      </c>
      <c r="AM868">
        <v>51.228000000000002</v>
      </c>
      <c r="AN868">
        <v>37.848193884498798</v>
      </c>
    </row>
    <row r="869" spans="1:40" x14ac:dyDescent="0.25">
      <c r="A869">
        <f t="shared" si="322"/>
        <v>20.73</v>
      </c>
      <c r="B869" s="191">
        <f t="shared" si="341"/>
        <v>5.5132853246608257E-3</v>
      </c>
      <c r="C869">
        <f t="shared" si="323"/>
        <v>29.23</v>
      </c>
      <c r="D869" s="191">
        <f t="shared" si="324"/>
        <v>6.5247352358423572E-3</v>
      </c>
      <c r="E869">
        <f t="shared" si="325"/>
        <v>35.729999999999997</v>
      </c>
      <c r="F869" s="191">
        <f t="shared" si="326"/>
        <v>9.8083975173499337E-3</v>
      </c>
      <c r="G869">
        <f t="shared" si="327"/>
        <v>41.73</v>
      </c>
      <c r="H869" s="191">
        <f t="shared" si="328"/>
        <v>3.4645538862476582E-3</v>
      </c>
      <c r="I869">
        <f t="shared" si="329"/>
        <v>46.73</v>
      </c>
      <c r="J869" s="191">
        <f t="shared" si="330"/>
        <v>7.0366530735945345E-3</v>
      </c>
      <c r="K869">
        <f t="shared" si="331"/>
        <v>51.23</v>
      </c>
      <c r="L869" s="191">
        <f t="shared" si="332"/>
        <v>1.1169756826080826E-2</v>
      </c>
      <c r="O869" s="10">
        <f t="shared" si="333"/>
        <v>5.0730507672581346</v>
      </c>
      <c r="P869" s="10">
        <f t="shared" si="334"/>
        <v>5.5132853246608257E-3</v>
      </c>
      <c r="Q869" s="10">
        <f t="shared" si="318"/>
        <v>7.1145957415048091</v>
      </c>
      <c r="R869" s="10">
        <f t="shared" si="319"/>
        <v>6.5247352358423572E-3</v>
      </c>
      <c r="S869" s="10">
        <f t="shared" si="320"/>
        <v>8.6499630499424036</v>
      </c>
      <c r="T869" s="10">
        <f t="shared" si="321"/>
        <v>9.8083975173499337E-3</v>
      </c>
      <c r="U869" s="10">
        <f t="shared" si="335"/>
        <v>10.042640305560736</v>
      </c>
      <c r="V869" s="10">
        <f t="shared" si="336"/>
        <v>3.4645538862476582E-3</v>
      </c>
      <c r="W869" s="10">
        <f t="shared" si="337"/>
        <v>11.182337544162564</v>
      </c>
      <c r="X869" s="10">
        <f t="shared" si="338"/>
        <v>7.0366530735945345E-3</v>
      </c>
      <c r="Y869" s="10">
        <f t="shared" si="339"/>
        <v>12.189926356466156</v>
      </c>
      <c r="Z869" s="10">
        <f t="shared" si="340"/>
        <v>1.1169756826080826E-2</v>
      </c>
      <c r="AC869">
        <v>20.73</v>
      </c>
      <c r="AD869">
        <v>329.806456193668</v>
      </c>
      <c r="AE869">
        <v>29.23</v>
      </c>
      <c r="AF869">
        <v>112.06562157658701</v>
      </c>
      <c r="AG869">
        <v>35.729999999999997</v>
      </c>
      <c r="AH869">
        <v>238.222069809196</v>
      </c>
      <c r="AI869">
        <v>41.73</v>
      </c>
      <c r="AJ869">
        <v>9.8755118428691198</v>
      </c>
      <c r="AK869">
        <v>46.73</v>
      </c>
      <c r="AL869">
        <v>9.8294108396508602</v>
      </c>
      <c r="AM869">
        <v>51.23</v>
      </c>
      <c r="AN869">
        <v>37.531594610634698</v>
      </c>
    </row>
    <row r="870" spans="1:40" x14ac:dyDescent="0.25">
      <c r="A870">
        <f t="shared" si="322"/>
        <v>20.731999999999999</v>
      </c>
      <c r="B870" s="191">
        <f t="shared" si="341"/>
        <v>5.4749049780277179E-3</v>
      </c>
      <c r="C870">
        <f t="shared" si="323"/>
        <v>29.231999999999999</v>
      </c>
      <c r="D870" s="191">
        <f t="shared" si="324"/>
        <v>6.4803660895765445E-3</v>
      </c>
      <c r="E870">
        <f t="shared" si="325"/>
        <v>35.731999999999999</v>
      </c>
      <c r="F870" s="191">
        <f t="shared" si="326"/>
        <v>9.7220467141337988E-3</v>
      </c>
      <c r="G870">
        <f t="shared" si="327"/>
        <v>41.731999999999999</v>
      </c>
      <c r="H870" s="191">
        <f t="shared" si="328"/>
        <v>3.4466541555940658E-3</v>
      </c>
      <c r="I870">
        <f t="shared" si="329"/>
        <v>46.731999999999999</v>
      </c>
      <c r="J870" s="191">
        <f t="shared" si="330"/>
        <v>6.9957977929054945E-3</v>
      </c>
      <c r="K870">
        <f t="shared" si="331"/>
        <v>51.231999999999999</v>
      </c>
      <c r="L870" s="191">
        <f t="shared" si="332"/>
        <v>1.1076706848972552E-2</v>
      </c>
      <c r="O870" s="10">
        <f t="shared" si="333"/>
        <v>5.0735348561504958</v>
      </c>
      <c r="P870" s="10">
        <f t="shared" si="334"/>
        <v>5.4749049780277179E-3</v>
      </c>
      <c r="Q870" s="10">
        <f t="shared" si="318"/>
        <v>7.1150719372568867</v>
      </c>
      <c r="R870" s="10">
        <f t="shared" si="319"/>
        <v>6.4803660895765445E-3</v>
      </c>
      <c r="S870" s="10">
        <f t="shared" si="320"/>
        <v>8.6504314398588917</v>
      </c>
      <c r="T870" s="10">
        <f t="shared" si="321"/>
        <v>9.7220467141337988E-3</v>
      </c>
      <c r="U870" s="10">
        <f t="shared" si="335"/>
        <v>10.043100152174333</v>
      </c>
      <c r="V870" s="10">
        <f t="shared" si="336"/>
        <v>3.4466541555940658E-3</v>
      </c>
      <c r="W870" s="10">
        <f t="shared" si="337"/>
        <v>11.182789307447617</v>
      </c>
      <c r="X870" s="10">
        <f t="shared" si="338"/>
        <v>6.9957977929054945E-3</v>
      </c>
      <c r="Y870" s="10">
        <f t="shared" si="339"/>
        <v>12.190370109019712</v>
      </c>
      <c r="Z870" s="10">
        <f t="shared" si="340"/>
        <v>1.1076706848972552E-2</v>
      </c>
      <c r="AC870">
        <v>20.731999999999999</v>
      </c>
      <c r="AD870">
        <v>327.51053182822102</v>
      </c>
      <c r="AE870">
        <v>29.231999999999999</v>
      </c>
      <c r="AF870">
        <v>111.303559090467</v>
      </c>
      <c r="AG870">
        <v>35.731999999999999</v>
      </c>
      <c r="AH870">
        <v>236.124819260832</v>
      </c>
      <c r="AI870">
        <v>41.731999999999999</v>
      </c>
      <c r="AJ870">
        <v>9.8244896888320898</v>
      </c>
      <c r="AK870">
        <v>46.731999999999999</v>
      </c>
      <c r="AL870">
        <v>9.7723406196667604</v>
      </c>
      <c r="AM870">
        <v>51.231999999999999</v>
      </c>
      <c r="AN870">
        <v>37.218936593657801</v>
      </c>
    </row>
    <row r="871" spans="1:40" x14ac:dyDescent="0.25">
      <c r="A871">
        <f t="shared" si="322"/>
        <v>20.734000000000002</v>
      </c>
      <c r="B871" s="191">
        <f t="shared" si="341"/>
        <v>5.4369232887804438E-3</v>
      </c>
      <c r="C871">
        <f t="shared" si="323"/>
        <v>29.234000000000002</v>
      </c>
      <c r="D871" s="191">
        <f t="shared" si="324"/>
        <v>6.436447013686666E-3</v>
      </c>
      <c r="E871">
        <f t="shared" si="325"/>
        <v>35.734000000000002</v>
      </c>
      <c r="F871" s="191">
        <f t="shared" si="326"/>
        <v>9.6368275644467833E-3</v>
      </c>
      <c r="G871">
        <f t="shared" si="327"/>
        <v>41.734000000000002</v>
      </c>
      <c r="H871" s="191">
        <f t="shared" si="328"/>
        <v>3.4288926284938106E-3</v>
      </c>
      <c r="I871">
        <f t="shared" si="329"/>
        <v>46.734000000000002</v>
      </c>
      <c r="J871" s="191">
        <f t="shared" si="330"/>
        <v>6.9552964690339728E-3</v>
      </c>
      <c r="K871">
        <f t="shared" si="331"/>
        <v>51.234000000000002</v>
      </c>
      <c r="L871" s="191">
        <f t="shared" si="332"/>
        <v>1.0984810510847738E-2</v>
      </c>
      <c r="O871" s="10">
        <f t="shared" si="333"/>
        <v>5.0740189434973697</v>
      </c>
      <c r="P871" s="10">
        <f t="shared" si="334"/>
        <v>5.4369232887804438E-3</v>
      </c>
      <c r="Q871" s="10">
        <f t="shared" si="318"/>
        <v>7.1155481308415895</v>
      </c>
      <c r="R871" s="10">
        <f t="shared" si="319"/>
        <v>6.436447013686666E-3</v>
      </c>
      <c r="S871" s="10">
        <f t="shared" si="320"/>
        <v>8.6508998271403073</v>
      </c>
      <c r="T871" s="10">
        <f t="shared" si="321"/>
        <v>9.6368275644467833E-3</v>
      </c>
      <c r="U871" s="10">
        <f t="shared" si="335"/>
        <v>10.043559995728625</v>
      </c>
      <c r="V871" s="10">
        <f t="shared" si="336"/>
        <v>3.4288926284938106E-3</v>
      </c>
      <c r="W871" s="10">
        <f t="shared" si="337"/>
        <v>11.183241067326199</v>
      </c>
      <c r="X871" s="10">
        <f t="shared" si="338"/>
        <v>6.9552964690339728E-3</v>
      </c>
      <c r="Y871" s="10">
        <f t="shared" si="339"/>
        <v>12.190813857859867</v>
      </c>
      <c r="Z871" s="10">
        <f t="shared" si="340"/>
        <v>1.0984810510847738E-2</v>
      </c>
      <c r="AC871">
        <v>20.734000000000002</v>
      </c>
      <c r="AD871">
        <v>325.238455272549</v>
      </c>
      <c r="AE871">
        <v>29.234000000000002</v>
      </c>
      <c r="AF871">
        <v>110.549226790264</v>
      </c>
      <c r="AG871">
        <v>35.734000000000002</v>
      </c>
      <c r="AH871">
        <v>234.05505381852501</v>
      </c>
      <c r="AI871">
        <v>41.734000000000002</v>
      </c>
      <c r="AJ871">
        <v>9.7738614760851998</v>
      </c>
      <c r="AK871">
        <v>46.734000000000002</v>
      </c>
      <c r="AL871">
        <v>9.7157648374419896</v>
      </c>
      <c r="AM871">
        <v>51.234000000000002</v>
      </c>
      <c r="AN871">
        <v>36.910154928810002</v>
      </c>
    </row>
    <row r="872" spans="1:40" x14ac:dyDescent="0.25">
      <c r="A872">
        <f t="shared" si="322"/>
        <v>20.736000000000001</v>
      </c>
      <c r="B872" s="191">
        <f t="shared" si="341"/>
        <v>5.3993347648019462E-3</v>
      </c>
      <c r="C872">
        <f t="shared" si="323"/>
        <v>29.236000000000001</v>
      </c>
      <c r="D872" s="191">
        <f t="shared" si="324"/>
        <v>6.3929719545296982E-3</v>
      </c>
      <c r="E872">
        <f t="shared" si="325"/>
        <v>35.735999999999997</v>
      </c>
      <c r="F872" s="191">
        <f t="shared" si="326"/>
        <v>9.5527204437336061E-3</v>
      </c>
      <c r="G872">
        <f t="shared" si="327"/>
        <v>41.735999999999997</v>
      </c>
      <c r="H872" s="191">
        <f t="shared" si="328"/>
        <v>3.411267887463436E-3</v>
      </c>
      <c r="I872">
        <f t="shared" si="329"/>
        <v>46.735999999999997</v>
      </c>
      <c r="J872" s="191">
        <f t="shared" si="330"/>
        <v>6.9151450345020836E-3</v>
      </c>
      <c r="K872">
        <f t="shared" si="331"/>
        <v>51.235999999999997</v>
      </c>
      <c r="L872" s="191">
        <f t="shared" si="332"/>
        <v>1.0894048889943558E-2</v>
      </c>
      <c r="O872" s="10">
        <f t="shared" si="333"/>
        <v>5.0745030292986097</v>
      </c>
      <c r="P872" s="10">
        <f t="shared" si="334"/>
        <v>5.3993347648019462E-3</v>
      </c>
      <c r="Q872" s="10">
        <f t="shared" si="318"/>
        <v>7.1160243222587702</v>
      </c>
      <c r="R872" s="10">
        <f t="shared" si="319"/>
        <v>6.3929719545296982E-3</v>
      </c>
      <c r="S872" s="10">
        <f t="shared" si="320"/>
        <v>8.6513682117865063</v>
      </c>
      <c r="T872" s="10">
        <f t="shared" si="321"/>
        <v>9.5527204437336061E-3</v>
      </c>
      <c r="U872" s="10">
        <f t="shared" si="335"/>
        <v>10.044019836223473</v>
      </c>
      <c r="V872" s="10">
        <f t="shared" si="336"/>
        <v>3.411267887463436E-3</v>
      </c>
      <c r="W872" s="10">
        <f t="shared" si="337"/>
        <v>11.183692823798168</v>
      </c>
      <c r="X872" s="10">
        <f t="shared" si="338"/>
        <v>6.9151450345020836E-3</v>
      </c>
      <c r="Y872" s="10">
        <f t="shared" si="339"/>
        <v>12.191257602986488</v>
      </c>
      <c r="Z872" s="10">
        <f t="shared" si="340"/>
        <v>1.0894048889943558E-2</v>
      </c>
      <c r="AC872">
        <v>20.736000000000001</v>
      </c>
      <c r="AD872">
        <v>322.98989798648802</v>
      </c>
      <c r="AE872">
        <v>29.236000000000001</v>
      </c>
      <c r="AF872">
        <v>109.802520701603</v>
      </c>
      <c r="AG872">
        <v>35.735999999999997</v>
      </c>
      <c r="AH872">
        <v>232.01229684965799</v>
      </c>
      <c r="AI872">
        <v>41.735999999999997</v>
      </c>
      <c r="AJ872">
        <v>9.7236231641732793</v>
      </c>
      <c r="AK872">
        <v>46.735999999999997</v>
      </c>
      <c r="AL872">
        <v>9.6596778111686206</v>
      </c>
      <c r="AM872">
        <v>51.235999999999997</v>
      </c>
      <c r="AN872">
        <v>36.605186036915597</v>
      </c>
    </row>
    <row r="873" spans="1:40" x14ac:dyDescent="0.25">
      <c r="A873">
        <f t="shared" si="322"/>
        <v>20.738</v>
      </c>
      <c r="B873" s="191">
        <f t="shared" si="341"/>
        <v>5.3621340080570153E-3</v>
      </c>
      <c r="C873">
        <f t="shared" si="323"/>
        <v>29.238</v>
      </c>
      <c r="D873" s="191">
        <f t="shared" si="324"/>
        <v>6.349934959682467E-3</v>
      </c>
      <c r="E873">
        <f t="shared" si="325"/>
        <v>35.738</v>
      </c>
      <c r="F873" s="191">
        <f t="shared" si="326"/>
        <v>9.469706149624094E-3</v>
      </c>
      <c r="G873">
        <f t="shared" si="327"/>
        <v>41.738</v>
      </c>
      <c r="H873" s="191">
        <f t="shared" si="328"/>
        <v>3.3937785331257446E-3</v>
      </c>
      <c r="I873">
        <f t="shared" si="329"/>
        <v>46.738</v>
      </c>
      <c r="J873" s="191">
        <f t="shared" si="330"/>
        <v>6.8753394799557577E-3</v>
      </c>
      <c r="K873">
        <f t="shared" si="331"/>
        <v>51.238</v>
      </c>
      <c r="L873" s="191">
        <f t="shared" si="332"/>
        <v>1.0804403449413923E-2</v>
      </c>
      <c r="O873" s="10">
        <f t="shared" si="333"/>
        <v>5.0749871135540658</v>
      </c>
      <c r="P873" s="10">
        <f t="shared" si="334"/>
        <v>5.3621340080570153E-3</v>
      </c>
      <c r="Q873" s="10">
        <f t="shared" si="318"/>
        <v>7.1165005115082884</v>
      </c>
      <c r="R873" s="10">
        <f t="shared" si="319"/>
        <v>6.349934959682467E-3</v>
      </c>
      <c r="S873" s="10">
        <f t="shared" si="320"/>
        <v>8.6518365937973503</v>
      </c>
      <c r="T873" s="10">
        <f t="shared" si="321"/>
        <v>9.469706149624094E-3</v>
      </c>
      <c r="U873" s="10">
        <f t="shared" si="335"/>
        <v>10.04447967365874</v>
      </c>
      <c r="V873" s="10">
        <f t="shared" si="336"/>
        <v>3.3937785331257446E-3</v>
      </c>
      <c r="W873" s="10">
        <f t="shared" si="337"/>
        <v>11.184144576863391</v>
      </c>
      <c r="X873" s="10">
        <f t="shared" si="338"/>
        <v>6.8753394799557577E-3</v>
      </c>
      <c r="Y873" s="10">
        <f t="shared" si="339"/>
        <v>12.191701344399441</v>
      </c>
      <c r="Z873" s="10">
        <f t="shared" si="340"/>
        <v>1.0804403449413923E-2</v>
      </c>
      <c r="AC873">
        <v>20.738</v>
      </c>
      <c r="AD873">
        <v>320.76453705787998</v>
      </c>
      <c r="AE873">
        <v>29.238</v>
      </c>
      <c r="AF873">
        <v>109.063338588611</v>
      </c>
      <c r="AG873">
        <v>35.738</v>
      </c>
      <c r="AH873">
        <v>229.99608197546101</v>
      </c>
      <c r="AI873">
        <v>41.738</v>
      </c>
      <c r="AJ873">
        <v>9.6737707642520103</v>
      </c>
      <c r="AK873">
        <v>46.738</v>
      </c>
      <c r="AL873">
        <v>9.6040739402311406</v>
      </c>
      <c r="AM873">
        <v>51.238</v>
      </c>
      <c r="AN873">
        <v>36.303967632160898</v>
      </c>
    </row>
    <row r="874" spans="1:40" x14ac:dyDescent="0.25">
      <c r="A874">
        <f t="shared" si="322"/>
        <v>20.74</v>
      </c>
      <c r="B874" s="191">
        <f t="shared" si="341"/>
        <v>5.3253157126691248E-3</v>
      </c>
      <c r="C874">
        <f t="shared" si="323"/>
        <v>29.24</v>
      </c>
      <c r="D874" s="191">
        <f t="shared" si="324"/>
        <v>6.3073301759225507E-3</v>
      </c>
      <c r="E874">
        <f t="shared" si="325"/>
        <v>35.74</v>
      </c>
      <c r="F874" s="191">
        <f t="shared" si="326"/>
        <v>9.387765891118359E-3</v>
      </c>
      <c r="G874">
        <f t="shared" si="327"/>
        <v>41.74</v>
      </c>
      <c r="H874" s="191">
        <f t="shared" si="328"/>
        <v>3.3764231839324287E-3</v>
      </c>
      <c r="I874">
        <f t="shared" si="329"/>
        <v>46.74</v>
      </c>
      <c r="J874" s="191">
        <f t="shared" si="330"/>
        <v>6.8358758531712064E-3</v>
      </c>
      <c r="K874">
        <f t="shared" si="331"/>
        <v>51.24</v>
      </c>
      <c r="L874" s="191">
        <f t="shared" si="332"/>
        <v>1.0715856028002438E-2</v>
      </c>
      <c r="O874" s="10">
        <f t="shared" si="333"/>
        <v>5.0754711962635932</v>
      </c>
      <c r="P874" s="10">
        <f t="shared" si="334"/>
        <v>5.3253157126691248E-3</v>
      </c>
      <c r="Q874" s="10">
        <f t="shared" si="318"/>
        <v>7.1169766985899967</v>
      </c>
      <c r="R874" s="10">
        <f t="shared" si="319"/>
        <v>6.3073301759225507E-3</v>
      </c>
      <c r="S874" s="10">
        <f t="shared" si="320"/>
        <v>8.6523049731726935</v>
      </c>
      <c r="T874" s="10">
        <f t="shared" si="321"/>
        <v>9.387765891118359E-3</v>
      </c>
      <c r="U874" s="10">
        <f t="shared" si="335"/>
        <v>10.044939508034282</v>
      </c>
      <c r="V874" s="10">
        <f t="shared" si="336"/>
        <v>3.3764231839324287E-3</v>
      </c>
      <c r="W874" s="10">
        <f t="shared" si="337"/>
        <v>11.18459632652173</v>
      </c>
      <c r="X874" s="10">
        <f t="shared" si="338"/>
        <v>6.8358758531712064E-3</v>
      </c>
      <c r="Y874" s="10">
        <f t="shared" si="339"/>
        <v>12.192145082098591</v>
      </c>
      <c r="Z874" s="10">
        <f t="shared" si="340"/>
        <v>1.0715856028002438E-2</v>
      </c>
      <c r="AC874">
        <v>20.74</v>
      </c>
      <c r="AD874">
        <v>318.56205508752799</v>
      </c>
      <c r="AE874">
        <v>29.24</v>
      </c>
      <c r="AF874">
        <v>108.331579919238</v>
      </c>
      <c r="AG874">
        <v>35.74</v>
      </c>
      <c r="AH874">
        <v>228.005952808346</v>
      </c>
      <c r="AI874">
        <v>41.74</v>
      </c>
      <c r="AJ874">
        <v>9.6243003382972994</v>
      </c>
      <c r="AK874">
        <v>46.74</v>
      </c>
      <c r="AL874">
        <v>9.5489477038185999</v>
      </c>
      <c r="AM874">
        <v>51.24</v>
      </c>
      <c r="AN874">
        <v>36.006438690754301</v>
      </c>
    </row>
    <row r="875" spans="1:40" x14ac:dyDescent="0.25">
      <c r="A875">
        <f t="shared" si="322"/>
        <v>20.742000000000001</v>
      </c>
      <c r="B875" s="191">
        <f t="shared" si="341"/>
        <v>5.2888746630414141E-3</v>
      </c>
      <c r="C875">
        <f t="shared" si="323"/>
        <v>29.242000000000001</v>
      </c>
      <c r="D875" s="191">
        <f t="shared" si="324"/>
        <v>6.2651518472546545E-3</v>
      </c>
      <c r="E875">
        <f t="shared" si="325"/>
        <v>35.741999999999997</v>
      </c>
      <c r="F875" s="191">
        <f t="shared" si="326"/>
        <v>9.3068812780898909E-3</v>
      </c>
      <c r="G875">
        <f t="shared" si="327"/>
        <v>41.741999999999997</v>
      </c>
      <c r="H875" s="191">
        <f t="shared" si="328"/>
        <v>3.3592004758932212E-3</v>
      </c>
      <c r="I875">
        <f t="shared" si="329"/>
        <v>46.741999999999997</v>
      </c>
      <c r="J875" s="191">
        <f t="shared" si="330"/>
        <v>6.7967502580848103E-3</v>
      </c>
      <c r="K875">
        <f t="shared" si="331"/>
        <v>51.241999999999997</v>
      </c>
      <c r="L875" s="191">
        <f t="shared" si="332"/>
        <v>1.0628388830984823E-2</v>
      </c>
      <c r="O875" s="10">
        <f t="shared" si="333"/>
        <v>5.0759552774270453</v>
      </c>
      <c r="P875" s="10">
        <f t="shared" si="334"/>
        <v>5.2888746630414141E-3</v>
      </c>
      <c r="Q875" s="10">
        <f t="shared" si="318"/>
        <v>7.1174528835037494</v>
      </c>
      <c r="R875" s="10">
        <f t="shared" si="319"/>
        <v>6.2651518472546545E-3</v>
      </c>
      <c r="S875" s="10">
        <f t="shared" si="320"/>
        <v>8.6527733499123922</v>
      </c>
      <c r="T875" s="10">
        <f t="shared" si="321"/>
        <v>9.3068812780898909E-3</v>
      </c>
      <c r="U875" s="10">
        <f t="shared" si="335"/>
        <v>10.045399339349961</v>
      </c>
      <c r="V875" s="10">
        <f t="shared" si="336"/>
        <v>3.3592004758932212E-3</v>
      </c>
      <c r="W875" s="10">
        <f t="shared" si="337"/>
        <v>11.185048072773045</v>
      </c>
      <c r="X875" s="10">
        <f t="shared" si="338"/>
        <v>6.7967502580848103E-3</v>
      </c>
      <c r="Y875" s="10">
        <f t="shared" si="339"/>
        <v>12.192588816083795</v>
      </c>
      <c r="Z875" s="10">
        <f t="shared" si="340"/>
        <v>1.0628388830984823E-2</v>
      </c>
      <c r="AC875">
        <v>20.742000000000001</v>
      </c>
      <c r="AD875">
        <v>316.38214007679301</v>
      </c>
      <c r="AE875">
        <v>29.242000000000001</v>
      </c>
      <c r="AF875">
        <v>107.60714583135901</v>
      </c>
      <c r="AG875">
        <v>35.741999999999997</v>
      </c>
      <c r="AH875">
        <v>226.04146269696199</v>
      </c>
      <c r="AI875">
        <v>41.741999999999997</v>
      </c>
      <c r="AJ875">
        <v>9.5752079983332408</v>
      </c>
      <c r="AK875">
        <v>46.741999999999997</v>
      </c>
      <c r="AL875">
        <v>9.49429365956947</v>
      </c>
      <c r="AM875">
        <v>51.241999999999997</v>
      </c>
      <c r="AN875">
        <v>35.7125394204919</v>
      </c>
    </row>
    <row r="876" spans="1:40" x14ac:dyDescent="0.25">
      <c r="A876">
        <f t="shared" si="322"/>
        <v>20.744</v>
      </c>
      <c r="B876" s="191">
        <f t="shared" si="341"/>
        <v>5.2528057320234975E-3</v>
      </c>
      <c r="C876">
        <f t="shared" si="323"/>
        <v>29.244</v>
      </c>
      <c r="D876" s="191">
        <f t="shared" si="324"/>
        <v>6.2233943129835628E-3</v>
      </c>
      <c r="E876">
        <f t="shared" si="325"/>
        <v>35.744</v>
      </c>
      <c r="F876" s="191">
        <f t="shared" si="326"/>
        <v>9.2270343110988067E-3</v>
      </c>
      <c r="G876">
        <f t="shared" si="327"/>
        <v>41.744</v>
      </c>
      <c r="H876" s="191">
        <f t="shared" si="328"/>
        <v>3.3421090623085535E-3</v>
      </c>
      <c r="I876">
        <f t="shared" si="329"/>
        <v>46.744</v>
      </c>
      <c r="J876" s="191">
        <f t="shared" si="330"/>
        <v>6.7579588538391865E-3</v>
      </c>
      <c r="K876">
        <f t="shared" si="331"/>
        <v>51.244</v>
      </c>
      <c r="L876" s="191">
        <f t="shared" si="332"/>
        <v>1.0541984421357639E-2</v>
      </c>
      <c r="O876" s="10">
        <f t="shared" si="333"/>
        <v>5.0764393570442712</v>
      </c>
      <c r="P876" s="10">
        <f t="shared" si="334"/>
        <v>5.2528057320234975E-3</v>
      </c>
      <c r="Q876" s="10">
        <f t="shared" si="318"/>
        <v>7.1179290662494017</v>
      </c>
      <c r="R876" s="10">
        <f t="shared" si="319"/>
        <v>6.2233943129835628E-3</v>
      </c>
      <c r="S876" s="10">
        <f t="shared" si="320"/>
        <v>8.653241724016306</v>
      </c>
      <c r="T876" s="10">
        <f t="shared" si="321"/>
        <v>9.2270343110988067E-3</v>
      </c>
      <c r="U876" s="10">
        <f t="shared" si="335"/>
        <v>10.045859167605636</v>
      </c>
      <c r="V876" s="10">
        <f t="shared" si="336"/>
        <v>3.3421090623085535E-3</v>
      </c>
      <c r="W876" s="10">
        <f t="shared" si="337"/>
        <v>11.185499815617199</v>
      </c>
      <c r="X876" s="10">
        <f t="shared" si="338"/>
        <v>6.7579588538391865E-3</v>
      </c>
      <c r="Y876" s="10">
        <f t="shared" si="339"/>
        <v>12.19303254635493</v>
      </c>
      <c r="Z876" s="10">
        <f t="shared" si="340"/>
        <v>1.0541984421357639E-2</v>
      </c>
      <c r="AC876">
        <v>20.744</v>
      </c>
      <c r="AD876">
        <v>314.22448531793202</v>
      </c>
      <c r="AE876">
        <v>29.244</v>
      </c>
      <c r="AF876">
        <v>106.889939099676</v>
      </c>
      <c r="AG876">
        <v>35.744</v>
      </c>
      <c r="AH876">
        <v>224.10217447878401</v>
      </c>
      <c r="AI876">
        <v>41.744</v>
      </c>
      <c r="AJ876">
        <v>9.5264899056700703</v>
      </c>
      <c r="AK876">
        <v>46.744</v>
      </c>
      <c r="AL876">
        <v>9.4401064422391094</v>
      </c>
      <c r="AM876">
        <v>51.244</v>
      </c>
      <c r="AN876">
        <v>35.422211231150598</v>
      </c>
    </row>
    <row r="877" spans="1:40" x14ac:dyDescent="0.25">
      <c r="A877">
        <f t="shared" si="322"/>
        <v>20.745999999999999</v>
      </c>
      <c r="B877" s="191">
        <f t="shared" si="341"/>
        <v>5.2171038791207726E-3</v>
      </c>
      <c r="C877">
        <f t="shared" si="323"/>
        <v>29.245999999999999</v>
      </c>
      <c r="D877" s="191">
        <f t="shared" si="324"/>
        <v>6.1820520058309411E-3</v>
      </c>
      <c r="E877">
        <f t="shared" si="325"/>
        <v>35.746000000000002</v>
      </c>
      <c r="F877" s="191">
        <f t="shared" si="326"/>
        <v>9.1482073715076512E-3</v>
      </c>
      <c r="G877">
        <f t="shared" si="327"/>
        <v>41.746000000000002</v>
      </c>
      <c r="H877" s="191">
        <f t="shared" si="328"/>
        <v>3.3251476135079199E-3</v>
      </c>
      <c r="I877">
        <f t="shared" si="329"/>
        <v>46.746000000000002</v>
      </c>
      <c r="J877" s="191">
        <f t="shared" si="330"/>
        <v>6.7194978538502462E-3</v>
      </c>
      <c r="K877">
        <f t="shared" si="331"/>
        <v>51.246000000000002</v>
      </c>
      <c r="L877" s="191">
        <f t="shared" si="332"/>
        <v>1.0456625711277333E-2</v>
      </c>
      <c r="O877" s="10">
        <f t="shared" si="333"/>
        <v>5.0769234351151251</v>
      </c>
      <c r="P877" s="10">
        <f t="shared" si="334"/>
        <v>5.2171038791207726E-3</v>
      </c>
      <c r="Q877" s="10">
        <f t="shared" si="318"/>
        <v>7.1184052468268089</v>
      </c>
      <c r="R877" s="10">
        <f t="shared" si="319"/>
        <v>6.1820520058309411E-3</v>
      </c>
      <c r="S877" s="10">
        <f t="shared" si="320"/>
        <v>8.6537100954842945</v>
      </c>
      <c r="T877" s="10">
        <f t="shared" si="321"/>
        <v>9.1482073715076512E-3</v>
      </c>
      <c r="U877" s="10">
        <f t="shared" si="335"/>
        <v>10.046318992801169</v>
      </c>
      <c r="V877" s="10">
        <f t="shared" si="336"/>
        <v>3.3251476135079199E-3</v>
      </c>
      <c r="W877" s="10">
        <f t="shared" si="337"/>
        <v>11.185951555054055</v>
      </c>
      <c r="X877" s="10">
        <f t="shared" si="338"/>
        <v>6.7194978538502462E-3</v>
      </c>
      <c r="Y877" s="10">
        <f t="shared" si="339"/>
        <v>12.193476272911852</v>
      </c>
      <c r="Z877" s="10">
        <f t="shared" si="340"/>
        <v>1.0456625711277333E-2</v>
      </c>
      <c r="AC877">
        <v>20.745999999999999</v>
      </c>
      <c r="AD877">
        <v>312.088789286978</v>
      </c>
      <c r="AE877">
        <v>29.245999999999999</v>
      </c>
      <c r="AF877">
        <v>106.17986410337301</v>
      </c>
      <c r="AG877">
        <v>35.746000000000002</v>
      </c>
      <c r="AH877">
        <v>222.18766024005001</v>
      </c>
      <c r="AI877">
        <v>41.746000000000002</v>
      </c>
      <c r="AJ877">
        <v>9.4781422701583899</v>
      </c>
      <c r="AK877">
        <v>46.746000000000002</v>
      </c>
      <c r="AL877">
        <v>9.3863807623965503</v>
      </c>
      <c r="AM877">
        <v>51.246000000000002</v>
      </c>
      <c r="AN877">
        <v>35.1353967057224</v>
      </c>
    </row>
    <row r="878" spans="1:40" x14ac:dyDescent="0.25">
      <c r="A878">
        <f t="shared" si="322"/>
        <v>20.748000000000001</v>
      </c>
      <c r="B878" s="191">
        <f t="shared" si="341"/>
        <v>5.1817641487456496E-3</v>
      </c>
      <c r="C878">
        <f t="shared" si="323"/>
        <v>29.248000000000001</v>
      </c>
      <c r="D878" s="191">
        <f t="shared" si="324"/>
        <v>6.1411194500950866E-3</v>
      </c>
      <c r="E878">
        <f t="shared" si="325"/>
        <v>35.747999999999998</v>
      </c>
      <c r="F878" s="191">
        <f t="shared" si="326"/>
        <v>9.070383211883656E-3</v>
      </c>
      <c r="G878">
        <f t="shared" si="327"/>
        <v>41.747999999999998</v>
      </c>
      <c r="H878" s="191">
        <f t="shared" si="328"/>
        <v>3.3083148165921773E-3</v>
      </c>
      <c r="I878">
        <f t="shared" si="329"/>
        <v>46.747999999999998</v>
      </c>
      <c r="J878" s="191">
        <f t="shared" si="330"/>
        <v>6.681363524891069E-3</v>
      </c>
      <c r="K878">
        <f t="shared" si="331"/>
        <v>51.247999999999998</v>
      </c>
      <c r="L878" s="191">
        <f t="shared" si="332"/>
        <v>1.0372295953733006E-2</v>
      </c>
      <c r="O878" s="10">
        <f t="shared" si="333"/>
        <v>5.0774075116394615</v>
      </c>
      <c r="P878" s="10">
        <f t="shared" si="334"/>
        <v>5.1817641487456496E-3</v>
      </c>
      <c r="Q878" s="10">
        <f t="shared" si="318"/>
        <v>7.1188814252358252</v>
      </c>
      <c r="R878" s="10">
        <f t="shared" si="319"/>
        <v>6.1411194500950866E-3</v>
      </c>
      <c r="S878" s="10">
        <f t="shared" si="320"/>
        <v>8.6541784643162085</v>
      </c>
      <c r="T878" s="10">
        <f t="shared" si="321"/>
        <v>9.070383211883656E-3</v>
      </c>
      <c r="U878" s="10">
        <f t="shared" si="335"/>
        <v>10.046778814936417</v>
      </c>
      <c r="V878" s="10">
        <f t="shared" si="336"/>
        <v>3.3083148165921773E-3</v>
      </c>
      <c r="W878" s="10">
        <f t="shared" si="337"/>
        <v>11.186403291083476</v>
      </c>
      <c r="X878" s="10">
        <f t="shared" si="338"/>
        <v>6.681363524891069E-3</v>
      </c>
      <c r="Y878" s="10">
        <f t="shared" si="339"/>
        <v>12.193919995754429</v>
      </c>
      <c r="Z878" s="10">
        <f t="shared" si="340"/>
        <v>1.0372295953733006E-2</v>
      </c>
      <c r="AC878">
        <v>20.748000000000001</v>
      </c>
      <c r="AD878">
        <v>309.97475553912801</v>
      </c>
      <c r="AE878">
        <v>29.248000000000001</v>
      </c>
      <c r="AF878">
        <v>105.47682679450899</v>
      </c>
      <c r="AG878">
        <v>35.747999999999998</v>
      </c>
      <c r="AH878">
        <v>220.297501082655</v>
      </c>
      <c r="AI878">
        <v>41.747999999999998</v>
      </c>
      <c r="AJ878">
        <v>9.4301613494546093</v>
      </c>
      <c r="AK878">
        <v>46.747999999999998</v>
      </c>
      <c r="AL878">
        <v>9.3331114051447699</v>
      </c>
      <c r="AM878">
        <v>51.247999999999998</v>
      </c>
      <c r="AN878">
        <v>34.852039572434002</v>
      </c>
    </row>
    <row r="879" spans="1:40" x14ac:dyDescent="0.25">
      <c r="A879">
        <f t="shared" si="322"/>
        <v>20.75</v>
      </c>
      <c r="B879" s="191">
        <f t="shared" si="341"/>
        <v>5.1467816685104003E-3</v>
      </c>
      <c r="C879">
        <f t="shared" si="323"/>
        <v>29.25</v>
      </c>
      <c r="D879" s="191">
        <f t="shared" si="324"/>
        <v>6.1005912598532074E-3</v>
      </c>
      <c r="E879">
        <f t="shared" si="325"/>
        <v>35.75</v>
      </c>
      <c r="F879" s="191">
        <f t="shared" si="326"/>
        <v>8.9935449466829794E-3</v>
      </c>
      <c r="G879">
        <f t="shared" si="327"/>
        <v>41.75</v>
      </c>
      <c r="H879" s="191">
        <f t="shared" si="328"/>
        <v>3.2916093751807324E-3</v>
      </c>
      <c r="I879">
        <f t="shared" si="329"/>
        <v>46.75</v>
      </c>
      <c r="J879" s="191">
        <f t="shared" si="330"/>
        <v>6.6435521861945273E-3</v>
      </c>
      <c r="K879">
        <f t="shared" si="331"/>
        <v>51.25</v>
      </c>
      <c r="L879" s="191">
        <f t="shared" si="332"/>
        <v>1.0288978734450846E-2</v>
      </c>
      <c r="O879" s="10">
        <f t="shared" si="333"/>
        <v>5.0778915866171301</v>
      </c>
      <c r="P879" s="10">
        <f t="shared" si="334"/>
        <v>5.1467816685104003E-3</v>
      </c>
      <c r="Q879" s="10">
        <f t="shared" si="318"/>
        <v>7.1193576014763069</v>
      </c>
      <c r="R879" s="10">
        <f t="shared" si="319"/>
        <v>6.1005912598532074E-3</v>
      </c>
      <c r="S879" s="10">
        <f t="shared" si="320"/>
        <v>8.6546468305119113</v>
      </c>
      <c r="T879" s="10">
        <f t="shared" si="321"/>
        <v>8.9935449466829794E-3</v>
      </c>
      <c r="U879" s="10">
        <f t="shared" si="335"/>
        <v>10.04723863401124</v>
      </c>
      <c r="V879" s="10">
        <f t="shared" si="336"/>
        <v>3.2916093751807324E-3</v>
      </c>
      <c r="W879" s="10">
        <f t="shared" si="337"/>
        <v>11.186855023705323</v>
      </c>
      <c r="X879" s="10">
        <f t="shared" si="338"/>
        <v>6.6435521861945273E-3</v>
      </c>
      <c r="Y879" s="10">
        <f t="shared" si="339"/>
        <v>12.194363714882526</v>
      </c>
      <c r="Z879" s="10">
        <f t="shared" si="340"/>
        <v>1.0288978734450846E-2</v>
      </c>
      <c r="AC879">
        <v>20.75</v>
      </c>
      <c r="AD879">
        <v>307.88209260662097</v>
      </c>
      <c r="AE879">
        <v>29.25</v>
      </c>
      <c r="AF879">
        <v>104.780734667141</v>
      </c>
      <c r="AG879">
        <v>35.75</v>
      </c>
      <c r="AH879">
        <v>218.43128689789401</v>
      </c>
      <c r="AI879">
        <v>41.75</v>
      </c>
      <c r="AJ879">
        <v>9.3825434483003107</v>
      </c>
      <c r="AK879">
        <v>46.75</v>
      </c>
      <c r="AL879">
        <v>9.2802932288671602</v>
      </c>
      <c r="AM879">
        <v>51.25</v>
      </c>
      <c r="AN879">
        <v>34.572084677544801</v>
      </c>
    </row>
    <row r="880" spans="1:40" x14ac:dyDescent="0.25">
      <c r="A880">
        <f t="shared" si="322"/>
        <v>20.751999999999999</v>
      </c>
      <c r="B880" s="191">
        <f t="shared" si="341"/>
        <v>5.1121516475591353E-3</v>
      </c>
      <c r="C880">
        <f t="shared" si="323"/>
        <v>29.251999999999999</v>
      </c>
      <c r="D880" s="191">
        <f t="shared" si="324"/>
        <v>6.0604621372044309E-3</v>
      </c>
      <c r="E880">
        <f t="shared" si="325"/>
        <v>35.751999999999903</v>
      </c>
      <c r="F880" s="191">
        <f t="shared" si="326"/>
        <v>8.9176760432042243E-3</v>
      </c>
      <c r="G880">
        <f t="shared" si="327"/>
        <v>41.752000000000002</v>
      </c>
      <c r="H880" s="191">
        <f t="shared" si="328"/>
        <v>3.2750300091628792E-3</v>
      </c>
      <c r="I880">
        <f t="shared" si="329"/>
        <v>46.752000000000002</v>
      </c>
      <c r="J880" s="191">
        <f t="shared" si="330"/>
        <v>6.6060602085727784E-3</v>
      </c>
      <c r="K880">
        <f t="shared" si="331"/>
        <v>51.252000000000002</v>
      </c>
      <c r="L880" s="191">
        <f t="shared" si="332"/>
        <v>1.0206657964019886E-2</v>
      </c>
      <c r="O880" s="10">
        <f t="shared" si="333"/>
        <v>5.0783756600479837</v>
      </c>
      <c r="P880" s="10">
        <f t="shared" si="334"/>
        <v>5.1121516475591353E-3</v>
      </c>
      <c r="Q880" s="10">
        <f t="shared" si="318"/>
        <v>7.1198337755481083</v>
      </c>
      <c r="R880" s="10">
        <f t="shared" si="319"/>
        <v>6.0604621372044309E-3</v>
      </c>
      <c r="S880" s="10">
        <f t="shared" si="320"/>
        <v>8.6551151940712341</v>
      </c>
      <c r="T880" s="10">
        <f t="shared" si="321"/>
        <v>8.9176760432042243E-3</v>
      </c>
      <c r="U880" s="10">
        <f t="shared" si="335"/>
        <v>10.047698450025502</v>
      </c>
      <c r="V880" s="10">
        <f t="shared" si="336"/>
        <v>3.2750300091628792E-3</v>
      </c>
      <c r="W880" s="10">
        <f t="shared" si="337"/>
        <v>11.18730675291946</v>
      </c>
      <c r="X880" s="10">
        <f t="shared" si="338"/>
        <v>6.6060602085727784E-3</v>
      </c>
      <c r="Y880" s="10">
        <f t="shared" si="339"/>
        <v>12.194807430296008</v>
      </c>
      <c r="Z880" s="10">
        <f t="shared" si="340"/>
        <v>1.0206657964019886E-2</v>
      </c>
      <c r="AC880">
        <v>20.751999999999999</v>
      </c>
      <c r="AD880">
        <v>305.810513898956</v>
      </c>
      <c r="AE880">
        <v>29.251999999999999</v>
      </c>
      <c r="AF880">
        <v>104.091496727147</v>
      </c>
      <c r="AG880">
        <v>35.751999999999903</v>
      </c>
      <c r="AH880">
        <v>216.58861614674501</v>
      </c>
      <c r="AI880">
        <v>41.752000000000002</v>
      </c>
      <c r="AJ880">
        <v>9.3352849178134605</v>
      </c>
      <c r="AK880">
        <v>46.752000000000002</v>
      </c>
      <c r="AL880">
        <v>9.2279211639975607</v>
      </c>
      <c r="AM880">
        <v>51.252000000000002</v>
      </c>
      <c r="AN880">
        <v>34.295477958888597</v>
      </c>
    </row>
    <row r="881" spans="1:40" x14ac:dyDescent="0.25">
      <c r="A881">
        <f t="shared" si="322"/>
        <v>20.754000000000001</v>
      </c>
      <c r="B881" s="191">
        <f t="shared" si="341"/>
        <v>5.0778693749390386E-3</v>
      </c>
      <c r="C881">
        <f t="shared" si="323"/>
        <v>29.254000000000001</v>
      </c>
      <c r="D881" s="191">
        <f t="shared" si="324"/>
        <v>6.0207268705525984E-3</v>
      </c>
      <c r="E881">
        <f t="shared" si="325"/>
        <v>35.753999999999998</v>
      </c>
      <c r="F881" s="191">
        <f t="shared" si="326"/>
        <v>8.8427603128053804E-3</v>
      </c>
      <c r="G881">
        <f t="shared" si="327"/>
        <v>41.753999999999998</v>
      </c>
      <c r="H881" s="191">
        <f t="shared" si="328"/>
        <v>3.2585754544537555E-3</v>
      </c>
      <c r="I881">
        <f t="shared" si="329"/>
        <v>46.753999999999998</v>
      </c>
      <c r="J881" s="191">
        <f t="shared" si="330"/>
        <v>6.568884013554553E-3</v>
      </c>
      <c r="K881">
        <f t="shared" si="331"/>
        <v>51.253999999999998</v>
      </c>
      <c r="L881" s="191">
        <f t="shared" si="332"/>
        <v>1.0125317870234841E-2</v>
      </c>
      <c r="O881" s="10">
        <f t="shared" si="333"/>
        <v>5.0788597319318765</v>
      </c>
      <c r="P881" s="10">
        <f t="shared" si="334"/>
        <v>5.0778693749390386E-3</v>
      </c>
      <c r="Q881" s="10">
        <f t="shared" si="318"/>
        <v>7.1203099474510854</v>
      </c>
      <c r="R881" s="10">
        <f t="shared" si="319"/>
        <v>6.0207268705525984E-3</v>
      </c>
      <c r="S881" s="10">
        <f t="shared" si="320"/>
        <v>8.6555835549941023</v>
      </c>
      <c r="T881" s="10">
        <f t="shared" si="321"/>
        <v>8.8427603128053804E-3</v>
      </c>
      <c r="U881" s="10">
        <f t="shared" si="335"/>
        <v>10.048158262979056</v>
      </c>
      <c r="V881" s="10">
        <f t="shared" si="336"/>
        <v>3.2585754544537555E-3</v>
      </c>
      <c r="W881" s="10">
        <f t="shared" si="337"/>
        <v>11.187758478725748</v>
      </c>
      <c r="X881" s="10">
        <f t="shared" si="338"/>
        <v>6.568884013554553E-3</v>
      </c>
      <c r="Y881" s="10">
        <f t="shared" si="339"/>
        <v>12.195251141994738</v>
      </c>
      <c r="Z881" s="10">
        <f t="shared" si="340"/>
        <v>1.0125317870234841E-2</v>
      </c>
      <c r="AC881">
        <v>20.754000000000001</v>
      </c>
      <c r="AD881">
        <v>303.75973760545901</v>
      </c>
      <c r="AE881">
        <v>29.254000000000001</v>
      </c>
      <c r="AF881">
        <v>103.40902346273199</v>
      </c>
      <c r="AG881">
        <v>35.753999999999998</v>
      </c>
      <c r="AH881">
        <v>214.76909564655</v>
      </c>
      <c r="AI881">
        <v>41.753999999999998</v>
      </c>
      <c r="AJ881">
        <v>9.2883821547927692</v>
      </c>
      <c r="AK881">
        <v>46.753999999999998</v>
      </c>
      <c r="AL881">
        <v>9.1759902118151402</v>
      </c>
      <c r="AM881">
        <v>51.253999999999998</v>
      </c>
      <c r="AN881">
        <v>34.0221664201447</v>
      </c>
    </row>
    <row r="882" spans="1:40" x14ac:dyDescent="0.25">
      <c r="A882">
        <f t="shared" si="322"/>
        <v>20.756</v>
      </c>
      <c r="B882" s="191">
        <f t="shared" si="341"/>
        <v>5.0439302180094224E-3</v>
      </c>
      <c r="C882">
        <f t="shared" si="323"/>
        <v>29.256</v>
      </c>
      <c r="D882" s="191">
        <f t="shared" si="324"/>
        <v>5.9813803329284709E-3</v>
      </c>
      <c r="E882">
        <f t="shared" si="325"/>
        <v>35.756</v>
      </c>
      <c r="F882" s="191">
        <f t="shared" si="326"/>
        <v>8.7687819023738282E-3</v>
      </c>
      <c r="G882">
        <f t="shared" si="327"/>
        <v>41.756</v>
      </c>
      <c r="H882" s="191">
        <f t="shared" si="328"/>
        <v>3.2422444627545782E-3</v>
      </c>
      <c r="I882">
        <f t="shared" si="329"/>
        <v>46.756</v>
      </c>
      <c r="J882" s="191">
        <f t="shared" si="330"/>
        <v>6.5320200725392068E-3</v>
      </c>
      <c r="K882">
        <f t="shared" si="331"/>
        <v>51.256</v>
      </c>
      <c r="L882" s="191">
        <f t="shared" si="332"/>
        <v>1.0044942990648013E-2</v>
      </c>
      <c r="O882" s="10">
        <f t="shared" si="333"/>
        <v>5.0793438022686601</v>
      </c>
      <c r="P882" s="10">
        <f t="shared" si="334"/>
        <v>5.0439302180094224E-3</v>
      </c>
      <c r="Q882" s="10">
        <f t="shared" si="318"/>
        <v>7.1207861171850908</v>
      </c>
      <c r="R882" s="10">
        <f t="shared" si="319"/>
        <v>5.9813803329284709E-3</v>
      </c>
      <c r="S882" s="10">
        <f t="shared" si="320"/>
        <v>8.656051913280308</v>
      </c>
      <c r="T882" s="10">
        <f t="shared" si="321"/>
        <v>8.7687819023738282E-3</v>
      </c>
      <c r="U882" s="10">
        <f t="shared" si="335"/>
        <v>10.048618072871768</v>
      </c>
      <c r="V882" s="10">
        <f t="shared" si="336"/>
        <v>3.2422444627545782E-3</v>
      </c>
      <c r="W882" s="10">
        <f t="shared" si="337"/>
        <v>11.188210201124051</v>
      </c>
      <c r="X882" s="10">
        <f t="shared" si="338"/>
        <v>6.5320200725392068E-3</v>
      </c>
      <c r="Y882" s="10">
        <f t="shared" si="339"/>
        <v>12.195694849978583</v>
      </c>
      <c r="Z882" s="10">
        <f t="shared" si="340"/>
        <v>1.0044942990648013E-2</v>
      </c>
      <c r="AC882">
        <v>20.756</v>
      </c>
      <c r="AD882">
        <v>301.72948660011201</v>
      </c>
      <c r="AE882">
        <v>29.256</v>
      </c>
      <c r="AF882">
        <v>102.733226815611</v>
      </c>
      <c r="AG882">
        <v>35.756</v>
      </c>
      <c r="AH882">
        <v>212.97234036384199</v>
      </c>
      <c r="AI882">
        <v>41.756</v>
      </c>
      <c r="AJ882">
        <v>9.24183160103426</v>
      </c>
      <c r="AK882">
        <v>46.756</v>
      </c>
      <c r="AL882">
        <v>9.1244954432627097</v>
      </c>
      <c r="AM882">
        <v>51.256</v>
      </c>
      <c r="AN882">
        <v>33.752098105811498</v>
      </c>
    </row>
    <row r="883" spans="1:40" x14ac:dyDescent="0.25">
      <c r="A883">
        <f t="shared" si="322"/>
        <v>20.757999999999999</v>
      </c>
      <c r="B883" s="191">
        <f t="shared" si="341"/>
        <v>5.0103296208870701E-3</v>
      </c>
      <c r="C883">
        <f t="shared" si="323"/>
        <v>29.257999999999999</v>
      </c>
      <c r="D883" s="191">
        <f t="shared" si="324"/>
        <v>5.9424174803486612E-3</v>
      </c>
      <c r="E883">
        <f t="shared" si="325"/>
        <v>35.758000000000003</v>
      </c>
      <c r="F883" s="191">
        <f t="shared" si="326"/>
        <v>8.6957252860401148E-3</v>
      </c>
      <c r="G883">
        <f t="shared" si="327"/>
        <v>41.758000000000003</v>
      </c>
      <c r="H883" s="191">
        <f t="shared" si="328"/>
        <v>3.2260358013167542E-3</v>
      </c>
      <c r="I883">
        <f t="shared" si="329"/>
        <v>46.758000000000003</v>
      </c>
      <c r="J883" s="191">
        <f t="shared" si="330"/>
        <v>6.495464905966474E-3</v>
      </c>
      <c r="K883">
        <f t="shared" si="331"/>
        <v>51.258000000000003</v>
      </c>
      <c r="L883" s="191">
        <f t="shared" si="332"/>
        <v>9.9655181653221479E-3</v>
      </c>
      <c r="O883" s="10">
        <f t="shared" si="333"/>
        <v>5.0798278710581863</v>
      </c>
      <c r="P883" s="10">
        <f t="shared" si="334"/>
        <v>5.0103296208870701E-3</v>
      </c>
      <c r="Q883" s="10">
        <f t="shared" si="318"/>
        <v>7.1212622847499789</v>
      </c>
      <c r="R883" s="10">
        <f t="shared" si="319"/>
        <v>5.9424174803486612E-3</v>
      </c>
      <c r="S883" s="10">
        <f t="shared" si="320"/>
        <v>8.6565202689297305</v>
      </c>
      <c r="T883" s="10">
        <f t="shared" si="321"/>
        <v>8.6957252860401148E-3</v>
      </c>
      <c r="U883" s="10">
        <f t="shared" si="335"/>
        <v>10.049077879703498</v>
      </c>
      <c r="V883" s="10">
        <f t="shared" si="336"/>
        <v>3.2260358013167542E-3</v>
      </c>
      <c r="W883" s="10">
        <f t="shared" si="337"/>
        <v>11.188661920114228</v>
      </c>
      <c r="X883" s="10">
        <f t="shared" si="338"/>
        <v>6.495464905966474E-3</v>
      </c>
      <c r="Y883" s="10">
        <f t="shared" si="339"/>
        <v>12.196138554247407</v>
      </c>
      <c r="Z883" s="10">
        <f t="shared" si="340"/>
        <v>9.9655181653221479E-3</v>
      </c>
      <c r="AC883">
        <v>20.757999999999999</v>
      </c>
      <c r="AD883">
        <v>299.719488348553</v>
      </c>
      <c r="AE883">
        <v>29.257999999999999</v>
      </c>
      <c r="AF883">
        <v>102.06402015282301</v>
      </c>
      <c r="AG883">
        <v>35.758000000000003</v>
      </c>
      <c r="AH883">
        <v>211.19797321309301</v>
      </c>
      <c r="AI883">
        <v>41.758000000000003</v>
      </c>
      <c r="AJ883">
        <v>9.1956297426588804</v>
      </c>
      <c r="AK883">
        <v>46.758000000000003</v>
      </c>
      <c r="AL883">
        <v>9.07343199778696</v>
      </c>
      <c r="AM883">
        <v>51.258000000000003</v>
      </c>
      <c r="AN883">
        <v>33.485222076855301</v>
      </c>
    </row>
    <row r="884" spans="1:40" x14ac:dyDescent="0.25">
      <c r="A884">
        <f t="shared" si="322"/>
        <v>20.76</v>
      </c>
      <c r="B884" s="191">
        <f t="shared" si="341"/>
        <v>4.977063102928057E-3</v>
      </c>
      <c r="C884">
        <f t="shared" si="323"/>
        <v>29.26</v>
      </c>
      <c r="D884" s="191">
        <f t="shared" si="324"/>
        <v>5.9038333502132436E-3</v>
      </c>
      <c r="E884">
        <f t="shared" si="325"/>
        <v>35.76</v>
      </c>
      <c r="F884" s="191">
        <f t="shared" si="326"/>
        <v>8.6235752571298431E-3</v>
      </c>
      <c r="G884">
        <f t="shared" si="327"/>
        <v>41.76</v>
      </c>
      <c r="H884" s="191">
        <f t="shared" si="328"/>
        <v>3.2099482527103555E-3</v>
      </c>
      <c r="I884">
        <f t="shared" si="329"/>
        <v>46.76</v>
      </c>
      <c r="J884" s="191">
        <f t="shared" si="330"/>
        <v>6.4592150825029523E-3</v>
      </c>
      <c r="K884">
        <f t="shared" si="331"/>
        <v>51.26</v>
      </c>
      <c r="L884" s="191">
        <f t="shared" si="332"/>
        <v>9.8870285297812544E-3</v>
      </c>
      <c r="O884" s="10">
        <f t="shared" si="333"/>
        <v>5.0803119383003104</v>
      </c>
      <c r="P884" s="10">
        <f t="shared" si="334"/>
        <v>4.977063102928057E-3</v>
      </c>
      <c r="Q884" s="10">
        <f t="shared" si="318"/>
        <v>7.1217384501456094</v>
      </c>
      <c r="R884" s="10">
        <f t="shared" si="319"/>
        <v>5.9038333502132436E-3</v>
      </c>
      <c r="S884" s="10">
        <f t="shared" si="320"/>
        <v>8.6569886219422223</v>
      </c>
      <c r="T884" s="10">
        <f t="shared" si="321"/>
        <v>8.6235752571298431E-3</v>
      </c>
      <c r="U884" s="10">
        <f t="shared" si="335"/>
        <v>10.049537683474101</v>
      </c>
      <c r="V884" s="10">
        <f t="shared" si="336"/>
        <v>3.2099482527103555E-3</v>
      </c>
      <c r="W884" s="10">
        <f t="shared" si="337"/>
        <v>11.189113635696145</v>
      </c>
      <c r="X884" s="10">
        <f t="shared" si="338"/>
        <v>6.4592150825029523E-3</v>
      </c>
      <c r="Y884" s="10">
        <f t="shared" si="339"/>
        <v>12.196582254801074</v>
      </c>
      <c r="Z884" s="10">
        <f t="shared" si="340"/>
        <v>9.8870285297812544E-3</v>
      </c>
      <c r="AC884">
        <v>20.76</v>
      </c>
      <c r="AD884">
        <v>297.72947481725799</v>
      </c>
      <c r="AE884">
        <v>29.26</v>
      </c>
      <c r="AF884">
        <v>101.401318239209</v>
      </c>
      <c r="AG884">
        <v>35.76</v>
      </c>
      <c r="AH884">
        <v>209.44562486124499</v>
      </c>
      <c r="AI884">
        <v>41.76</v>
      </c>
      <c r="AJ884">
        <v>9.1497731094525498</v>
      </c>
      <c r="AK884">
        <v>46.76</v>
      </c>
      <c r="AL884">
        <v>9.0227950822020695</v>
      </c>
      <c r="AM884">
        <v>51.26</v>
      </c>
      <c r="AN884">
        <v>33.221488387024301</v>
      </c>
    </row>
    <row r="885" spans="1:40" x14ac:dyDescent="0.25">
      <c r="A885">
        <f t="shared" si="322"/>
        <v>20.762</v>
      </c>
      <c r="B885" s="191">
        <f t="shared" si="341"/>
        <v>4.9441262572439051E-3</v>
      </c>
      <c r="C885">
        <f t="shared" si="323"/>
        <v>29.262</v>
      </c>
      <c r="D885" s="191">
        <f t="shared" si="324"/>
        <v>5.8656230597372416E-3</v>
      </c>
      <c r="E885">
        <f t="shared" si="325"/>
        <v>35.762</v>
      </c>
      <c r="F885" s="191">
        <f t="shared" si="326"/>
        <v>8.5523169203436285E-3</v>
      </c>
      <c r="G885">
        <f t="shared" si="327"/>
        <v>41.762</v>
      </c>
      <c r="H885" s="191">
        <f t="shared" si="328"/>
        <v>3.1939806145962922E-3</v>
      </c>
      <c r="I885">
        <f t="shared" si="329"/>
        <v>46.762</v>
      </c>
      <c r="J885" s="191">
        <f t="shared" si="330"/>
        <v>6.4232672182434726E-3</v>
      </c>
      <c r="K885">
        <f t="shared" si="331"/>
        <v>51.262</v>
      </c>
      <c r="L885" s="191">
        <f t="shared" si="332"/>
        <v>9.8094595081498152E-3</v>
      </c>
      <c r="O885" s="10">
        <f t="shared" si="333"/>
        <v>5.0807960039948812</v>
      </c>
      <c r="P885" s="10">
        <f t="shared" si="334"/>
        <v>4.9441262572439051E-3</v>
      </c>
      <c r="Q885" s="10">
        <f t="shared" si="318"/>
        <v>7.1222146133718329</v>
      </c>
      <c r="R885" s="10">
        <f t="shared" si="319"/>
        <v>5.8656230597372416E-3</v>
      </c>
      <c r="S885" s="10">
        <f t="shared" si="320"/>
        <v>8.6574569723176502</v>
      </c>
      <c r="T885" s="10">
        <f t="shared" si="321"/>
        <v>8.5523169203436285E-3</v>
      </c>
      <c r="U885" s="10">
        <f t="shared" si="335"/>
        <v>10.049997484183439</v>
      </c>
      <c r="V885" s="10">
        <f t="shared" si="336"/>
        <v>3.1939806145962922E-3</v>
      </c>
      <c r="W885" s="10">
        <f t="shared" si="337"/>
        <v>11.189565347869662</v>
      </c>
      <c r="X885" s="10">
        <f t="shared" si="338"/>
        <v>6.4232672182434726E-3</v>
      </c>
      <c r="Y885" s="10">
        <f t="shared" si="339"/>
        <v>12.19702595163945</v>
      </c>
      <c r="Z885" s="10">
        <f t="shared" si="340"/>
        <v>9.8094595081498152E-3</v>
      </c>
      <c r="AC885">
        <v>20.762</v>
      </c>
      <c r="AD885">
        <v>295.75918238477698</v>
      </c>
      <c r="AE885">
        <v>29.262</v>
      </c>
      <c r="AF885">
        <v>100.74503721047201</v>
      </c>
      <c r="AG885">
        <v>35.762</v>
      </c>
      <c r="AH885">
        <v>207.71493353778001</v>
      </c>
      <c r="AI885">
        <v>41.762</v>
      </c>
      <c r="AJ885">
        <v>9.1042582742167593</v>
      </c>
      <c r="AK885">
        <v>46.762</v>
      </c>
      <c r="AL885">
        <v>8.9725799695741095</v>
      </c>
      <c r="AM885">
        <v>51.262</v>
      </c>
      <c r="AN885">
        <v>32.960848059795602</v>
      </c>
    </row>
    <row r="886" spans="1:40" x14ac:dyDescent="0.25">
      <c r="A886">
        <f t="shared" si="322"/>
        <v>20.763999999999999</v>
      </c>
      <c r="B886" s="191">
        <f t="shared" si="341"/>
        <v>4.9115147492516604E-3</v>
      </c>
      <c r="C886">
        <f t="shared" si="323"/>
        <v>29.263999999999999</v>
      </c>
      <c r="D886" s="191">
        <f t="shared" si="324"/>
        <v>5.8277818044186712E-3</v>
      </c>
      <c r="E886">
        <f t="shared" si="325"/>
        <v>35.764000000000003</v>
      </c>
      <c r="F886" s="191">
        <f t="shared" si="326"/>
        <v>8.4819356841611803E-3</v>
      </c>
      <c r="G886">
        <f t="shared" si="327"/>
        <v>41.764000000000003</v>
      </c>
      <c r="H886" s="191">
        <f t="shared" si="328"/>
        <v>3.1781316995030339E-3</v>
      </c>
      <c r="I886">
        <f t="shared" si="329"/>
        <v>46.764000000000003</v>
      </c>
      <c r="J886" s="191">
        <f t="shared" si="330"/>
        <v>6.3876179759291699E-3</v>
      </c>
      <c r="K886">
        <f t="shared" si="331"/>
        <v>51.264000000000003</v>
      </c>
      <c r="L886" s="191">
        <f t="shared" si="332"/>
        <v>9.732796806479491E-3</v>
      </c>
      <c r="O886" s="10">
        <f t="shared" si="333"/>
        <v>5.0812800681417523</v>
      </c>
      <c r="P886" s="10">
        <f t="shared" si="334"/>
        <v>4.9115147492516604E-3</v>
      </c>
      <c r="Q886" s="10">
        <f t="shared" si="318"/>
        <v>7.1226907744285066</v>
      </c>
      <c r="R886" s="10">
        <f t="shared" si="319"/>
        <v>5.8277818044186712E-3</v>
      </c>
      <c r="S886" s="10">
        <f t="shared" si="320"/>
        <v>8.6579253200558615</v>
      </c>
      <c r="T886" s="10">
        <f t="shared" si="321"/>
        <v>8.4819356841611803E-3</v>
      </c>
      <c r="U886" s="10">
        <f t="shared" si="335"/>
        <v>10.050457281831378</v>
      </c>
      <c r="V886" s="10">
        <f t="shared" si="336"/>
        <v>3.1781316995030339E-3</v>
      </c>
      <c r="W886" s="10">
        <f t="shared" si="337"/>
        <v>11.190017056634645</v>
      </c>
      <c r="X886" s="10">
        <f t="shared" si="338"/>
        <v>6.3876179759291699E-3</v>
      </c>
      <c r="Y886" s="10">
        <f t="shared" si="339"/>
        <v>12.1974696447624</v>
      </c>
      <c r="Z886" s="10">
        <f t="shared" si="340"/>
        <v>9.732796806479491E-3</v>
      </c>
      <c r="AC886">
        <v>20.763999999999999</v>
      </c>
      <c r="AD886">
        <v>293.80835175499902</v>
      </c>
      <c r="AE886">
        <v>29.263999999999999</v>
      </c>
      <c r="AF886">
        <v>100.095094546865</v>
      </c>
      <c r="AG886">
        <v>35.764000000000003</v>
      </c>
      <c r="AH886">
        <v>206.005544850234</v>
      </c>
      <c r="AI886">
        <v>41.764000000000003</v>
      </c>
      <c r="AJ886">
        <v>9.0590818521321204</v>
      </c>
      <c r="AK886">
        <v>46.764000000000003</v>
      </c>
      <c r="AL886">
        <v>8.9227819981287801</v>
      </c>
      <c r="AM886">
        <v>51.264000000000003</v>
      </c>
      <c r="AN886">
        <v>32.703253065952197</v>
      </c>
    </row>
    <row r="887" spans="1:40" x14ac:dyDescent="0.25">
      <c r="A887">
        <f t="shared" si="322"/>
        <v>20.765999999999998</v>
      </c>
      <c r="B887" s="191">
        <f t="shared" si="341"/>
        <v>4.8792243152579974E-3</v>
      </c>
      <c r="C887">
        <f t="shared" si="323"/>
        <v>29.265999999999998</v>
      </c>
      <c r="D887" s="191">
        <f t="shared" si="324"/>
        <v>5.7903048565406037E-3</v>
      </c>
      <c r="E887">
        <f t="shared" si="325"/>
        <v>35.765999999999998</v>
      </c>
      <c r="F887" s="191">
        <f t="shared" si="326"/>
        <v>8.4124172534581591E-3</v>
      </c>
      <c r="G887">
        <f t="shared" si="327"/>
        <v>41.765999999999998</v>
      </c>
      <c r="H887" s="191">
        <f t="shared" si="328"/>
        <v>3.1624003346062469E-3</v>
      </c>
      <c r="I887">
        <f t="shared" si="329"/>
        <v>46.765999999999998</v>
      </c>
      <c r="J887" s="191">
        <f t="shared" si="330"/>
        <v>6.3522640641785894E-3</v>
      </c>
      <c r="K887">
        <f t="shared" si="331"/>
        <v>51.265999999999998</v>
      </c>
      <c r="L887" s="191">
        <f t="shared" si="332"/>
        <v>9.6570264062505254E-3</v>
      </c>
      <c r="O887" s="10">
        <f t="shared" si="333"/>
        <v>5.0817641307407788</v>
      </c>
      <c r="P887" s="10">
        <f t="shared" si="334"/>
        <v>4.8792243152579974E-3</v>
      </c>
      <c r="Q887" s="10">
        <f t="shared" si="318"/>
        <v>7.1231669333154839</v>
      </c>
      <c r="R887" s="10">
        <f t="shared" si="319"/>
        <v>5.7903048565406037E-3</v>
      </c>
      <c r="S887" s="10">
        <f t="shared" si="320"/>
        <v>8.6583936651567193</v>
      </c>
      <c r="T887" s="10">
        <f t="shared" si="321"/>
        <v>8.4124172534581591E-3</v>
      </c>
      <c r="U887" s="10">
        <f t="shared" si="335"/>
        <v>10.050917076417768</v>
      </c>
      <c r="V887" s="10">
        <f t="shared" si="336"/>
        <v>3.1624003346062469E-3</v>
      </c>
      <c r="W887" s="10">
        <f t="shared" si="337"/>
        <v>11.190468761990951</v>
      </c>
      <c r="X887" s="10">
        <f t="shared" si="338"/>
        <v>6.3522640641785894E-3</v>
      </c>
      <c r="Y887" s="10">
        <f t="shared" si="339"/>
        <v>12.197913334169787</v>
      </c>
      <c r="Z887" s="10">
        <f t="shared" si="340"/>
        <v>9.6570264062505254E-3</v>
      </c>
      <c r="AC887">
        <v>20.765999999999998</v>
      </c>
      <c r="AD887">
        <v>291.87672787245299</v>
      </c>
      <c r="AE887">
        <v>29.265999999999998</v>
      </c>
      <c r="AF887">
        <v>99.451409047463002</v>
      </c>
      <c r="AG887">
        <v>35.765999999999998</v>
      </c>
      <c r="AH887">
        <v>204.31711160487799</v>
      </c>
      <c r="AI887">
        <v>41.765999999999998</v>
      </c>
      <c r="AJ887">
        <v>9.0142405001302404</v>
      </c>
      <c r="AK887">
        <v>46.765999999999998</v>
      </c>
      <c r="AL887">
        <v>8.8733965701773503</v>
      </c>
      <c r="AM887">
        <v>51.265999999999998</v>
      </c>
      <c r="AN887">
        <v>32.448656301747</v>
      </c>
    </row>
    <row r="888" spans="1:40" x14ac:dyDescent="0.25">
      <c r="A888">
        <f t="shared" si="322"/>
        <v>20.768000000000001</v>
      </c>
      <c r="B888" s="191">
        <f t="shared" si="341"/>
        <v>4.8472507610740293E-3</v>
      </c>
      <c r="C888">
        <f t="shared" si="323"/>
        <v>29.268000000000001</v>
      </c>
      <c r="D888" s="191">
        <f t="shared" si="324"/>
        <v>5.7531875637053254E-3</v>
      </c>
      <c r="E888">
        <f t="shared" si="325"/>
        <v>35.768000000000001</v>
      </c>
      <c r="F888" s="191">
        <f t="shared" si="326"/>
        <v>8.343747622330552E-3</v>
      </c>
      <c r="G888">
        <f t="shared" si="327"/>
        <v>41.768000000000001</v>
      </c>
      <c r="H888" s="191">
        <f t="shared" si="328"/>
        <v>3.1467853615134499E-3</v>
      </c>
      <c r="I888">
        <f t="shared" si="329"/>
        <v>46.768000000000001</v>
      </c>
      <c r="J888" s="191">
        <f t="shared" si="330"/>
        <v>6.3172022367360553E-3</v>
      </c>
      <c r="K888">
        <f t="shared" si="331"/>
        <v>51.268000000000001</v>
      </c>
      <c r="L888" s="191">
        <f t="shared" si="332"/>
        <v>9.5821345580516665E-3</v>
      </c>
      <c r="O888" s="10">
        <f t="shared" si="333"/>
        <v>5.0822481917918108</v>
      </c>
      <c r="P888" s="10">
        <f t="shared" si="334"/>
        <v>4.8472507610740293E-3</v>
      </c>
      <c r="Q888" s="10">
        <f t="shared" si="318"/>
        <v>7.1236430900326226</v>
      </c>
      <c r="R888" s="10">
        <f t="shared" si="319"/>
        <v>5.7531875637053254E-3</v>
      </c>
      <c r="S888" s="10">
        <f t="shared" si="320"/>
        <v>8.6588620076200797</v>
      </c>
      <c r="T888" s="10">
        <f t="shared" si="321"/>
        <v>8.343747622330552E-3</v>
      </c>
      <c r="U888" s="10">
        <f t="shared" si="335"/>
        <v>10.051376867942475</v>
      </c>
      <c r="V888" s="10">
        <f t="shared" si="336"/>
        <v>3.1467853615134499E-3</v>
      </c>
      <c r="W888" s="10">
        <f t="shared" si="337"/>
        <v>11.190920463938447</v>
      </c>
      <c r="X888" s="10">
        <f t="shared" si="338"/>
        <v>6.3172022367360553E-3</v>
      </c>
      <c r="Y888" s="10">
        <f t="shared" si="339"/>
        <v>12.198357019861477</v>
      </c>
      <c r="Z888" s="10">
        <f t="shared" si="340"/>
        <v>9.5821345580516665E-3</v>
      </c>
      <c r="AC888">
        <v>20.768000000000001</v>
      </c>
      <c r="AD888">
        <v>289.96405983944499</v>
      </c>
      <c r="AE888">
        <v>29.268000000000001</v>
      </c>
      <c r="AF888">
        <v>98.813900804986602</v>
      </c>
      <c r="AG888">
        <v>35.768000000000001</v>
      </c>
      <c r="AH888">
        <v>202.64929363243999</v>
      </c>
      <c r="AI888">
        <v>41.768000000000001</v>
      </c>
      <c r="AJ888">
        <v>8.9697309162798895</v>
      </c>
      <c r="AK888">
        <v>46.768000000000001</v>
      </c>
      <c r="AL888">
        <v>8.82441915106671</v>
      </c>
      <c r="AM888">
        <v>51.268000000000001</v>
      </c>
      <c r="AN888">
        <v>32.197011567666699</v>
      </c>
    </row>
    <row r="889" spans="1:40" x14ac:dyDescent="0.25">
      <c r="A889">
        <f t="shared" si="322"/>
        <v>20.77</v>
      </c>
      <c r="B889" s="191">
        <f t="shared" si="341"/>
        <v>4.8155899606629818E-3</v>
      </c>
      <c r="C889">
        <f t="shared" si="323"/>
        <v>29.27</v>
      </c>
      <c r="D889" s="191">
        <f t="shared" si="324"/>
        <v>5.7164253474026516E-3</v>
      </c>
      <c r="E889">
        <f t="shared" si="325"/>
        <v>35.770000000000003</v>
      </c>
      <c r="F889" s="191">
        <f t="shared" si="326"/>
        <v>8.2759130671227216E-3</v>
      </c>
      <c r="G889">
        <f t="shared" si="327"/>
        <v>41.77</v>
      </c>
      <c r="H889" s="191">
        <f t="shared" si="328"/>
        <v>3.1312856360508623E-3</v>
      </c>
      <c r="I889">
        <f t="shared" si="329"/>
        <v>46.77</v>
      </c>
      <c r="J889" s="191">
        <f t="shared" si="330"/>
        <v>6.2824292917311557E-3</v>
      </c>
      <c r="K889">
        <f t="shared" si="331"/>
        <v>51.27</v>
      </c>
      <c r="L889" s="191">
        <f t="shared" si="332"/>
        <v>9.5081077754218726E-3</v>
      </c>
      <c r="O889" s="10">
        <f t="shared" si="333"/>
        <v>5.0827322512947015</v>
      </c>
      <c r="P889" s="10">
        <f t="shared" si="334"/>
        <v>4.8155899606629818E-3</v>
      </c>
      <c r="Q889" s="10">
        <f t="shared" si="318"/>
        <v>7.1241192445797719</v>
      </c>
      <c r="R889" s="10">
        <f t="shared" si="319"/>
        <v>5.7164253474026516E-3</v>
      </c>
      <c r="S889" s="10">
        <f t="shared" si="320"/>
        <v>8.659330347445799</v>
      </c>
      <c r="T889" s="10">
        <f t="shared" si="321"/>
        <v>8.2759130671227216E-3</v>
      </c>
      <c r="U889" s="10">
        <f t="shared" si="335"/>
        <v>10.051836656405357</v>
      </c>
      <c r="V889" s="10">
        <f t="shared" si="336"/>
        <v>3.1312856360508623E-3</v>
      </c>
      <c r="W889" s="10">
        <f t="shared" si="337"/>
        <v>11.191372162476993</v>
      </c>
      <c r="X889" s="10">
        <f t="shared" si="338"/>
        <v>6.2824292917311557E-3</v>
      </c>
      <c r="Y889" s="10">
        <f t="shared" si="339"/>
        <v>12.198800701837335</v>
      </c>
      <c r="Z889" s="10">
        <f t="shared" si="340"/>
        <v>9.5081077754218726E-3</v>
      </c>
      <c r="AC889">
        <v>20.77</v>
      </c>
      <c r="AD889">
        <v>288.07010083516201</v>
      </c>
      <c r="AE889">
        <v>29.27</v>
      </c>
      <c r="AF889">
        <v>98.182491181212001</v>
      </c>
      <c r="AG889">
        <v>35.770000000000003</v>
      </c>
      <c r="AH889">
        <v>201.00175761877301</v>
      </c>
      <c r="AI889">
        <v>41.77</v>
      </c>
      <c r="AJ889">
        <v>8.9255498391794301</v>
      </c>
      <c r="AK889">
        <v>46.77</v>
      </c>
      <c r="AL889">
        <v>8.7758452681449608</v>
      </c>
      <c r="AM889">
        <v>51.27</v>
      </c>
      <c r="AN889">
        <v>31.948273547739198</v>
      </c>
    </row>
    <row r="890" spans="1:40" x14ac:dyDescent="0.25">
      <c r="A890">
        <f t="shared" si="322"/>
        <v>20.771999999999998</v>
      </c>
      <c r="B890" s="191">
        <f t="shared" si="341"/>
        <v>4.7842378548172198E-3</v>
      </c>
      <c r="C890">
        <f t="shared" si="323"/>
        <v>29.271999999999998</v>
      </c>
      <c r="D890" s="191">
        <f t="shared" si="324"/>
        <v>5.6800137016083255E-3</v>
      </c>
      <c r="E890">
        <f t="shared" si="325"/>
        <v>35.771999999999998</v>
      </c>
      <c r="F890" s="191">
        <f t="shared" si="326"/>
        <v>8.2089001396480395E-3</v>
      </c>
      <c r="G890">
        <f t="shared" si="327"/>
        <v>41.771999999999998</v>
      </c>
      <c r="H890" s="191">
        <f t="shared" si="328"/>
        <v>3.1159000280553827E-3</v>
      </c>
      <c r="I890">
        <f t="shared" si="329"/>
        <v>46.771999999999998</v>
      </c>
      <c r="J890" s="191">
        <f t="shared" si="330"/>
        <v>6.2479420709555039E-3</v>
      </c>
      <c r="K890">
        <f t="shared" si="331"/>
        <v>51.271999999999998</v>
      </c>
      <c r="L890" s="191">
        <f t="shared" si="332"/>
        <v>9.4349328288615315E-3</v>
      </c>
      <c r="O890" s="10">
        <f t="shared" si="333"/>
        <v>5.0832163092493028</v>
      </c>
      <c r="P890" s="10">
        <f t="shared" si="334"/>
        <v>4.7842378548172198E-3</v>
      </c>
      <c r="Q890" s="10">
        <f t="shared" si="318"/>
        <v>7.1245953969567921</v>
      </c>
      <c r="R890" s="10">
        <f t="shared" si="319"/>
        <v>5.6800137016083255E-3</v>
      </c>
      <c r="S890" s="10">
        <f t="shared" si="320"/>
        <v>8.6597986846337349</v>
      </c>
      <c r="T890" s="10">
        <f t="shared" si="321"/>
        <v>8.2089001396480395E-3</v>
      </c>
      <c r="U890" s="10">
        <f t="shared" si="335"/>
        <v>10.052296441806272</v>
      </c>
      <c r="V890" s="10">
        <f t="shared" si="336"/>
        <v>3.1159000280553827E-3</v>
      </c>
      <c r="W890" s="10">
        <f t="shared" si="337"/>
        <v>11.191823857606451</v>
      </c>
      <c r="X890" s="10">
        <f t="shared" si="338"/>
        <v>6.2479420709555039E-3</v>
      </c>
      <c r="Y890" s="10">
        <f t="shared" si="339"/>
        <v>12.199244380097227</v>
      </c>
      <c r="Z890" s="10">
        <f t="shared" si="340"/>
        <v>9.4349328288615315E-3</v>
      </c>
      <c r="AC890">
        <v>20.771999999999998</v>
      </c>
      <c r="AD890">
        <v>286.19460803653101</v>
      </c>
      <c r="AE890">
        <v>29.271999999999998</v>
      </c>
      <c r="AF890">
        <v>97.5571027828978</v>
      </c>
      <c r="AG890">
        <v>35.771999999999998</v>
      </c>
      <c r="AH890">
        <v>199.37417694020101</v>
      </c>
      <c r="AI890">
        <v>41.771999999999998</v>
      </c>
      <c r="AJ890">
        <v>8.8816940473638599</v>
      </c>
      <c r="AK890">
        <v>46.771999999999998</v>
      </c>
      <c r="AL890">
        <v>8.72767050975113</v>
      </c>
      <c r="AM890">
        <v>51.271999999999998</v>
      </c>
      <c r="AN890">
        <v>31.7023977894107</v>
      </c>
    </row>
    <row r="891" spans="1:40" x14ac:dyDescent="0.25">
      <c r="A891">
        <f t="shared" si="322"/>
        <v>20.774000000000001</v>
      </c>
      <c r="B891" s="191">
        <f t="shared" si="341"/>
        <v>4.7531904498659119E-3</v>
      </c>
      <c r="C891">
        <f t="shared" si="323"/>
        <v>29.274000000000001</v>
      </c>
      <c r="D891" s="191">
        <f t="shared" si="324"/>
        <v>5.6439481914142007E-3</v>
      </c>
      <c r="E891">
        <f t="shared" si="325"/>
        <v>35.774000000000001</v>
      </c>
      <c r="F891" s="191">
        <f t="shared" si="326"/>
        <v>8.1426956605981995E-3</v>
      </c>
      <c r="G891">
        <f t="shared" si="327"/>
        <v>41.774000000000001</v>
      </c>
      <c r="H891" s="191">
        <f t="shared" si="328"/>
        <v>3.1006274211689742E-3</v>
      </c>
      <c r="I891">
        <f t="shared" si="329"/>
        <v>46.774000000000001</v>
      </c>
      <c r="J891" s="191">
        <f t="shared" si="330"/>
        <v>6.2137374591507916E-3</v>
      </c>
      <c r="K891">
        <f t="shared" si="331"/>
        <v>51.274000000000001</v>
      </c>
      <c r="L891" s="191">
        <f t="shared" si="332"/>
        <v>9.3625967399967383E-3</v>
      </c>
      <c r="O891" s="10">
        <f t="shared" si="333"/>
        <v>5.0837003656554689</v>
      </c>
      <c r="P891" s="10">
        <f t="shared" si="334"/>
        <v>4.7531904498659119E-3</v>
      </c>
      <c r="Q891" s="10">
        <f t="shared" si="318"/>
        <v>7.1250715471635377</v>
      </c>
      <c r="R891" s="10">
        <f t="shared" si="319"/>
        <v>5.6439481914142007E-3</v>
      </c>
      <c r="S891" s="10">
        <f t="shared" si="320"/>
        <v>8.6602670191837472</v>
      </c>
      <c r="T891" s="10">
        <f t="shared" si="321"/>
        <v>8.1426956605981995E-3</v>
      </c>
      <c r="U891" s="10">
        <f t="shared" si="335"/>
        <v>10.052756224145085</v>
      </c>
      <c r="V891" s="10">
        <f t="shared" si="336"/>
        <v>3.1006274211689742E-3</v>
      </c>
      <c r="W891" s="10">
        <f t="shared" si="337"/>
        <v>11.192275549326688</v>
      </c>
      <c r="X891" s="10">
        <f t="shared" si="338"/>
        <v>6.2137374591507916E-3</v>
      </c>
      <c r="Y891" s="10">
        <f t="shared" si="339"/>
        <v>12.199688054641017</v>
      </c>
      <c r="Z891" s="10">
        <f t="shared" si="340"/>
        <v>9.3625967399967383E-3</v>
      </c>
      <c r="AC891">
        <v>20.774000000000001</v>
      </c>
      <c r="AD891">
        <v>284.33734254091098</v>
      </c>
      <c r="AE891">
        <v>29.274000000000001</v>
      </c>
      <c r="AF891">
        <v>96.937659438257697</v>
      </c>
      <c r="AG891">
        <v>35.774000000000001</v>
      </c>
      <c r="AH891">
        <v>197.76623150344699</v>
      </c>
      <c r="AI891">
        <v>41.774000000000001</v>
      </c>
      <c r="AJ891">
        <v>8.8381603587187207</v>
      </c>
      <c r="AK891">
        <v>46.774000000000001</v>
      </c>
      <c r="AL891">
        <v>8.6798905242206601</v>
      </c>
      <c r="AM891">
        <v>51.274000000000001</v>
      </c>
      <c r="AN891">
        <v>31.459340683937</v>
      </c>
    </row>
    <row r="892" spans="1:40" x14ac:dyDescent="0.25">
      <c r="A892">
        <f t="shared" si="322"/>
        <v>20.776</v>
      </c>
      <c r="B892" s="191">
        <f t="shared" si="341"/>
        <v>4.722443816411525E-3</v>
      </c>
      <c r="C892">
        <f t="shared" si="323"/>
        <v>29.276</v>
      </c>
      <c r="D892" s="191">
        <f t="shared" si="324"/>
        <v>5.6082244516883163E-3</v>
      </c>
      <c r="E892">
        <f t="shared" si="325"/>
        <v>35.776000000000003</v>
      </c>
      <c r="F892" s="191">
        <f t="shared" si="326"/>
        <v>8.0772867131372623E-3</v>
      </c>
      <c r="G892">
        <f t="shared" si="327"/>
        <v>41.776000000000003</v>
      </c>
      <c r="H892" s="191">
        <f t="shared" si="328"/>
        <v>3.0854667126371318E-3</v>
      </c>
      <c r="I892">
        <f t="shared" si="329"/>
        <v>46.776000000000003</v>
      </c>
      <c r="J892" s="191">
        <f t="shared" si="330"/>
        <v>6.1798123833114536E-3</v>
      </c>
      <c r="K892">
        <f t="shared" si="331"/>
        <v>51.276000000000003</v>
      </c>
      <c r="L892" s="191">
        <f t="shared" si="332"/>
        <v>9.2910867758996471E-3</v>
      </c>
      <c r="O892" s="10">
        <f t="shared" si="333"/>
        <v>5.0841844205130515</v>
      </c>
      <c r="P892" s="10">
        <f t="shared" si="334"/>
        <v>4.722443816411525E-3</v>
      </c>
      <c r="Q892" s="10">
        <f t="shared" si="318"/>
        <v>7.1255476951998613</v>
      </c>
      <c r="R892" s="10">
        <f t="shared" si="319"/>
        <v>5.6082244516883163E-3</v>
      </c>
      <c r="S892" s="10">
        <f t="shared" si="320"/>
        <v>8.6607353510956919</v>
      </c>
      <c r="T892" s="10">
        <f t="shared" si="321"/>
        <v>8.0772867131372623E-3</v>
      </c>
      <c r="U892" s="10">
        <f t="shared" si="335"/>
        <v>10.053216003421655</v>
      </c>
      <c r="V892" s="10">
        <f t="shared" si="336"/>
        <v>3.0854667126371318E-3</v>
      </c>
      <c r="W892" s="10">
        <f t="shared" si="337"/>
        <v>11.192727237637559</v>
      </c>
      <c r="X892" s="10">
        <f t="shared" si="338"/>
        <v>6.1798123833114536E-3</v>
      </c>
      <c r="Y892" s="10">
        <f t="shared" si="339"/>
        <v>12.200131725468568</v>
      </c>
      <c r="Z892" s="10">
        <f t="shared" si="340"/>
        <v>9.2910867758996471E-3</v>
      </c>
      <c r="AC892">
        <v>20.776</v>
      </c>
      <c r="AD892">
        <v>282.49806929050999</v>
      </c>
      <c r="AE892">
        <v>29.276</v>
      </c>
      <c r="AF892">
        <v>96.324086173946597</v>
      </c>
      <c r="AG892">
        <v>35.776000000000003</v>
      </c>
      <c r="AH892">
        <v>196.17760759004801</v>
      </c>
      <c r="AI892">
        <v>41.776000000000003</v>
      </c>
      <c r="AJ892">
        <v>8.7949456299056408</v>
      </c>
      <c r="AK892">
        <v>46.776000000000003</v>
      </c>
      <c r="AL892">
        <v>8.6325010189113094</v>
      </c>
      <c r="AM892">
        <v>51.276000000000003</v>
      </c>
      <c r="AN892">
        <v>31.219059447299301</v>
      </c>
    </row>
    <row r="893" spans="1:40" x14ac:dyDescent="0.25">
      <c r="A893">
        <f t="shared" si="322"/>
        <v>20.777999999999999</v>
      </c>
      <c r="B893" s="191">
        <f t="shared" si="341"/>
        <v>4.6919940880941601E-3</v>
      </c>
      <c r="C893">
        <f t="shared" si="323"/>
        <v>29.277999999999999</v>
      </c>
      <c r="D893" s="191">
        <f t="shared" si="324"/>
        <v>5.5728381857637838E-3</v>
      </c>
      <c r="E893">
        <f t="shared" si="325"/>
        <v>35.777999999999999</v>
      </c>
      <c r="F893" s="191">
        <f t="shared" si="326"/>
        <v>8.0126606366696107E-3</v>
      </c>
      <c r="G893">
        <f t="shared" si="327"/>
        <v>41.777999999999999</v>
      </c>
      <c r="H893" s="191">
        <f t="shared" si="328"/>
        <v>3.0704168131110285E-3</v>
      </c>
      <c r="I893">
        <f t="shared" si="329"/>
        <v>46.777999999999999</v>
      </c>
      <c r="J893" s="191">
        <f t="shared" si="330"/>
        <v>6.1461638120011439E-3</v>
      </c>
      <c r="K893">
        <f t="shared" si="331"/>
        <v>51.277999999999999</v>
      </c>
      <c r="L893" s="191">
        <f t="shared" si="332"/>
        <v>9.2203904435588634E-3</v>
      </c>
      <c r="O893" s="10">
        <f t="shared" si="333"/>
        <v>5.0846684738219006</v>
      </c>
      <c r="P893" s="10">
        <f t="shared" si="334"/>
        <v>4.6919940880941601E-3</v>
      </c>
      <c r="Q893" s="10">
        <f t="shared" si="318"/>
        <v>7.1260238410656171</v>
      </c>
      <c r="R893" s="10">
        <f t="shared" si="319"/>
        <v>5.5728381857637838E-3</v>
      </c>
      <c r="S893" s="10">
        <f t="shared" si="320"/>
        <v>8.6612036803694217</v>
      </c>
      <c r="T893" s="10">
        <f t="shared" si="321"/>
        <v>8.0126606366696107E-3</v>
      </c>
      <c r="U893" s="10">
        <f t="shared" si="335"/>
        <v>10.053675779635837</v>
      </c>
      <c r="V893" s="10">
        <f t="shared" si="336"/>
        <v>3.0704168131110285E-3</v>
      </c>
      <c r="W893" s="10">
        <f t="shared" si="337"/>
        <v>11.193178922538932</v>
      </c>
      <c r="X893" s="10">
        <f t="shared" si="338"/>
        <v>6.1461638120011439E-3</v>
      </c>
      <c r="Y893" s="10">
        <f t="shared" si="339"/>
        <v>12.200575392579747</v>
      </c>
      <c r="Z893" s="10">
        <f t="shared" si="340"/>
        <v>9.2203904435588634E-3</v>
      </c>
      <c r="AC893">
        <v>20.777999999999999</v>
      </c>
      <c r="AD893">
        <v>280.67655699846699</v>
      </c>
      <c r="AE893">
        <v>29.277999999999999</v>
      </c>
      <c r="AF893">
        <v>95.716309192541601</v>
      </c>
      <c r="AG893">
        <v>35.777999999999999</v>
      </c>
      <c r="AH893">
        <v>194.60799770499401</v>
      </c>
      <c r="AI893">
        <v>41.777999999999999</v>
      </c>
      <c r="AJ893">
        <v>8.7520467557983608</v>
      </c>
      <c r="AK893">
        <v>46.777999999999999</v>
      </c>
      <c r="AL893">
        <v>8.5854977592483497</v>
      </c>
      <c r="AM893">
        <v>51.277999999999999</v>
      </c>
      <c r="AN893">
        <v>30.981512101624102</v>
      </c>
    </row>
    <row r="894" spans="1:40" x14ac:dyDescent="0.25">
      <c r="A894">
        <f t="shared" si="322"/>
        <v>20.78</v>
      </c>
      <c r="B894" s="191">
        <f t="shared" si="341"/>
        <v>4.6618374603842041E-3</v>
      </c>
      <c r="C894">
        <f t="shared" si="323"/>
        <v>29.28</v>
      </c>
      <c r="D894" s="191">
        <f t="shared" si="324"/>
        <v>5.5377851641570854E-3</v>
      </c>
      <c r="E894">
        <f t="shared" si="325"/>
        <v>35.78</v>
      </c>
      <c r="F894" s="191">
        <f t="shared" si="326"/>
        <v>7.9488050207823669E-3</v>
      </c>
      <c r="G894">
        <f t="shared" si="327"/>
        <v>41.78</v>
      </c>
      <c r="H894" s="191">
        <f t="shared" si="328"/>
        <v>3.0554766464519277E-3</v>
      </c>
      <c r="I894">
        <f t="shared" si="329"/>
        <v>46.78</v>
      </c>
      <c r="J894" s="191">
        <f t="shared" si="330"/>
        <v>6.1127887546796348E-3</v>
      </c>
      <c r="K894">
        <f t="shared" si="331"/>
        <v>51.28</v>
      </c>
      <c r="L894" s="191">
        <f t="shared" si="332"/>
        <v>9.1504954844890858E-3</v>
      </c>
      <c r="O894" s="10">
        <f t="shared" si="333"/>
        <v>5.0851525255818748</v>
      </c>
      <c r="P894" s="10">
        <f t="shared" si="334"/>
        <v>4.6618374603842041E-3</v>
      </c>
      <c r="Q894" s="10">
        <f t="shared" si="318"/>
        <v>7.1264999847606658</v>
      </c>
      <c r="R894" s="10">
        <f t="shared" si="319"/>
        <v>5.5377851641570854E-3</v>
      </c>
      <c r="S894" s="10">
        <f t="shared" si="320"/>
        <v>8.6616720070048032</v>
      </c>
      <c r="T894" s="10">
        <f t="shared" si="321"/>
        <v>7.9488050207823669E-3</v>
      </c>
      <c r="U894" s="10">
        <f t="shared" si="335"/>
        <v>10.054135552787496</v>
      </c>
      <c r="V894" s="10">
        <f t="shared" si="336"/>
        <v>3.0554766464519277E-3</v>
      </c>
      <c r="W894" s="10">
        <f t="shared" si="337"/>
        <v>11.19363060403067</v>
      </c>
      <c r="X894" s="10">
        <f t="shared" si="338"/>
        <v>6.1127887546796348E-3</v>
      </c>
      <c r="Y894" s="10">
        <f t="shared" si="339"/>
        <v>12.201019055974418</v>
      </c>
      <c r="Z894" s="10">
        <f t="shared" si="340"/>
        <v>9.1504954844890858E-3</v>
      </c>
      <c r="AC894">
        <v>20.78</v>
      </c>
      <c r="AD894">
        <v>278.87257807662797</v>
      </c>
      <c r="AE894">
        <v>29.28</v>
      </c>
      <c r="AF894">
        <v>95.114255850528096</v>
      </c>
      <c r="AG894">
        <v>35.78</v>
      </c>
      <c r="AH894">
        <v>193.05710042960399</v>
      </c>
      <c r="AI894">
        <v>41.78</v>
      </c>
      <c r="AJ894">
        <v>8.7094606689252299</v>
      </c>
      <c r="AK894">
        <v>46.78</v>
      </c>
      <c r="AL894">
        <v>8.5388765677843192</v>
      </c>
      <c r="AM894">
        <v>51.28</v>
      </c>
      <c r="AN894">
        <v>30.746657457070999</v>
      </c>
    </row>
    <row r="895" spans="1:40" x14ac:dyDescent="0.25">
      <c r="A895">
        <f t="shared" si="322"/>
        <v>20.782</v>
      </c>
      <c r="B895" s="191">
        <f t="shared" si="341"/>
        <v>4.6319701894011727E-3</v>
      </c>
      <c r="C895">
        <f t="shared" si="323"/>
        <v>29.282</v>
      </c>
      <c r="D895" s="191">
        <f t="shared" si="324"/>
        <v>5.5030612233134624E-3</v>
      </c>
      <c r="E895">
        <f t="shared" si="325"/>
        <v>35.781999999999996</v>
      </c>
      <c r="F895" s="191">
        <f t="shared" si="326"/>
        <v>7.8857076993516812E-3</v>
      </c>
      <c r="G895">
        <f t="shared" si="327"/>
        <v>41.781999999999996</v>
      </c>
      <c r="H895" s="191">
        <f t="shared" si="328"/>
        <v>3.0406451495402593E-3</v>
      </c>
      <c r="I895">
        <f t="shared" si="329"/>
        <v>46.781999999999996</v>
      </c>
      <c r="J895" s="191">
        <f t="shared" si="330"/>
        <v>6.0796842610453409E-3</v>
      </c>
      <c r="K895">
        <f t="shared" si="331"/>
        <v>51.281999999999996</v>
      </c>
      <c r="L895" s="191">
        <f t="shared" si="332"/>
        <v>9.0813898694874599E-3</v>
      </c>
      <c r="O895" s="10">
        <f t="shared" si="333"/>
        <v>5.0856365757928197</v>
      </c>
      <c r="P895" s="10">
        <f t="shared" si="334"/>
        <v>4.6319701894011727E-3</v>
      </c>
      <c r="Q895" s="10">
        <f t="shared" si="318"/>
        <v>7.1269761262848537</v>
      </c>
      <c r="R895" s="10">
        <f t="shared" si="319"/>
        <v>5.5030612233134624E-3</v>
      </c>
      <c r="S895" s="10">
        <f t="shared" si="320"/>
        <v>8.6621403310016838</v>
      </c>
      <c r="T895" s="10">
        <f t="shared" si="321"/>
        <v>7.8857076993516812E-3</v>
      </c>
      <c r="U895" s="10">
        <f t="shared" si="335"/>
        <v>10.054595322876489</v>
      </c>
      <c r="V895" s="10">
        <f t="shared" si="336"/>
        <v>3.0406451495402593E-3</v>
      </c>
      <c r="W895" s="10">
        <f t="shared" si="337"/>
        <v>11.194082282112628</v>
      </c>
      <c r="X895" s="10">
        <f t="shared" si="338"/>
        <v>6.0796842610453409E-3</v>
      </c>
      <c r="Y895" s="10">
        <f t="shared" si="339"/>
        <v>12.201462715652447</v>
      </c>
      <c r="Z895" s="10">
        <f t="shared" si="340"/>
        <v>9.0813898694874599E-3</v>
      </c>
      <c r="AC895">
        <v>20.782</v>
      </c>
      <c r="AD895">
        <v>277.085908564889</v>
      </c>
      <c r="AE895">
        <v>29.282</v>
      </c>
      <c r="AF895">
        <v>94.517854636751196</v>
      </c>
      <c r="AG895">
        <v>35.781999999999996</v>
      </c>
      <c r="AH895">
        <v>191.524620278382</v>
      </c>
      <c r="AI895">
        <v>41.781999999999996</v>
      </c>
      <c r="AJ895">
        <v>8.6671843389249794</v>
      </c>
      <c r="AK895">
        <v>46.781999999999996</v>
      </c>
      <c r="AL895">
        <v>8.4926333232806002</v>
      </c>
      <c r="AM895">
        <v>51.281999999999996</v>
      </c>
      <c r="AN895">
        <v>30.514455094213499</v>
      </c>
    </row>
    <row r="896" spans="1:40" x14ac:dyDescent="0.25">
      <c r="A896">
        <f t="shared" si="322"/>
        <v>20.783999999999999</v>
      </c>
      <c r="B896" s="191">
        <f t="shared" si="341"/>
        <v>4.6023885907588548E-3</v>
      </c>
      <c r="C896">
        <f t="shared" si="323"/>
        <v>29.283999999999999</v>
      </c>
      <c r="D896" s="191">
        <f t="shared" si="324"/>
        <v>5.4686622643796466E-3</v>
      </c>
      <c r="E896">
        <f t="shared" si="325"/>
        <v>35.783999999999999</v>
      </c>
      <c r="F896" s="191">
        <f t="shared" si="326"/>
        <v>7.8233567448099586E-3</v>
      </c>
      <c r="G896">
        <f t="shared" si="327"/>
        <v>41.783999999999999</v>
      </c>
      <c r="H896" s="191">
        <f t="shared" si="328"/>
        <v>3.0259212720867832E-3</v>
      </c>
      <c r="I896">
        <f t="shared" si="329"/>
        <v>46.783999999999999</v>
      </c>
      <c r="J896" s="191">
        <f t="shared" si="330"/>
        <v>6.0468474203876511E-3</v>
      </c>
      <c r="K896">
        <f t="shared" si="331"/>
        <v>51.283999999999999</v>
      </c>
      <c r="L896" s="191">
        <f t="shared" si="332"/>
        <v>9.0130617935203477E-3</v>
      </c>
      <c r="O896" s="10">
        <f t="shared" si="333"/>
        <v>5.0861206244545922</v>
      </c>
      <c r="P896" s="10">
        <f t="shared" si="334"/>
        <v>4.6023885907588548E-3</v>
      </c>
      <c r="Q896" s="10">
        <f t="shared" si="318"/>
        <v>7.1274522656380439</v>
      </c>
      <c r="R896" s="10">
        <f t="shared" si="319"/>
        <v>5.4686622643796466E-3</v>
      </c>
      <c r="S896" s="10">
        <f t="shared" si="320"/>
        <v>8.6626086523599284</v>
      </c>
      <c r="T896" s="10">
        <f t="shared" si="321"/>
        <v>7.8233567448099586E-3</v>
      </c>
      <c r="U896" s="10">
        <f t="shared" si="335"/>
        <v>10.055055089902678</v>
      </c>
      <c r="V896" s="10">
        <f t="shared" si="336"/>
        <v>3.0259212720867832E-3</v>
      </c>
      <c r="W896" s="10">
        <f t="shared" si="337"/>
        <v>11.194533956784676</v>
      </c>
      <c r="X896" s="10">
        <f t="shared" si="338"/>
        <v>6.0468474203876511E-3</v>
      </c>
      <c r="Y896" s="10">
        <f t="shared" si="339"/>
        <v>12.201906371613696</v>
      </c>
      <c r="Z896" s="10">
        <f t="shared" si="340"/>
        <v>9.0130617935203477E-3</v>
      </c>
      <c r="AC896">
        <v>20.783999999999999</v>
      </c>
      <c r="AD896">
        <v>275.31632806211201</v>
      </c>
      <c r="AE896">
        <v>29.283999999999999</v>
      </c>
      <c r="AF896">
        <v>93.927035151336796</v>
      </c>
      <c r="AG896">
        <v>35.783999999999999</v>
      </c>
      <c r="AH896">
        <v>190.01026755978199</v>
      </c>
      <c r="AI896">
        <v>41.783999999999999</v>
      </c>
      <c r="AJ896">
        <v>8.6252147720084604</v>
      </c>
      <c r="AK896">
        <v>46.783999999999999</v>
      </c>
      <c r="AL896">
        <v>8.4467639598027002</v>
      </c>
      <c r="AM896">
        <v>51.283999999999999</v>
      </c>
      <c r="AN896">
        <v>30.284865346857998</v>
      </c>
    </row>
    <row r="897" spans="1:40" x14ac:dyDescent="0.25">
      <c r="A897">
        <f t="shared" si="322"/>
        <v>20.786000000000001</v>
      </c>
      <c r="B897" s="191">
        <f t="shared" si="341"/>
        <v>4.5730890384369643E-3</v>
      </c>
      <c r="C897">
        <f t="shared" si="323"/>
        <v>29.286000000000001</v>
      </c>
      <c r="D897" s="191">
        <f t="shared" si="324"/>
        <v>5.4345842520041781E-3</v>
      </c>
      <c r="E897">
        <f t="shared" si="325"/>
        <v>35.786000000000001</v>
      </c>
      <c r="F897" s="191">
        <f t="shared" si="326"/>
        <v>7.7617404625709447E-3</v>
      </c>
      <c r="G897">
        <f t="shared" si="327"/>
        <v>41.786000000000001</v>
      </c>
      <c r="H897" s="191">
        <f t="shared" si="328"/>
        <v>3.0113039764477784E-3</v>
      </c>
      <c r="I897">
        <f t="shared" si="329"/>
        <v>46.786000000000001</v>
      </c>
      <c r="J897" s="191">
        <f t="shared" si="330"/>
        <v>6.0142753609531792E-3</v>
      </c>
      <c r="K897">
        <f t="shared" si="331"/>
        <v>51.286000000000001</v>
      </c>
      <c r="L897" s="191">
        <f t="shared" si="332"/>
        <v>8.9454996707462684E-3</v>
      </c>
      <c r="O897" s="10">
        <f t="shared" si="333"/>
        <v>5.086604671567045</v>
      </c>
      <c r="P897" s="10">
        <f t="shared" si="334"/>
        <v>4.5730890384369643E-3</v>
      </c>
      <c r="Q897" s="10">
        <f t="shared" si="318"/>
        <v>7.1279284028200882</v>
      </c>
      <c r="R897" s="10">
        <f t="shared" si="319"/>
        <v>5.4345842520041781E-3</v>
      </c>
      <c r="S897" s="10">
        <f t="shared" si="320"/>
        <v>8.6630769710793913</v>
      </c>
      <c r="T897" s="10">
        <f t="shared" si="321"/>
        <v>7.7617404625709447E-3</v>
      </c>
      <c r="U897" s="10">
        <f t="shared" si="335"/>
        <v>10.055514853865922</v>
      </c>
      <c r="V897" s="10">
        <f t="shared" si="336"/>
        <v>3.0113039764477784E-3</v>
      </c>
      <c r="W897" s="10">
        <f t="shared" si="337"/>
        <v>11.194985628046675</v>
      </c>
      <c r="X897" s="10">
        <f t="shared" si="338"/>
        <v>6.0142753609531792E-3</v>
      </c>
      <c r="Y897" s="10">
        <f t="shared" si="339"/>
        <v>12.202350023858035</v>
      </c>
      <c r="Z897" s="10">
        <f t="shared" si="340"/>
        <v>8.9454996707462684E-3</v>
      </c>
      <c r="AC897">
        <v>20.786000000000001</v>
      </c>
      <c r="AD897">
        <v>273.56361965862698</v>
      </c>
      <c r="AE897">
        <v>29.286000000000001</v>
      </c>
      <c r="AF897">
        <v>93.341728085086402</v>
      </c>
      <c r="AG897">
        <v>35.786000000000001</v>
      </c>
      <c r="AH897">
        <v>188.51375824080699</v>
      </c>
      <c r="AI897">
        <v>41.786000000000001</v>
      </c>
      <c r="AJ897">
        <v>8.5835490104318506</v>
      </c>
      <c r="AK897">
        <v>46.786000000000001</v>
      </c>
      <c r="AL897">
        <v>8.4012644658349807</v>
      </c>
      <c r="AM897">
        <v>51.286000000000001</v>
      </c>
      <c r="AN897">
        <v>30.057849285320302</v>
      </c>
    </row>
    <row r="898" spans="1:40" x14ac:dyDescent="0.25">
      <c r="A898">
        <f t="shared" si="322"/>
        <v>20.788</v>
      </c>
      <c r="B898" s="191">
        <f t="shared" si="341"/>
        <v>4.5440679636756824E-3</v>
      </c>
      <c r="C898">
        <f t="shared" si="323"/>
        <v>29.288</v>
      </c>
      <c r="D898" s="191">
        <f t="shared" si="324"/>
        <v>5.4008232131613583E-3</v>
      </c>
      <c r="E898">
        <f t="shared" si="325"/>
        <v>35.787999999999997</v>
      </c>
      <c r="F898" s="191">
        <f t="shared" si="326"/>
        <v>7.7008473856034158E-3</v>
      </c>
      <c r="G898">
        <f t="shared" si="327"/>
        <v>41.787999999999997</v>
      </c>
      <c r="H898" s="191">
        <f t="shared" si="328"/>
        <v>2.9967922374427506E-3</v>
      </c>
      <c r="I898">
        <f t="shared" si="329"/>
        <v>46.787999999999997</v>
      </c>
      <c r="J898" s="191">
        <f t="shared" si="330"/>
        <v>5.9819652493226421E-3</v>
      </c>
      <c r="K898">
        <f t="shared" si="331"/>
        <v>51.287999999999997</v>
      </c>
      <c r="L898" s="191">
        <f t="shared" si="332"/>
        <v>8.8786921296642261E-3</v>
      </c>
      <c r="O898" s="10">
        <f t="shared" si="333"/>
        <v>5.0870887171300287</v>
      </c>
      <c r="P898" s="10">
        <f t="shared" si="334"/>
        <v>4.5440679636756824E-3</v>
      </c>
      <c r="Q898" s="10">
        <f t="shared" si="318"/>
        <v>7.12840453783084</v>
      </c>
      <c r="R898" s="10">
        <f t="shared" si="319"/>
        <v>5.4008232131613583E-3</v>
      </c>
      <c r="S898" s="10">
        <f t="shared" si="320"/>
        <v>8.6635452871599288</v>
      </c>
      <c r="T898" s="10">
        <f t="shared" si="321"/>
        <v>7.7008473856034158E-3</v>
      </c>
      <c r="U898" s="10">
        <f t="shared" si="335"/>
        <v>10.055974614766081</v>
      </c>
      <c r="V898" s="10">
        <f t="shared" si="336"/>
        <v>2.9967922374427506E-3</v>
      </c>
      <c r="W898" s="10">
        <f t="shared" si="337"/>
        <v>11.195437295898484</v>
      </c>
      <c r="X898" s="10">
        <f t="shared" si="338"/>
        <v>5.9819652493226421E-3</v>
      </c>
      <c r="Y898" s="10">
        <f t="shared" si="339"/>
        <v>12.202793672385321</v>
      </c>
      <c r="Z898" s="10">
        <f t="shared" si="340"/>
        <v>8.8786921296642261E-3</v>
      </c>
      <c r="AC898">
        <v>20.788</v>
      </c>
      <c r="AD898">
        <v>271.82756987010299</v>
      </c>
      <c r="AE898">
        <v>29.288</v>
      </c>
      <c r="AF898">
        <v>92.761865199277906</v>
      </c>
      <c r="AG898">
        <v>35.787999999999997</v>
      </c>
      <c r="AH898">
        <v>187.03481381521701</v>
      </c>
      <c r="AI898">
        <v>41.787999999999997</v>
      </c>
      <c r="AJ898">
        <v>8.5421841319770397</v>
      </c>
      <c r="AK898">
        <v>46.787999999999997</v>
      </c>
      <c r="AL898">
        <v>8.3561308834102199</v>
      </c>
      <c r="AM898">
        <v>51.287999999999997</v>
      </c>
      <c r="AN898">
        <v>29.833368700123501</v>
      </c>
    </row>
    <row r="899" spans="1:40" x14ac:dyDescent="0.25">
      <c r="A899">
        <f t="shared" si="322"/>
        <v>20.79</v>
      </c>
      <c r="B899" s="191">
        <f t="shared" si="341"/>
        <v>4.5153218538966401E-3</v>
      </c>
      <c r="C899">
        <f t="shared" si="323"/>
        <v>29.29</v>
      </c>
      <c r="D899" s="191">
        <f t="shared" si="324"/>
        <v>5.3673752360029487E-3</v>
      </c>
      <c r="E899">
        <f t="shared" si="325"/>
        <v>35.79</v>
      </c>
      <c r="F899" s="191">
        <f t="shared" si="326"/>
        <v>7.6406662691532049E-3</v>
      </c>
      <c r="G899">
        <f t="shared" si="327"/>
        <v>41.79</v>
      </c>
      <c r="H899" s="191">
        <f t="shared" si="328"/>
        <v>2.9823850421755236E-3</v>
      </c>
      <c r="I899">
        <f t="shared" si="329"/>
        <v>46.79</v>
      </c>
      <c r="J899" s="191">
        <f t="shared" si="330"/>
        <v>5.9499142897998557E-3</v>
      </c>
      <c r="K899">
        <f t="shared" si="331"/>
        <v>51.29</v>
      </c>
      <c r="L899" s="191">
        <f t="shared" si="332"/>
        <v>8.8126280083878853E-3</v>
      </c>
      <c r="O899" s="10">
        <f t="shared" si="333"/>
        <v>5.0875727611433952</v>
      </c>
      <c r="P899" s="10">
        <f t="shared" si="334"/>
        <v>4.5153218538966401E-3</v>
      </c>
      <c r="Q899" s="10">
        <f t="shared" si="318"/>
        <v>7.1288806706701546</v>
      </c>
      <c r="R899" s="10">
        <f t="shared" si="319"/>
        <v>5.3673752360029487E-3</v>
      </c>
      <c r="S899" s="10">
        <f t="shared" si="320"/>
        <v>8.6640136006014004</v>
      </c>
      <c r="T899" s="10">
        <f t="shared" si="321"/>
        <v>7.6406662691532049E-3</v>
      </c>
      <c r="U899" s="10">
        <f t="shared" si="335"/>
        <v>10.056434372603016</v>
      </c>
      <c r="V899" s="10">
        <f t="shared" si="336"/>
        <v>2.9823850421755236E-3</v>
      </c>
      <c r="W899" s="10">
        <f t="shared" si="337"/>
        <v>11.195888960339971</v>
      </c>
      <c r="X899" s="10">
        <f t="shared" si="338"/>
        <v>5.9499142897998557E-3</v>
      </c>
      <c r="Y899" s="10">
        <f t="shared" si="339"/>
        <v>12.203237317195427</v>
      </c>
      <c r="Z899" s="10">
        <f t="shared" si="340"/>
        <v>8.8126280083878853E-3</v>
      </c>
      <c r="AC899">
        <v>20.79</v>
      </c>
      <c r="AD899">
        <v>270.10796857300102</v>
      </c>
      <c r="AE899">
        <v>29.29</v>
      </c>
      <c r="AF899">
        <v>92.187379305942997</v>
      </c>
      <c r="AG899">
        <v>35.79</v>
      </c>
      <c r="AH899">
        <v>185.57316117534</v>
      </c>
      <c r="AI899">
        <v>41.79</v>
      </c>
      <c r="AJ899">
        <v>8.5011172494416591</v>
      </c>
      <c r="AK899">
        <v>46.79</v>
      </c>
      <c r="AL899">
        <v>8.3113593072561098</v>
      </c>
      <c r="AM899">
        <v>51.29</v>
      </c>
      <c r="AN899">
        <v>29.611386086118699</v>
      </c>
    </row>
    <row r="900" spans="1:40" x14ac:dyDescent="0.25">
      <c r="A900">
        <f t="shared" si="322"/>
        <v>20.792000000000002</v>
      </c>
      <c r="B900" s="191">
        <f t="shared" si="341"/>
        <v>4.4868472516459536E-3</v>
      </c>
      <c r="C900">
        <f t="shared" si="323"/>
        <v>29.292000000000002</v>
      </c>
      <c r="D900" s="191">
        <f t="shared" si="324"/>
        <v>5.334236468732538E-3</v>
      </c>
      <c r="E900">
        <f t="shared" si="325"/>
        <v>35.792000000000002</v>
      </c>
      <c r="F900" s="191">
        <f t="shared" si="326"/>
        <v>7.5811860856051421E-3</v>
      </c>
      <c r="G900">
        <f t="shared" si="327"/>
        <v>41.792000000000002</v>
      </c>
      <c r="H900" s="191">
        <f t="shared" si="328"/>
        <v>2.9680813898579845E-3</v>
      </c>
      <c r="I900">
        <f t="shared" si="329"/>
        <v>46.792000000000002</v>
      </c>
      <c r="J900" s="191">
        <f t="shared" si="330"/>
        <v>5.9181197238114564E-3</v>
      </c>
      <c r="K900">
        <f t="shared" si="331"/>
        <v>51.292000000000002</v>
      </c>
      <c r="L900" s="191">
        <f t="shared" si="332"/>
        <v>8.7472963500390011E-3</v>
      </c>
      <c r="O900" s="10">
        <f t="shared" si="333"/>
        <v>5.0880568036070004</v>
      </c>
      <c r="P900" s="10">
        <f t="shared" si="334"/>
        <v>4.4868472516459536E-3</v>
      </c>
      <c r="Q900" s="10">
        <f t="shared" ref="Q900:Q963" si="342">2*SIN(RADIANS(C900/2))/0.070931</f>
        <v>7.1293568013378916</v>
      </c>
      <c r="R900" s="10">
        <f t="shared" ref="R900:R963" si="343">D900</f>
        <v>5.334236468732538E-3</v>
      </c>
      <c r="S900" s="10">
        <f t="shared" ref="S900:S963" si="344">2*SIN(RADIANS(E900/2))/0.070931</f>
        <v>8.6644819114036622</v>
      </c>
      <c r="T900" s="10">
        <f t="shared" ref="T900:T963" si="345">F900</f>
        <v>7.5811860856051421E-3</v>
      </c>
      <c r="U900" s="10">
        <f t="shared" si="335"/>
        <v>10.056894127376586</v>
      </c>
      <c r="V900" s="10">
        <f t="shared" si="336"/>
        <v>2.9680813898579845E-3</v>
      </c>
      <c r="W900" s="10">
        <f t="shared" si="337"/>
        <v>11.196340621370995</v>
      </c>
      <c r="X900" s="10">
        <f t="shared" si="338"/>
        <v>5.9181197238114564E-3</v>
      </c>
      <c r="Y900" s="10">
        <f t="shared" si="339"/>
        <v>12.203680958288214</v>
      </c>
      <c r="Z900" s="10">
        <f t="shared" si="340"/>
        <v>8.7472963500390011E-3</v>
      </c>
      <c r="AC900">
        <v>20.792000000000002</v>
      </c>
      <c r="AD900">
        <v>268.404608941346</v>
      </c>
      <c r="AE900">
        <v>29.292000000000002</v>
      </c>
      <c r="AF900">
        <v>91.6182042485338</v>
      </c>
      <c r="AG900">
        <v>35.792000000000002</v>
      </c>
      <c r="AH900">
        <v>184.12853248728101</v>
      </c>
      <c r="AI900">
        <v>41.792000000000002</v>
      </c>
      <c r="AJ900">
        <v>8.4603455101366798</v>
      </c>
      <c r="AK900">
        <v>46.792000000000002</v>
      </c>
      <c r="AL900">
        <v>8.2669458839567405</v>
      </c>
      <c r="AM900">
        <v>51.292000000000002</v>
      </c>
      <c r="AN900">
        <v>29.391864627006399</v>
      </c>
    </row>
    <row r="901" spans="1:40" x14ac:dyDescent="0.25">
      <c r="A901">
        <f t="shared" ref="A901:A964" si="346">AC901</f>
        <v>20.794</v>
      </c>
      <c r="B901" s="191">
        <f t="shared" si="341"/>
        <v>4.4586407535611647E-3</v>
      </c>
      <c r="C901">
        <f t="shared" ref="C901:C964" si="347">AE901</f>
        <v>29.294</v>
      </c>
      <c r="D901" s="191">
        <f t="shared" ref="D901:D964" si="348">AF901/$AR$3</f>
        <v>5.3014031185049191E-3</v>
      </c>
      <c r="E901">
        <f t="shared" ref="E901:E964" si="349">AG901</f>
        <v>35.793999999999997</v>
      </c>
      <c r="F901" s="191">
        <f t="shared" ref="F901:F964" si="350">AH901/$AS$3</f>
        <v>7.5223960194851875E-3</v>
      </c>
      <c r="G901">
        <f t="shared" ref="G901:G964" si="351">AI901</f>
        <v>41.793999999999997</v>
      </c>
      <c r="H901" s="191">
        <f t="shared" ref="H901:H964" si="352">AJ901/$AT$3</f>
        <v>2.9538802916373478E-3</v>
      </c>
      <c r="I901">
        <f t="shared" ref="I901:I964" si="353">AK901</f>
        <v>46.793999999999997</v>
      </c>
      <c r="J901" s="191">
        <f t="shared" ref="J901:J964" si="354">AL901/$AU$3</f>
        <v>5.8865788293189069E-3</v>
      </c>
      <c r="K901">
        <f t="shared" ref="K901:K964" si="355">AM901</f>
        <v>51.293999999999997</v>
      </c>
      <c r="L901" s="191">
        <f t="shared" ref="L901:L964" si="356">AN901/$AV$3</f>
        <v>8.6826863982608238E-3</v>
      </c>
      <c r="O901" s="10">
        <f t="shared" ref="O901:O964" si="357">2*SIN(RADIANS(A901/2))/0.070931</f>
        <v>5.0885408445206934</v>
      </c>
      <c r="P901" s="10">
        <f t="shared" ref="P901:P964" si="358">B901</f>
        <v>4.4586407535611647E-3</v>
      </c>
      <c r="Q901" s="10">
        <f t="shared" si="342"/>
        <v>7.1298329298338992</v>
      </c>
      <c r="R901" s="10">
        <f t="shared" si="343"/>
        <v>5.3014031185049191E-3</v>
      </c>
      <c r="S901" s="10">
        <f t="shared" si="344"/>
        <v>8.6649502195665704</v>
      </c>
      <c r="T901" s="10">
        <f t="shared" si="345"/>
        <v>7.5223960194851875E-3</v>
      </c>
      <c r="U901" s="10">
        <f t="shared" ref="U901:U964" si="359">2*SIN(RADIANS(G901/2))/0.070931</f>
        <v>10.057353879086648</v>
      </c>
      <c r="V901" s="10">
        <f t="shared" ref="V901:V964" si="360">H901</f>
        <v>2.9538802916373478E-3</v>
      </c>
      <c r="W901" s="10">
        <f t="shared" ref="W901:W964" si="361">2*SIN(RADIANS(I901/2))/0.070931</f>
        <v>11.196792278991415</v>
      </c>
      <c r="X901" s="10">
        <f t="shared" ref="X901:X964" si="362">J901</f>
        <v>5.8865788293189069E-3</v>
      </c>
      <c r="Y901" s="10">
        <f t="shared" ref="Y901:Y964" si="363">2*SIN(RADIANS(K901/2))/0.070931</f>
        <v>12.204124595663545</v>
      </c>
      <c r="Z901" s="10">
        <f t="shared" ref="Z901:Z964" si="364">L901</f>
        <v>8.6826863982608238E-3</v>
      </c>
      <c r="AC901">
        <v>20.794</v>
      </c>
      <c r="AD901">
        <v>266.71728738492902</v>
      </c>
      <c r="AE901">
        <v>29.294</v>
      </c>
      <c r="AF901">
        <v>91.054274883019104</v>
      </c>
      <c r="AG901">
        <v>35.793999999999997</v>
      </c>
      <c r="AH901">
        <v>182.700665069536</v>
      </c>
      <c r="AI901">
        <v>41.793999999999997</v>
      </c>
      <c r="AJ901">
        <v>8.4198660953940401</v>
      </c>
      <c r="AK901">
        <v>46.793999999999997</v>
      </c>
      <c r="AL901">
        <v>8.2228868111312305</v>
      </c>
      <c r="AM901">
        <v>51.293999999999997</v>
      </c>
      <c r="AN901">
        <v>29.174768180261101</v>
      </c>
    </row>
    <row r="902" spans="1:40" x14ac:dyDescent="0.25">
      <c r="A902">
        <f t="shared" si="346"/>
        <v>20.795999999999999</v>
      </c>
      <c r="B902" s="191">
        <f t="shared" ref="B902:B965" si="365">AD902/$AQ$3</f>
        <v>4.4306990093604635E-3</v>
      </c>
      <c r="C902">
        <f t="shared" si="347"/>
        <v>29.295999999999999</v>
      </c>
      <c r="D902" s="191">
        <f t="shared" si="348"/>
        <v>5.2688714503488195E-3</v>
      </c>
      <c r="E902">
        <f t="shared" si="349"/>
        <v>35.795999999999999</v>
      </c>
      <c r="F902" s="191">
        <f t="shared" si="350"/>
        <v>7.4642854625941151E-3</v>
      </c>
      <c r="G902">
        <f t="shared" si="351"/>
        <v>41.795999999999999</v>
      </c>
      <c r="H902" s="191">
        <f t="shared" si="352"/>
        <v>2.9397807704254595E-3</v>
      </c>
      <c r="I902">
        <f t="shared" si="353"/>
        <v>46.795999999999999</v>
      </c>
      <c r="J902" s="191">
        <f t="shared" si="354"/>
        <v>5.8552889202395566E-3</v>
      </c>
      <c r="K902">
        <f t="shared" si="355"/>
        <v>51.295999999999999</v>
      </c>
      <c r="L902" s="191">
        <f t="shared" si="356"/>
        <v>8.6187875928415252E-3</v>
      </c>
      <c r="O902" s="10">
        <f t="shared" si="357"/>
        <v>5.0890248838843277</v>
      </c>
      <c r="P902" s="10">
        <f t="shared" si="358"/>
        <v>4.4306990093604635E-3</v>
      </c>
      <c r="Q902" s="10">
        <f t="shared" si="342"/>
        <v>7.1303090561580369</v>
      </c>
      <c r="R902" s="10">
        <f t="shared" si="343"/>
        <v>5.2688714503488195E-3</v>
      </c>
      <c r="S902" s="10">
        <f t="shared" si="344"/>
        <v>8.6654185250899882</v>
      </c>
      <c r="T902" s="10">
        <f t="shared" si="345"/>
        <v>7.4642854625941151E-3</v>
      </c>
      <c r="U902" s="10">
        <f t="shared" si="359"/>
        <v>10.057813627733067</v>
      </c>
      <c r="V902" s="10">
        <f t="shared" si="360"/>
        <v>2.9397807704254595E-3</v>
      </c>
      <c r="W902" s="10">
        <f t="shared" si="361"/>
        <v>11.197243933201101</v>
      </c>
      <c r="X902" s="10">
        <f t="shared" si="362"/>
        <v>5.8552889202395566E-3</v>
      </c>
      <c r="Y902" s="10">
        <f t="shared" si="363"/>
        <v>12.204568229321289</v>
      </c>
      <c r="Z902" s="10">
        <f t="shared" si="364"/>
        <v>8.6187875928415252E-3</v>
      </c>
      <c r="AC902">
        <v>20.795999999999999</v>
      </c>
      <c r="AD902">
        <v>265.04580348884201</v>
      </c>
      <c r="AE902">
        <v>29.295999999999999</v>
      </c>
      <c r="AF902">
        <v>90.4955270593818</v>
      </c>
      <c r="AG902">
        <v>35.795999999999999</v>
      </c>
      <c r="AH902">
        <v>181.28930127480101</v>
      </c>
      <c r="AI902">
        <v>41.795999999999999</v>
      </c>
      <c r="AJ902">
        <v>8.3796762200800803</v>
      </c>
      <c r="AK902">
        <v>46.795999999999999</v>
      </c>
      <c r="AL902">
        <v>8.1791783366250197</v>
      </c>
      <c r="AM902">
        <v>51.295999999999999</v>
      </c>
      <c r="AN902">
        <v>28.960061262425501</v>
      </c>
    </row>
    <row r="903" spans="1:40" x14ac:dyDescent="0.25">
      <c r="A903">
        <f t="shared" si="346"/>
        <v>20.797999999999998</v>
      </c>
      <c r="B903" s="191">
        <f t="shared" si="365"/>
        <v>4.4030187208536076E-3</v>
      </c>
      <c r="C903">
        <f t="shared" si="347"/>
        <v>29.297999999999998</v>
      </c>
      <c r="D903" s="191">
        <f t="shared" si="348"/>
        <v>5.236637786111947E-3</v>
      </c>
      <c r="E903">
        <f t="shared" si="349"/>
        <v>35.798000000000002</v>
      </c>
      <c r="F903" s="191">
        <f t="shared" si="350"/>
        <v>7.4068440092702279E-3</v>
      </c>
      <c r="G903">
        <f t="shared" si="351"/>
        <v>41.798000000000002</v>
      </c>
      <c r="H903" s="191">
        <f t="shared" si="352"/>
        <v>2.9257818607320123E-3</v>
      </c>
      <c r="I903">
        <f t="shared" si="353"/>
        <v>46.798000000000002</v>
      </c>
      <c r="J903" s="191">
        <f t="shared" si="354"/>
        <v>5.8242473458806716E-3</v>
      </c>
      <c r="K903">
        <f t="shared" si="355"/>
        <v>51.298000000000002</v>
      </c>
      <c r="L903" s="191">
        <f t="shared" si="356"/>
        <v>8.555589565453256E-3</v>
      </c>
      <c r="O903" s="10">
        <f t="shared" si="357"/>
        <v>5.0895089216977585</v>
      </c>
      <c r="P903" s="10">
        <f t="shared" si="358"/>
        <v>4.4030187208536076E-3</v>
      </c>
      <c r="Q903" s="10">
        <f t="shared" si="342"/>
        <v>7.1307851803101565</v>
      </c>
      <c r="R903" s="10">
        <f t="shared" si="343"/>
        <v>5.236637786111947E-3</v>
      </c>
      <c r="S903" s="10">
        <f t="shared" si="344"/>
        <v>8.6658868279737664</v>
      </c>
      <c r="T903" s="10">
        <f t="shared" si="345"/>
        <v>7.4068440092702279E-3</v>
      </c>
      <c r="U903" s="10">
        <f t="shared" si="359"/>
        <v>10.0582733733157</v>
      </c>
      <c r="V903" s="10">
        <f t="shared" si="360"/>
        <v>2.9257818607320123E-3</v>
      </c>
      <c r="W903" s="10">
        <f t="shared" si="361"/>
        <v>11.197695583999909</v>
      </c>
      <c r="X903" s="10">
        <f t="shared" si="362"/>
        <v>5.8242473458806716E-3</v>
      </c>
      <c r="Y903" s="10">
        <f t="shared" si="363"/>
        <v>12.20501185926131</v>
      </c>
      <c r="Z903" s="10">
        <f t="shared" si="364"/>
        <v>8.555589565453256E-3</v>
      </c>
      <c r="AC903">
        <v>20.797999999999998</v>
      </c>
      <c r="AD903">
        <v>263.389959954311</v>
      </c>
      <c r="AE903">
        <v>29.297999999999998</v>
      </c>
      <c r="AF903">
        <v>89.941897603499399</v>
      </c>
      <c r="AG903">
        <v>35.798000000000002</v>
      </c>
      <c r="AH903">
        <v>179.89418837491499</v>
      </c>
      <c r="AI903">
        <v>41.798000000000002</v>
      </c>
      <c r="AJ903">
        <v>8.3397731321201398</v>
      </c>
      <c r="AK903">
        <v>46.798000000000002</v>
      </c>
      <c r="AL903">
        <v>8.1358167577192706</v>
      </c>
      <c r="AM903">
        <v>51.298000000000002</v>
      </c>
      <c r="AN903">
        <v>28.747709034793299</v>
      </c>
    </row>
    <row r="904" spans="1:40" x14ac:dyDescent="0.25">
      <c r="A904">
        <f t="shared" si="346"/>
        <v>20.8</v>
      </c>
      <c r="B904" s="191">
        <f t="shared" si="365"/>
        <v>4.3755966409747471E-3</v>
      </c>
      <c r="C904">
        <f t="shared" si="347"/>
        <v>29.3</v>
      </c>
      <c r="D904" s="191">
        <f t="shared" si="348"/>
        <v>5.2046985034291298E-3</v>
      </c>
      <c r="E904">
        <f t="shared" si="349"/>
        <v>35.799999999999997</v>
      </c>
      <c r="F904" s="191">
        <f t="shared" si="350"/>
        <v>7.3500614517799257E-3</v>
      </c>
      <c r="G904">
        <f t="shared" si="351"/>
        <v>41.8</v>
      </c>
      <c r="H904" s="191">
        <f t="shared" si="352"/>
        <v>2.9118826084992503E-3</v>
      </c>
      <c r="I904">
        <f t="shared" si="353"/>
        <v>46.8</v>
      </c>
      <c r="J904" s="191">
        <f t="shared" si="354"/>
        <v>5.7934514903810377E-3</v>
      </c>
      <c r="K904">
        <f t="shared" si="355"/>
        <v>51.3</v>
      </c>
      <c r="L904" s="191">
        <f t="shared" si="356"/>
        <v>8.4930821354925624E-3</v>
      </c>
      <c r="O904" s="10">
        <f t="shared" si="357"/>
        <v>5.0899929579608347</v>
      </c>
      <c r="P904" s="10">
        <f t="shared" si="358"/>
        <v>4.3755966409747471E-3</v>
      </c>
      <c r="Q904" s="10">
        <f t="shared" si="342"/>
        <v>7.1312613022901159</v>
      </c>
      <c r="R904" s="10">
        <f t="shared" si="343"/>
        <v>5.2046985034291298E-3</v>
      </c>
      <c r="S904" s="10">
        <f t="shared" si="344"/>
        <v>8.6663551282177629</v>
      </c>
      <c r="T904" s="10">
        <f t="shared" si="345"/>
        <v>7.3500614517799257E-3</v>
      </c>
      <c r="U904" s="10">
        <f t="shared" si="359"/>
        <v>10.058733115834407</v>
      </c>
      <c r="V904" s="10">
        <f t="shared" si="360"/>
        <v>2.9118826084992503E-3</v>
      </c>
      <c r="W904" s="10">
        <f t="shared" si="361"/>
        <v>11.198147231387704</v>
      </c>
      <c r="X904" s="10">
        <f t="shared" si="362"/>
        <v>5.7934514903810377E-3</v>
      </c>
      <c r="Y904" s="10">
        <f t="shared" si="363"/>
        <v>12.205455485483469</v>
      </c>
      <c r="Z904" s="10">
        <f t="shared" si="364"/>
        <v>8.4930821354925624E-3</v>
      </c>
      <c r="AC904">
        <v>20.8</v>
      </c>
      <c r="AD904">
        <v>261.74956254083901</v>
      </c>
      <c r="AE904">
        <v>29.3</v>
      </c>
      <c r="AF904">
        <v>89.393324299421394</v>
      </c>
      <c r="AG904">
        <v>35.799999999999997</v>
      </c>
      <c r="AH904">
        <v>178.51507844890801</v>
      </c>
      <c r="AI904">
        <v>41.8</v>
      </c>
      <c r="AJ904">
        <v>8.3001541120273892</v>
      </c>
      <c r="AK904">
        <v>46.8</v>
      </c>
      <c r="AL904">
        <v>8.0927984203508494</v>
      </c>
      <c r="AM904">
        <v>51.3</v>
      </c>
      <c r="AN904">
        <v>28.537677289432501</v>
      </c>
    </row>
    <row r="905" spans="1:40" x14ac:dyDescent="0.25">
      <c r="A905">
        <f t="shared" si="346"/>
        <v>20.802</v>
      </c>
      <c r="B905" s="191">
        <f t="shared" si="365"/>
        <v>4.3484295728354995E-3</v>
      </c>
      <c r="C905">
        <f t="shared" si="347"/>
        <v>29.302</v>
      </c>
      <c r="D905" s="191">
        <f t="shared" si="348"/>
        <v>5.1730500347114804E-3</v>
      </c>
      <c r="E905">
        <f t="shared" si="349"/>
        <v>35.802</v>
      </c>
      <c r="F905" s="191">
        <f t="shared" si="350"/>
        <v>7.2939277758267574E-3</v>
      </c>
      <c r="G905">
        <f t="shared" si="351"/>
        <v>41.802</v>
      </c>
      <c r="H905" s="191">
        <f t="shared" si="352"/>
        <v>2.898082070940413E-3</v>
      </c>
      <c r="I905">
        <f t="shared" si="353"/>
        <v>46.802</v>
      </c>
      <c r="J905" s="191">
        <f t="shared" si="354"/>
        <v>5.7628987721650322E-3</v>
      </c>
      <c r="K905">
        <f t="shared" si="355"/>
        <v>51.302</v>
      </c>
      <c r="L905" s="191">
        <f t="shared" si="356"/>
        <v>8.4312553060301668E-3</v>
      </c>
      <c r="O905" s="10">
        <f t="shared" si="357"/>
        <v>5.0904769926734108</v>
      </c>
      <c r="P905" s="10">
        <f t="shared" si="358"/>
        <v>4.3484295728354995E-3</v>
      </c>
      <c r="Q905" s="10">
        <f t="shared" si="342"/>
        <v>7.1317374220977685</v>
      </c>
      <c r="R905" s="10">
        <f t="shared" si="343"/>
        <v>5.1730500347114804E-3</v>
      </c>
      <c r="S905" s="10">
        <f t="shared" si="344"/>
        <v>8.6668234258218391</v>
      </c>
      <c r="T905" s="10">
        <f t="shared" si="345"/>
        <v>7.2939277758267574E-3</v>
      </c>
      <c r="U905" s="10">
        <f t="shared" si="359"/>
        <v>10.059192855289053</v>
      </c>
      <c r="V905" s="10">
        <f t="shared" si="360"/>
        <v>2.898082070940413E-3</v>
      </c>
      <c r="W905" s="10">
        <f t="shared" si="361"/>
        <v>11.19859887536435</v>
      </c>
      <c r="X905" s="10">
        <f t="shared" si="362"/>
        <v>5.7628987721650322E-3</v>
      </c>
      <c r="Y905" s="10">
        <f t="shared" si="363"/>
        <v>12.205899107987635</v>
      </c>
      <c r="Z905" s="10">
        <f t="shared" si="364"/>
        <v>8.4312553060301668E-3</v>
      </c>
      <c r="AC905">
        <v>20.802</v>
      </c>
      <c r="AD905">
        <v>260.12442000956099</v>
      </c>
      <c r="AE905">
        <v>29.302</v>
      </c>
      <c r="AF905">
        <v>88.849745872007603</v>
      </c>
      <c r="AG905">
        <v>35.802</v>
      </c>
      <c r="AH905">
        <v>177.15172827392701</v>
      </c>
      <c r="AI905">
        <v>41.802</v>
      </c>
      <c r="AJ905">
        <v>8.2608164724423201</v>
      </c>
      <c r="AK905">
        <v>46.802</v>
      </c>
      <c r="AL905">
        <v>8.0501197183497304</v>
      </c>
      <c r="AM905">
        <v>51.302</v>
      </c>
      <c r="AN905">
        <v>28.3299324355763</v>
      </c>
    </row>
    <row r="906" spans="1:40" x14ac:dyDescent="0.25">
      <c r="A906">
        <f t="shared" si="346"/>
        <v>20.803999999999998</v>
      </c>
      <c r="B906" s="191">
        <f t="shared" si="365"/>
        <v>4.3215143687988303E-3</v>
      </c>
      <c r="C906">
        <f t="shared" si="347"/>
        <v>29.303999999999998</v>
      </c>
      <c r="D906" s="191">
        <f t="shared" si="348"/>
        <v>5.1416888661572962E-3</v>
      </c>
      <c r="E906">
        <f t="shared" si="349"/>
        <v>35.804000000000002</v>
      </c>
      <c r="F906" s="191">
        <f t="shared" si="350"/>
        <v>7.2384331561815406E-3</v>
      </c>
      <c r="G906">
        <f t="shared" si="351"/>
        <v>41.804000000000002</v>
      </c>
      <c r="H906" s="191">
        <f t="shared" si="352"/>
        <v>2.8843793163805692E-3</v>
      </c>
      <c r="I906">
        <f t="shared" si="353"/>
        <v>46.804000000000002</v>
      </c>
      <c r="J906" s="191">
        <f t="shared" si="354"/>
        <v>5.7325866434060182E-3</v>
      </c>
      <c r="K906">
        <f t="shared" si="355"/>
        <v>51.304000000000002</v>
      </c>
      <c r="L906" s="191">
        <f t="shared" si="356"/>
        <v>8.3700992598605226E-3</v>
      </c>
      <c r="O906" s="10">
        <f t="shared" si="357"/>
        <v>5.0909610258353393</v>
      </c>
      <c r="P906" s="10">
        <f t="shared" si="358"/>
        <v>4.3215143687988303E-3</v>
      </c>
      <c r="Q906" s="10">
        <f t="shared" si="342"/>
        <v>7.1322135397329705</v>
      </c>
      <c r="R906" s="10">
        <f t="shared" si="343"/>
        <v>5.1416888661572962E-3</v>
      </c>
      <c r="S906" s="10">
        <f t="shared" si="344"/>
        <v>8.6672917207858475</v>
      </c>
      <c r="T906" s="10">
        <f t="shared" si="345"/>
        <v>7.2384331561815406E-3</v>
      </c>
      <c r="U906" s="10">
        <f t="shared" si="359"/>
        <v>10.059652591679489</v>
      </c>
      <c r="V906" s="10">
        <f t="shared" si="360"/>
        <v>2.8843793163805692E-3</v>
      </c>
      <c r="W906" s="10">
        <f t="shared" si="361"/>
        <v>11.199050515929706</v>
      </c>
      <c r="X906" s="10">
        <f t="shared" si="362"/>
        <v>5.7325866434060182E-3</v>
      </c>
      <c r="Y906" s="10">
        <f t="shared" si="363"/>
        <v>12.206342726773672</v>
      </c>
      <c r="Z906" s="10">
        <f t="shared" si="364"/>
        <v>8.3700992598605226E-3</v>
      </c>
      <c r="AC906">
        <v>20.803999999999998</v>
      </c>
      <c r="AD906">
        <v>258.51434406784301</v>
      </c>
      <c r="AE906">
        <v>29.303999999999998</v>
      </c>
      <c r="AF906">
        <v>88.311101969939898</v>
      </c>
      <c r="AG906">
        <v>35.804000000000002</v>
      </c>
      <c r="AH906">
        <v>175.80389921910199</v>
      </c>
      <c r="AI906">
        <v>41.804000000000002</v>
      </c>
      <c r="AJ906">
        <v>8.2217575576790605</v>
      </c>
      <c r="AK906">
        <v>46.804000000000002</v>
      </c>
      <c r="AL906">
        <v>8.0077770926894107</v>
      </c>
      <c r="AM906">
        <v>51.304000000000002</v>
      </c>
      <c r="AN906">
        <v>28.124441486349099</v>
      </c>
    </row>
    <row r="907" spans="1:40" x14ac:dyDescent="0.25">
      <c r="A907">
        <f t="shared" si="346"/>
        <v>20.806000000000001</v>
      </c>
      <c r="B907" s="191">
        <f t="shared" si="365"/>
        <v>4.2948479295728554E-3</v>
      </c>
      <c r="C907">
        <f t="shared" si="347"/>
        <v>29.306000000000001</v>
      </c>
      <c r="D907" s="191">
        <f t="shared" si="348"/>
        <v>5.1106115367838016E-3</v>
      </c>
      <c r="E907">
        <f t="shared" si="349"/>
        <v>35.805999999999997</v>
      </c>
      <c r="F907" s="191">
        <f t="shared" si="350"/>
        <v>7.1835679524250703E-3</v>
      </c>
      <c r="G907">
        <f t="shared" si="351"/>
        <v>41.805999999999997</v>
      </c>
      <c r="H907" s="191">
        <f t="shared" si="352"/>
        <v>2.870773424099604E-3</v>
      </c>
      <c r="I907">
        <f t="shared" si="353"/>
        <v>46.805999999999997</v>
      </c>
      <c r="J907" s="191">
        <f t="shared" si="354"/>
        <v>5.7025125894984915E-3</v>
      </c>
      <c r="K907">
        <f t="shared" si="355"/>
        <v>51.305999999999997</v>
      </c>
      <c r="L907" s="191">
        <f t="shared" si="356"/>
        <v>8.3096043556479069E-3</v>
      </c>
      <c r="O907" s="10">
        <f t="shared" si="357"/>
        <v>5.0914450574464718</v>
      </c>
      <c r="P907" s="10">
        <f t="shared" si="358"/>
        <v>4.2948479295728554E-3</v>
      </c>
      <c r="Q907" s="10">
        <f t="shared" si="342"/>
        <v>7.1326896551955752</v>
      </c>
      <c r="R907" s="10">
        <f t="shared" si="343"/>
        <v>5.1106115367838016E-3</v>
      </c>
      <c r="S907" s="10">
        <f t="shared" si="344"/>
        <v>8.6677600131096479</v>
      </c>
      <c r="T907" s="10">
        <f t="shared" si="345"/>
        <v>7.1835679524250703E-3</v>
      </c>
      <c r="U907" s="10">
        <f t="shared" si="359"/>
        <v>10.06011232500558</v>
      </c>
      <c r="V907" s="10">
        <f t="shared" si="360"/>
        <v>2.870773424099604E-3</v>
      </c>
      <c r="W907" s="10">
        <f t="shared" si="361"/>
        <v>11.199502153083637</v>
      </c>
      <c r="X907" s="10">
        <f t="shared" si="362"/>
        <v>5.7025125894984915E-3</v>
      </c>
      <c r="Y907" s="10">
        <f t="shared" si="363"/>
        <v>12.206786341841442</v>
      </c>
      <c r="Z907" s="10">
        <f t="shared" si="364"/>
        <v>8.3096043556479069E-3</v>
      </c>
      <c r="AC907">
        <v>20.806000000000001</v>
      </c>
      <c r="AD907">
        <v>256.91914931507301</v>
      </c>
      <c r="AE907">
        <v>29.306000000000001</v>
      </c>
      <c r="AF907">
        <v>87.777333149091902</v>
      </c>
      <c r="AG907">
        <v>35.805999999999997</v>
      </c>
      <c r="AH907">
        <v>174.47135714214701</v>
      </c>
      <c r="AI907">
        <v>41.805999999999997</v>
      </c>
      <c r="AJ907">
        <v>8.1829747432778106</v>
      </c>
      <c r="AK907">
        <v>46.805999999999997</v>
      </c>
      <c r="AL907">
        <v>7.9657670307495696</v>
      </c>
      <c r="AM907">
        <v>51.305999999999997</v>
      </c>
      <c r="AN907">
        <v>27.921172045816999</v>
      </c>
    </row>
    <row r="908" spans="1:40" x14ac:dyDescent="0.25">
      <c r="A908">
        <f t="shared" si="346"/>
        <v>20.808</v>
      </c>
      <c r="B908" s="191">
        <f t="shared" si="365"/>
        <v>4.2684272033232792E-3</v>
      </c>
      <c r="C908">
        <f t="shared" si="347"/>
        <v>29.308</v>
      </c>
      <c r="D908" s="191">
        <f t="shared" si="348"/>
        <v>5.079814637478218E-3</v>
      </c>
      <c r="E908">
        <f t="shared" si="349"/>
        <v>35.808</v>
      </c>
      <c r="F908" s="191">
        <f t="shared" si="350"/>
        <v>7.129322704802008E-3</v>
      </c>
      <c r="G908">
        <f t="shared" si="351"/>
        <v>41.808</v>
      </c>
      <c r="H908" s="191">
        <f t="shared" si="352"/>
        <v>2.8572634841787289E-3</v>
      </c>
      <c r="I908">
        <f t="shared" si="353"/>
        <v>46.808</v>
      </c>
      <c r="J908" s="191">
        <f t="shared" si="354"/>
        <v>5.672674128541908E-3</v>
      </c>
      <c r="K908">
        <f t="shared" si="355"/>
        <v>51.308</v>
      </c>
      <c r="L908" s="191">
        <f t="shared" si="356"/>
        <v>8.2497611241726491E-3</v>
      </c>
      <c r="O908" s="10">
        <f t="shared" si="357"/>
        <v>5.091929087506661</v>
      </c>
      <c r="P908" s="10">
        <f t="shared" si="358"/>
        <v>4.2684272033232792E-3</v>
      </c>
      <c r="Q908" s="10">
        <f t="shared" si="342"/>
        <v>7.1331657684854397</v>
      </c>
      <c r="R908" s="10">
        <f t="shared" si="343"/>
        <v>5.079814637478218E-3</v>
      </c>
      <c r="S908" s="10">
        <f t="shared" si="344"/>
        <v>8.6682283027930982</v>
      </c>
      <c r="T908" s="10">
        <f t="shared" si="345"/>
        <v>7.129322704802008E-3</v>
      </c>
      <c r="U908" s="10">
        <f t="shared" si="359"/>
        <v>10.060572055267187</v>
      </c>
      <c r="V908" s="10">
        <f t="shared" si="360"/>
        <v>2.8572634841787289E-3</v>
      </c>
      <c r="W908" s="10">
        <f t="shared" si="361"/>
        <v>11.199953786826004</v>
      </c>
      <c r="X908" s="10">
        <f t="shared" si="362"/>
        <v>5.672674128541908E-3</v>
      </c>
      <c r="Y908" s="10">
        <f t="shared" si="363"/>
        <v>12.207229953190815</v>
      </c>
      <c r="Z908" s="10">
        <f t="shared" si="364"/>
        <v>8.2497611241726491E-3</v>
      </c>
      <c r="AC908">
        <v>20.808</v>
      </c>
      <c r="AD908">
        <v>255.338653189567</v>
      </c>
      <c r="AE908">
        <v>29.308</v>
      </c>
      <c r="AF908">
        <v>87.248380856230597</v>
      </c>
      <c r="AG908">
        <v>35.808</v>
      </c>
      <c r="AH908">
        <v>173.15387228866101</v>
      </c>
      <c r="AI908">
        <v>41.808</v>
      </c>
      <c r="AJ908">
        <v>8.14446543556733</v>
      </c>
      <c r="AK908">
        <v>46.808</v>
      </c>
      <c r="AL908">
        <v>7.92408606559502</v>
      </c>
      <c r="AM908">
        <v>51.308</v>
      </c>
      <c r="AN908">
        <v>27.720092296374698</v>
      </c>
    </row>
    <row r="909" spans="1:40" x14ac:dyDescent="0.25">
      <c r="A909">
        <f t="shared" si="346"/>
        <v>20.81</v>
      </c>
      <c r="B909" s="191">
        <f t="shared" si="365"/>
        <v>4.2422491848060706E-3</v>
      </c>
      <c r="C909">
        <f t="shared" si="347"/>
        <v>29.31</v>
      </c>
      <c r="D909" s="191">
        <f t="shared" si="348"/>
        <v>5.0492948100703469E-3</v>
      </c>
      <c r="E909">
        <f t="shared" si="349"/>
        <v>35.81</v>
      </c>
      <c r="F909" s="191">
        <f t="shared" si="350"/>
        <v>7.0756881301840035E-3</v>
      </c>
      <c r="G909">
        <f t="shared" si="351"/>
        <v>41.81</v>
      </c>
      <c r="H909" s="191">
        <f t="shared" si="352"/>
        <v>2.8438485973482737E-3</v>
      </c>
      <c r="I909">
        <f t="shared" si="353"/>
        <v>46.81</v>
      </c>
      <c r="J909" s="191">
        <f t="shared" si="354"/>
        <v>5.6430688108310622E-3</v>
      </c>
      <c r="K909">
        <f t="shared" si="355"/>
        <v>51.31</v>
      </c>
      <c r="L909" s="191">
        <f t="shared" si="356"/>
        <v>8.1905602646644895E-3</v>
      </c>
      <c r="O909" s="10">
        <f t="shared" si="357"/>
        <v>5.0924131160157611</v>
      </c>
      <c r="P909" s="10">
        <f t="shared" si="358"/>
        <v>4.2422491848060706E-3</v>
      </c>
      <c r="Q909" s="10">
        <f t="shared" si="342"/>
        <v>7.1336418796024148</v>
      </c>
      <c r="R909" s="10">
        <f t="shared" si="343"/>
        <v>5.0492948100703469E-3</v>
      </c>
      <c r="S909" s="10">
        <f t="shared" si="344"/>
        <v>8.668696589836058</v>
      </c>
      <c r="T909" s="10">
        <f t="shared" si="345"/>
        <v>7.0756881301840035E-3</v>
      </c>
      <c r="U909" s="10">
        <f t="shared" si="359"/>
        <v>10.061031782464168</v>
      </c>
      <c r="V909" s="10">
        <f t="shared" si="360"/>
        <v>2.8438485973482737E-3</v>
      </c>
      <c r="W909" s="10">
        <f t="shared" si="361"/>
        <v>11.200405417156672</v>
      </c>
      <c r="X909" s="10">
        <f t="shared" si="362"/>
        <v>5.6430688108310622E-3</v>
      </c>
      <c r="Y909" s="10">
        <f t="shared" si="363"/>
        <v>12.207673560821652</v>
      </c>
      <c r="Z909" s="10">
        <f t="shared" si="364"/>
        <v>8.1905602646644895E-3</v>
      </c>
      <c r="AC909">
        <v>20.81</v>
      </c>
      <c r="AD909">
        <v>253.77267591668499</v>
      </c>
      <c r="AE909">
        <v>29.31</v>
      </c>
      <c r="AF909">
        <v>86.724187413087506</v>
      </c>
      <c r="AG909">
        <v>35.81</v>
      </c>
      <c r="AH909">
        <v>171.85121919408201</v>
      </c>
      <c r="AI909">
        <v>41.81</v>
      </c>
      <c r="AJ909">
        <v>8.1062270712310802</v>
      </c>
      <c r="AK909">
        <v>46.81</v>
      </c>
      <c r="AL909">
        <v>7.8827307752638403</v>
      </c>
      <c r="AM909">
        <v>51.31</v>
      </c>
      <c r="AN909">
        <v>27.521170986425201</v>
      </c>
    </row>
    <row r="910" spans="1:40" x14ac:dyDescent="0.25">
      <c r="A910">
        <f t="shared" si="346"/>
        <v>20.812000000000001</v>
      </c>
      <c r="B910" s="191">
        <f t="shared" si="365"/>
        <v>4.2163109145168937E-3</v>
      </c>
      <c r="C910">
        <f t="shared" si="347"/>
        <v>29.312000000000001</v>
      </c>
      <c r="D910" s="191">
        <f t="shared" si="348"/>
        <v>5.019048746422239E-3</v>
      </c>
      <c r="E910">
        <f t="shared" si="349"/>
        <v>35.811999999999998</v>
      </c>
      <c r="F910" s="191">
        <f t="shared" si="350"/>
        <v>7.0226551181362361E-3</v>
      </c>
      <c r="G910">
        <f t="shared" si="351"/>
        <v>41.811999999999998</v>
      </c>
      <c r="H910" s="191">
        <f t="shared" si="352"/>
        <v>2.8305278748391579E-3</v>
      </c>
      <c r="I910">
        <f t="shared" si="353"/>
        <v>46.811999999999998</v>
      </c>
      <c r="J910" s="191">
        <f t="shared" si="354"/>
        <v>5.6136942183584379E-3</v>
      </c>
      <c r="K910">
        <f t="shared" si="355"/>
        <v>51.311999999999998</v>
      </c>
      <c r="L910" s="191">
        <f t="shared" si="356"/>
        <v>8.1319926412321327E-3</v>
      </c>
      <c r="O910" s="10">
        <f t="shared" si="357"/>
        <v>5.0928971429736229</v>
      </c>
      <c r="P910" s="10">
        <f t="shared" si="358"/>
        <v>4.2163109145168937E-3</v>
      </c>
      <c r="Q910" s="10">
        <f t="shared" si="342"/>
        <v>7.1341179885463619</v>
      </c>
      <c r="R910" s="10">
        <f t="shared" si="343"/>
        <v>5.019048746422239E-3</v>
      </c>
      <c r="S910" s="10">
        <f t="shared" si="344"/>
        <v>8.669164874238378</v>
      </c>
      <c r="T910" s="10">
        <f t="shared" si="345"/>
        <v>7.0226551181362361E-3</v>
      </c>
      <c r="U910" s="10">
        <f t="shared" si="359"/>
        <v>10.061491506596383</v>
      </c>
      <c r="V910" s="10">
        <f t="shared" si="360"/>
        <v>2.8305278748391579E-3</v>
      </c>
      <c r="W910" s="10">
        <f t="shared" si="361"/>
        <v>11.200857044075496</v>
      </c>
      <c r="X910" s="10">
        <f t="shared" si="362"/>
        <v>5.6136942183584379E-3</v>
      </c>
      <c r="Y910" s="10">
        <f t="shared" si="363"/>
        <v>12.208117164733817</v>
      </c>
      <c r="Z910" s="10">
        <f t="shared" si="364"/>
        <v>8.1319926412321327E-3</v>
      </c>
      <c r="AC910">
        <v>20.812000000000001</v>
      </c>
      <c r="AD910">
        <v>252.22104045795001</v>
      </c>
      <c r="AE910">
        <v>29.312000000000001</v>
      </c>
      <c r="AF910">
        <v>86.204696000723303</v>
      </c>
      <c r="AG910">
        <v>35.811999999999998</v>
      </c>
      <c r="AH910">
        <v>170.563176588153</v>
      </c>
      <c r="AI910">
        <v>41.811999999999998</v>
      </c>
      <c r="AJ910">
        <v>8.0682571168838493</v>
      </c>
      <c r="AK910">
        <v>46.811999999999998</v>
      </c>
      <c r="AL910">
        <v>7.8416977820721998</v>
      </c>
      <c r="AM910">
        <v>51.311999999999998</v>
      </c>
      <c r="AN910">
        <v>27.324377418382699</v>
      </c>
    </row>
    <row r="911" spans="1:40" x14ac:dyDescent="0.25">
      <c r="A911">
        <f t="shared" si="346"/>
        <v>20.814</v>
      </c>
      <c r="B911" s="191">
        <f t="shared" si="365"/>
        <v>4.1906094778600697E-3</v>
      </c>
      <c r="C911">
        <f t="shared" si="347"/>
        <v>29.314</v>
      </c>
      <c r="D911" s="191">
        <f t="shared" si="348"/>
        <v>4.989073187538602E-3</v>
      </c>
      <c r="E911">
        <f t="shared" si="349"/>
        <v>35.814</v>
      </c>
      <c r="F911" s="191">
        <f t="shared" si="350"/>
        <v>6.970214727085049E-3</v>
      </c>
      <c r="G911">
        <f t="shared" si="351"/>
        <v>41.813999999999901</v>
      </c>
      <c r="H911" s="191">
        <f t="shared" si="352"/>
        <v>2.8173004382358951E-3</v>
      </c>
      <c r="I911">
        <f t="shared" si="353"/>
        <v>46.813999999999901</v>
      </c>
      <c r="J911" s="191">
        <f t="shared" si="354"/>
        <v>5.5845479643234393E-3</v>
      </c>
      <c r="K911">
        <f t="shared" si="355"/>
        <v>51.313999999999901</v>
      </c>
      <c r="L911" s="191">
        <f t="shared" si="356"/>
        <v>8.0740492793763049E-3</v>
      </c>
      <c r="O911" s="10">
        <f t="shared" si="357"/>
        <v>5.0933811683800991</v>
      </c>
      <c r="P911" s="10">
        <f t="shared" si="358"/>
        <v>4.1906094778600697E-3</v>
      </c>
      <c r="Q911" s="10">
        <f t="shared" si="342"/>
        <v>7.1345940953171301</v>
      </c>
      <c r="R911" s="10">
        <f t="shared" si="343"/>
        <v>4.989073187538602E-3</v>
      </c>
      <c r="S911" s="10">
        <f t="shared" si="344"/>
        <v>8.6696331559999216</v>
      </c>
      <c r="T911" s="10">
        <f t="shared" si="345"/>
        <v>6.970214727085049E-3</v>
      </c>
      <c r="U911" s="10">
        <f t="shared" si="359"/>
        <v>10.061951227663672</v>
      </c>
      <c r="V911" s="10">
        <f t="shared" si="360"/>
        <v>2.8173004382358951E-3</v>
      </c>
      <c r="W911" s="10">
        <f t="shared" si="361"/>
        <v>11.201308667582326</v>
      </c>
      <c r="X911" s="10">
        <f t="shared" si="362"/>
        <v>5.5845479643234393E-3</v>
      </c>
      <c r="Y911" s="10">
        <f t="shared" si="363"/>
        <v>12.20856076492716</v>
      </c>
      <c r="Z911" s="10">
        <f t="shared" si="364"/>
        <v>8.0740492793763049E-3</v>
      </c>
      <c r="AC911">
        <v>20.814</v>
      </c>
      <c r="AD911">
        <v>250.68357246133499</v>
      </c>
      <c r="AE911">
        <v>29.314</v>
      </c>
      <c r="AF911">
        <v>85.689850644248594</v>
      </c>
      <c r="AG911">
        <v>35.814</v>
      </c>
      <c r="AH911">
        <v>169.28952730184301</v>
      </c>
      <c r="AI911">
        <v>41.813999999999901</v>
      </c>
      <c r="AJ911">
        <v>8.0305530686527504</v>
      </c>
      <c r="AK911">
        <v>46.813999999999901</v>
      </c>
      <c r="AL911">
        <v>7.8009837519288201</v>
      </c>
      <c r="AM911">
        <v>51.313999999999901</v>
      </c>
      <c r="AN911">
        <v>27.129681436956101</v>
      </c>
    </row>
    <row r="912" spans="1:40" x14ac:dyDescent="0.25">
      <c r="A912">
        <f t="shared" si="346"/>
        <v>20.815999999999999</v>
      </c>
      <c r="B912" s="191">
        <f t="shared" si="365"/>
        <v>4.1651420043343074E-3</v>
      </c>
      <c r="C912">
        <f t="shared" si="347"/>
        <v>29.315999999999999</v>
      </c>
      <c r="D912" s="191">
        <f t="shared" si="348"/>
        <v>4.9593649226947608E-3</v>
      </c>
      <c r="E912">
        <f t="shared" si="349"/>
        <v>35.816000000000003</v>
      </c>
      <c r="F912" s="191">
        <f t="shared" si="350"/>
        <v>6.9183581805862364E-3</v>
      </c>
      <c r="G912">
        <f t="shared" si="351"/>
        <v>41.816000000000003</v>
      </c>
      <c r="H912" s="191">
        <f t="shared" si="352"/>
        <v>2.8041654193324038E-3</v>
      </c>
      <c r="I912">
        <f t="shared" si="353"/>
        <v>46.816000000000003</v>
      </c>
      <c r="J912" s="191">
        <f t="shared" si="354"/>
        <v>5.5556276926514072E-3</v>
      </c>
      <c r="K912">
        <f t="shared" si="355"/>
        <v>51.316000000000003</v>
      </c>
      <c r="L912" s="191">
        <f t="shared" si="356"/>
        <v>8.0167213625903979E-3</v>
      </c>
      <c r="O912" s="10">
        <f t="shared" si="357"/>
        <v>5.093865192235044</v>
      </c>
      <c r="P912" s="10">
        <f t="shared" si="358"/>
        <v>4.1651420043343074E-3</v>
      </c>
      <c r="Q912" s="10">
        <f t="shared" si="342"/>
        <v>7.1350701999145771</v>
      </c>
      <c r="R912" s="10">
        <f t="shared" si="343"/>
        <v>4.9593649226947608E-3</v>
      </c>
      <c r="S912" s="10">
        <f t="shared" si="344"/>
        <v>8.670101435120543</v>
      </c>
      <c r="T912" s="10">
        <f t="shared" si="345"/>
        <v>6.9183581805862364E-3</v>
      </c>
      <c r="U912" s="10">
        <f t="shared" si="359"/>
        <v>10.06241094566596</v>
      </c>
      <c r="V912" s="10">
        <f t="shared" si="360"/>
        <v>2.8041654193324038E-3</v>
      </c>
      <c r="W912" s="10">
        <f t="shared" si="361"/>
        <v>11.201760287677088</v>
      </c>
      <c r="X912" s="10">
        <f t="shared" si="362"/>
        <v>5.5556276926514072E-3</v>
      </c>
      <c r="Y912" s="10">
        <f t="shared" si="363"/>
        <v>12.209004361401604</v>
      </c>
      <c r="Z912" s="10">
        <f t="shared" si="364"/>
        <v>8.0167213625903979E-3</v>
      </c>
      <c r="AC912">
        <v>20.815999999999999</v>
      </c>
      <c r="AD912">
        <v>249.160100212553</v>
      </c>
      <c r="AE912">
        <v>29.315999999999999</v>
      </c>
      <c r="AF912">
        <v>85.179596197846195</v>
      </c>
      <c r="AG912">
        <v>35.816000000000003</v>
      </c>
      <c r="AH912">
        <v>168.030058176713</v>
      </c>
      <c r="AI912">
        <v>41.816000000000003</v>
      </c>
      <c r="AJ912">
        <v>7.99311245176622</v>
      </c>
      <c r="AK912">
        <v>46.816000000000003</v>
      </c>
      <c r="AL912">
        <v>7.7605853936630904</v>
      </c>
      <c r="AM912">
        <v>51.316000000000003</v>
      </c>
      <c r="AN912">
        <v>26.937053417726801</v>
      </c>
    </row>
    <row r="913" spans="1:40" x14ac:dyDescent="0.25">
      <c r="A913">
        <f t="shared" si="346"/>
        <v>20.818000000000001</v>
      </c>
      <c r="B913" s="191">
        <f t="shared" si="365"/>
        <v>4.1399056667354795E-3</v>
      </c>
      <c r="C913">
        <f t="shared" si="347"/>
        <v>29.318000000000001</v>
      </c>
      <c r="D913" s="191">
        <f t="shared" si="348"/>
        <v>4.9299207885823738E-3</v>
      </c>
      <c r="E913">
        <f t="shared" si="349"/>
        <v>35.817999999999998</v>
      </c>
      <c r="F913" s="191">
        <f t="shared" si="350"/>
        <v>6.8670768636867677E-3</v>
      </c>
      <c r="G913">
        <f t="shared" si="351"/>
        <v>41.817999999999998</v>
      </c>
      <c r="H913" s="191">
        <f t="shared" si="352"/>
        <v>2.7911219599903708E-3</v>
      </c>
      <c r="I913">
        <f t="shared" si="353"/>
        <v>46.817999999999998</v>
      </c>
      <c r="J913" s="191">
        <f t="shared" si="354"/>
        <v>5.5269310775217352E-3</v>
      </c>
      <c r="K913">
        <f t="shared" si="355"/>
        <v>51.317999999999998</v>
      </c>
      <c r="L913" s="191">
        <f t="shared" si="356"/>
        <v>7.9600002290448318E-3</v>
      </c>
      <c r="O913" s="10">
        <f t="shared" si="357"/>
        <v>5.0943492145383082</v>
      </c>
      <c r="P913" s="10">
        <f t="shared" si="358"/>
        <v>4.1399056667354795E-3</v>
      </c>
      <c r="Q913" s="10">
        <f t="shared" si="342"/>
        <v>7.1355463023385575</v>
      </c>
      <c r="R913" s="10">
        <f t="shared" si="343"/>
        <v>4.9299207885823738E-3</v>
      </c>
      <c r="S913" s="10">
        <f t="shared" si="344"/>
        <v>8.6705697116000984</v>
      </c>
      <c r="T913" s="10">
        <f t="shared" si="345"/>
        <v>6.8670768636867677E-3</v>
      </c>
      <c r="U913" s="10">
        <f t="shared" si="359"/>
        <v>10.062870660603036</v>
      </c>
      <c r="V913" s="10">
        <f t="shared" si="360"/>
        <v>2.7911219599903708E-3</v>
      </c>
      <c r="W913" s="10">
        <f t="shared" si="361"/>
        <v>11.202211904359572</v>
      </c>
      <c r="X913" s="10">
        <f t="shared" si="362"/>
        <v>5.5269310775217352E-3</v>
      </c>
      <c r="Y913" s="10">
        <f t="shared" si="363"/>
        <v>12.20944795415695</v>
      </c>
      <c r="Z913" s="10">
        <f t="shared" si="364"/>
        <v>7.9600002290448318E-3</v>
      </c>
      <c r="AC913">
        <v>20.818000000000001</v>
      </c>
      <c r="AD913">
        <v>247.65045458736699</v>
      </c>
      <c r="AE913">
        <v>29.318000000000001</v>
      </c>
      <c r="AF913">
        <v>84.673878330098404</v>
      </c>
      <c r="AG913">
        <v>35.817999999999998</v>
      </c>
      <c r="AH913">
        <v>166.78455997655101</v>
      </c>
      <c r="AI913">
        <v>41.817999999999998</v>
      </c>
      <c r="AJ913">
        <v>7.9559328201502897</v>
      </c>
      <c r="AK913">
        <v>46.817999999999998</v>
      </c>
      <c r="AL913">
        <v>7.7204994583659001</v>
      </c>
      <c r="AM913">
        <v>51.317999999999998</v>
      </c>
      <c r="AN913">
        <v>26.746464256007801</v>
      </c>
    </row>
    <row r="914" spans="1:40" x14ac:dyDescent="0.25">
      <c r="A914">
        <f t="shared" si="346"/>
        <v>20.82</v>
      </c>
      <c r="B914" s="191">
        <f t="shared" si="365"/>
        <v>4.1148976803767898E-3</v>
      </c>
      <c r="C914">
        <f t="shared" si="347"/>
        <v>29.32</v>
      </c>
      <c r="D914" s="191">
        <f t="shared" si="348"/>
        <v>4.9007376684734004E-3</v>
      </c>
      <c r="E914">
        <f t="shared" si="349"/>
        <v>35.82</v>
      </c>
      <c r="F914" s="191">
        <f t="shared" si="350"/>
        <v>6.8163623193807895E-3</v>
      </c>
      <c r="G914">
        <f t="shared" si="351"/>
        <v>41.82</v>
      </c>
      <c r="H914" s="191">
        <f t="shared" si="352"/>
        <v>2.778169211999229E-3</v>
      </c>
      <c r="I914">
        <f t="shared" si="353"/>
        <v>46.82</v>
      </c>
      <c r="J914" s="191">
        <f t="shared" si="354"/>
        <v>5.4984558229028944E-3</v>
      </c>
      <c r="K914">
        <f t="shared" si="355"/>
        <v>51.32</v>
      </c>
      <c r="L914" s="191">
        <f t="shared" si="356"/>
        <v>7.903877368349339E-3</v>
      </c>
      <c r="O914" s="10">
        <f t="shared" si="357"/>
        <v>5.0948332352897436</v>
      </c>
      <c r="P914" s="10">
        <f t="shared" si="358"/>
        <v>4.1148976803767898E-3</v>
      </c>
      <c r="Q914" s="10">
        <f t="shared" si="342"/>
        <v>7.1360224025889263</v>
      </c>
      <c r="R914" s="10">
        <f t="shared" si="343"/>
        <v>4.9007376684734004E-3</v>
      </c>
      <c r="S914" s="10">
        <f t="shared" si="344"/>
        <v>8.6710379854384509</v>
      </c>
      <c r="T914" s="10">
        <f t="shared" si="345"/>
        <v>6.8163623193807895E-3</v>
      </c>
      <c r="U914" s="10">
        <f t="shared" si="359"/>
        <v>10.063330372474789</v>
      </c>
      <c r="V914" s="10">
        <f t="shared" si="360"/>
        <v>2.778169211999229E-3</v>
      </c>
      <c r="W914" s="10">
        <f t="shared" si="361"/>
        <v>11.20266351762967</v>
      </c>
      <c r="X914" s="10">
        <f t="shared" si="362"/>
        <v>5.4984558229028944E-3</v>
      </c>
      <c r="Y914" s="10">
        <f t="shared" si="363"/>
        <v>12.209891543193084</v>
      </c>
      <c r="Z914" s="10">
        <f t="shared" si="364"/>
        <v>7.903877368349339E-3</v>
      </c>
      <c r="AC914">
        <v>20.82</v>
      </c>
      <c r="AD914">
        <v>246.15446900494001</v>
      </c>
      <c r="AE914">
        <v>29.32</v>
      </c>
      <c r="AF914">
        <v>84.172643509627704</v>
      </c>
      <c r="AG914">
        <v>35.82</v>
      </c>
      <c r="AH914">
        <v>165.55282730129699</v>
      </c>
      <c r="AI914">
        <v>41.82</v>
      </c>
      <c r="AJ914">
        <v>7.9190117560294597</v>
      </c>
      <c r="AK914">
        <v>46.82</v>
      </c>
      <c r="AL914">
        <v>7.68072273874012</v>
      </c>
      <c r="AM914">
        <v>51.32</v>
      </c>
      <c r="AN914">
        <v>26.557885355964601</v>
      </c>
    </row>
    <row r="915" spans="1:40" x14ac:dyDescent="0.25">
      <c r="A915">
        <f t="shared" si="346"/>
        <v>20.821999999999999</v>
      </c>
      <c r="B915" s="191">
        <f t="shared" si="365"/>
        <v>4.0901153023244832E-3</v>
      </c>
      <c r="C915">
        <f t="shared" si="347"/>
        <v>29.321999999999999</v>
      </c>
      <c r="D915" s="191">
        <f t="shared" si="348"/>
        <v>4.8718124914004478E-3</v>
      </c>
      <c r="E915">
        <f t="shared" si="349"/>
        <v>35.822000000000003</v>
      </c>
      <c r="F915" s="191">
        <f t="shared" si="350"/>
        <v>6.7662062451549808E-3</v>
      </c>
      <c r="G915">
        <f t="shared" si="351"/>
        <v>41.822000000000003</v>
      </c>
      <c r="H915" s="191">
        <f t="shared" si="352"/>
        <v>2.7653063369388834E-3</v>
      </c>
      <c r="I915">
        <f t="shared" si="353"/>
        <v>46.822000000000003</v>
      </c>
      <c r="J915" s="191">
        <f t="shared" si="354"/>
        <v>5.4701996620968533E-3</v>
      </c>
      <c r="K915">
        <f t="shared" si="355"/>
        <v>51.322000000000003</v>
      </c>
      <c r="L915" s="191">
        <f t="shared" si="356"/>
        <v>7.8483444183959448E-3</v>
      </c>
      <c r="O915" s="10">
        <f t="shared" si="357"/>
        <v>5.0953172544892054</v>
      </c>
      <c r="P915" s="10">
        <f t="shared" si="358"/>
        <v>4.0901153023244832E-3</v>
      </c>
      <c r="Q915" s="10">
        <f t="shared" si="342"/>
        <v>7.1364985006655379</v>
      </c>
      <c r="R915" s="10">
        <f t="shared" si="343"/>
        <v>4.8718124914004478E-3</v>
      </c>
      <c r="S915" s="10">
        <f t="shared" si="344"/>
        <v>8.671506256635455</v>
      </c>
      <c r="T915" s="10">
        <f t="shared" si="345"/>
        <v>6.7662062451549808E-3</v>
      </c>
      <c r="U915" s="10">
        <f t="shared" si="359"/>
        <v>10.063790081281077</v>
      </c>
      <c r="V915" s="10">
        <f t="shared" si="360"/>
        <v>2.7653063369388834E-3</v>
      </c>
      <c r="W915" s="10">
        <f t="shared" si="361"/>
        <v>11.203115127487242</v>
      </c>
      <c r="X915" s="10">
        <f t="shared" si="362"/>
        <v>5.4701996620968533E-3</v>
      </c>
      <c r="Y915" s="10">
        <f t="shared" si="363"/>
        <v>12.210335128509875</v>
      </c>
      <c r="Z915" s="10">
        <f t="shared" si="364"/>
        <v>7.8483444183959448E-3</v>
      </c>
      <c r="AC915">
        <v>20.821999999999999</v>
      </c>
      <c r="AD915">
        <v>244.67197938211501</v>
      </c>
      <c r="AE915">
        <v>29.321999999999999</v>
      </c>
      <c r="AF915">
        <v>83.675838991018793</v>
      </c>
      <c r="AG915">
        <v>35.822000000000003</v>
      </c>
      <c r="AH915">
        <v>164.334658503138</v>
      </c>
      <c r="AI915">
        <v>41.822000000000003</v>
      </c>
      <c r="AJ915">
        <v>7.88234686953541</v>
      </c>
      <c r="AK915">
        <v>46.822000000000003</v>
      </c>
      <c r="AL915">
        <v>7.64125206846421</v>
      </c>
      <c r="AM915">
        <v>51.322000000000003</v>
      </c>
      <c r="AN915">
        <v>26.371288620007299</v>
      </c>
    </row>
    <row r="916" spans="1:40" x14ac:dyDescent="0.25">
      <c r="A916">
        <f t="shared" si="346"/>
        <v>20.824000000000002</v>
      </c>
      <c r="B916" s="191">
        <f t="shared" si="365"/>
        <v>4.0655558306500385E-3</v>
      </c>
      <c r="C916">
        <f t="shared" si="347"/>
        <v>29.324000000000002</v>
      </c>
      <c r="D916" s="191">
        <f t="shared" si="348"/>
        <v>4.8431422313543844E-3</v>
      </c>
      <c r="E916">
        <f t="shared" si="349"/>
        <v>35.823999999999998</v>
      </c>
      <c r="F916" s="191">
        <f t="shared" si="350"/>
        <v>6.7166004896222565E-3</v>
      </c>
      <c r="G916">
        <f t="shared" si="351"/>
        <v>41.823999999999998</v>
      </c>
      <c r="H916" s="191">
        <f t="shared" si="352"/>
        <v>2.7525325060445819E-3</v>
      </c>
      <c r="I916">
        <f t="shared" si="353"/>
        <v>46.823999999999998</v>
      </c>
      <c r="J916" s="191">
        <f t="shared" si="354"/>
        <v>5.4421603572914487E-3</v>
      </c>
      <c r="K916">
        <f t="shared" si="355"/>
        <v>51.323999999999998</v>
      </c>
      <c r="L916" s="191">
        <f t="shared" si="356"/>
        <v>7.7933931622777607E-3</v>
      </c>
      <c r="O916" s="10">
        <f t="shared" si="357"/>
        <v>5.0958012721365442</v>
      </c>
      <c r="P916" s="10">
        <f t="shared" si="358"/>
        <v>4.0655558306500385E-3</v>
      </c>
      <c r="Q916" s="10">
        <f t="shared" si="342"/>
        <v>7.1369745965682494</v>
      </c>
      <c r="R916" s="10">
        <f t="shared" si="343"/>
        <v>4.8431422313543844E-3</v>
      </c>
      <c r="S916" s="10">
        <f t="shared" si="344"/>
        <v>8.6719745251909632</v>
      </c>
      <c r="T916" s="10">
        <f t="shared" si="345"/>
        <v>6.7166004896222565E-3</v>
      </c>
      <c r="U916" s="10">
        <f t="shared" si="359"/>
        <v>10.064249787021756</v>
      </c>
      <c r="V916" s="10">
        <f t="shared" si="360"/>
        <v>2.7525325060445819E-3</v>
      </c>
      <c r="W916" s="10">
        <f t="shared" si="361"/>
        <v>11.203566733932147</v>
      </c>
      <c r="X916" s="10">
        <f t="shared" si="362"/>
        <v>5.4421603572914487E-3</v>
      </c>
      <c r="Y916" s="10">
        <f t="shared" si="363"/>
        <v>12.210778710107183</v>
      </c>
      <c r="Z916" s="10">
        <f t="shared" si="364"/>
        <v>7.7933931622777607E-3</v>
      </c>
      <c r="AC916">
        <v>20.824000000000002</v>
      </c>
      <c r="AD916">
        <v>243.20282408868101</v>
      </c>
      <c r="AE916">
        <v>29.324000000000002</v>
      </c>
      <c r="AF916">
        <v>83.183412801037207</v>
      </c>
      <c r="AG916">
        <v>35.823999999999998</v>
      </c>
      <c r="AH916">
        <v>163.129855604749</v>
      </c>
      <c r="AI916">
        <v>41.823999999999998</v>
      </c>
      <c r="AJ916">
        <v>7.8459357983218201</v>
      </c>
      <c r="AK916">
        <v>46.823999999999998</v>
      </c>
      <c r="AL916">
        <v>7.60208432156693</v>
      </c>
      <c r="AM916">
        <v>51.323999999999998</v>
      </c>
      <c r="AN916">
        <v>26.1866464384374</v>
      </c>
    </row>
    <row r="917" spans="1:40" x14ac:dyDescent="0.25">
      <c r="A917">
        <f t="shared" si="346"/>
        <v>20.826000000000001</v>
      </c>
      <c r="B917" s="191">
        <f t="shared" si="365"/>
        <v>4.0412166036978931E-3</v>
      </c>
      <c r="C917">
        <f t="shared" si="347"/>
        <v>29.326000000000001</v>
      </c>
      <c r="D917" s="191">
        <f t="shared" si="348"/>
        <v>4.8147239064982609E-3</v>
      </c>
      <c r="E917">
        <f t="shared" si="349"/>
        <v>35.826000000000001</v>
      </c>
      <c r="F917" s="191">
        <f t="shared" si="350"/>
        <v>6.667537049240461E-3</v>
      </c>
      <c r="G917">
        <f t="shared" si="351"/>
        <v>41.826000000000001</v>
      </c>
      <c r="H917" s="191">
        <f t="shared" si="352"/>
        <v>2.7398469000740021E-3</v>
      </c>
      <c r="I917">
        <f t="shared" si="353"/>
        <v>46.826000000000001</v>
      </c>
      <c r="J917" s="191">
        <f t="shared" si="354"/>
        <v>5.4143356991207718E-3</v>
      </c>
      <c r="K917">
        <f t="shared" si="355"/>
        <v>51.326000000000001</v>
      </c>
      <c r="L917" s="191">
        <f t="shared" si="356"/>
        <v>7.7390155252824444E-3</v>
      </c>
      <c r="O917" s="10">
        <f t="shared" si="357"/>
        <v>5.0962852882316136</v>
      </c>
      <c r="P917" s="10">
        <f t="shared" si="358"/>
        <v>4.0412166036978931E-3</v>
      </c>
      <c r="Q917" s="10">
        <f t="shared" si="342"/>
        <v>7.1374506902969115</v>
      </c>
      <c r="R917" s="10">
        <f t="shared" si="343"/>
        <v>4.8147239064982609E-3</v>
      </c>
      <c r="S917" s="10">
        <f t="shared" si="344"/>
        <v>8.6724427911048387</v>
      </c>
      <c r="T917" s="10">
        <f t="shared" si="345"/>
        <v>6.667537049240461E-3</v>
      </c>
      <c r="U917" s="10">
        <f t="shared" si="359"/>
        <v>10.064709489696694</v>
      </c>
      <c r="V917" s="10">
        <f t="shared" si="360"/>
        <v>2.7398469000740021E-3</v>
      </c>
      <c r="W917" s="10">
        <f t="shared" si="361"/>
        <v>11.204018336964253</v>
      </c>
      <c r="X917" s="10">
        <f t="shared" si="362"/>
        <v>5.4143356991207718E-3</v>
      </c>
      <c r="Y917" s="10">
        <f t="shared" si="363"/>
        <v>12.21122228798488</v>
      </c>
      <c r="Z917" s="10">
        <f t="shared" si="364"/>
        <v>7.7390155252824444E-3</v>
      </c>
      <c r="AC917">
        <v>20.826000000000001</v>
      </c>
      <c r="AD917">
        <v>241.74684390356799</v>
      </c>
      <c r="AE917">
        <v>29.326000000000001</v>
      </c>
      <c r="AF917">
        <v>82.695313725128003</v>
      </c>
      <c r="AG917">
        <v>35.826000000000001</v>
      </c>
      <c r="AH917">
        <v>161.938224219598</v>
      </c>
      <c r="AI917">
        <v>41.826000000000001</v>
      </c>
      <c r="AJ917">
        <v>7.8097762071855099</v>
      </c>
      <c r="AK917">
        <v>46.826000000000001</v>
      </c>
      <c r="AL917">
        <v>7.5632164118132499</v>
      </c>
      <c r="AM917">
        <v>51.326000000000001</v>
      </c>
      <c r="AN917">
        <v>26.003931679345499</v>
      </c>
    </row>
    <row r="918" spans="1:40" x14ac:dyDescent="0.25">
      <c r="A918">
        <f t="shared" si="346"/>
        <v>20.827999999999999</v>
      </c>
      <c r="B918" s="191">
        <f t="shared" si="365"/>
        <v>4.0170949993679275E-3</v>
      </c>
      <c r="C918">
        <f t="shared" si="347"/>
        <v>29.327999999999999</v>
      </c>
      <c r="D918" s="191">
        <f t="shared" si="348"/>
        <v>4.786554578396684E-3</v>
      </c>
      <c r="E918">
        <f t="shared" si="349"/>
        <v>35.828000000000003</v>
      </c>
      <c r="F918" s="191">
        <f t="shared" si="350"/>
        <v>6.6190080651132837E-3</v>
      </c>
      <c r="G918">
        <f t="shared" si="351"/>
        <v>41.828000000000003</v>
      </c>
      <c r="H918" s="191">
        <f t="shared" si="352"/>
        <v>2.7272487091762523E-3</v>
      </c>
      <c r="I918">
        <f t="shared" si="353"/>
        <v>46.828000000000003</v>
      </c>
      <c r="J918" s="191">
        <f t="shared" si="354"/>
        <v>5.3867235062328512E-3</v>
      </c>
      <c r="K918">
        <f t="shared" si="355"/>
        <v>51.328000000000003</v>
      </c>
      <c r="L918" s="191">
        <f t="shared" si="356"/>
        <v>7.6852035719568784E-3</v>
      </c>
      <c r="O918" s="10">
        <f t="shared" si="357"/>
        <v>5.0967693027742653</v>
      </c>
      <c r="P918" s="10">
        <f t="shared" si="358"/>
        <v>4.0170949993679275E-3</v>
      </c>
      <c r="Q918" s="10">
        <f t="shared" si="342"/>
        <v>7.1379267818513847</v>
      </c>
      <c r="R918" s="10">
        <f t="shared" si="343"/>
        <v>4.786554578396684E-3</v>
      </c>
      <c r="S918" s="10">
        <f t="shared" si="344"/>
        <v>8.6729110543769359</v>
      </c>
      <c r="T918" s="10">
        <f t="shared" si="345"/>
        <v>6.6190080651132837E-3</v>
      </c>
      <c r="U918" s="10">
        <f t="shared" si="359"/>
        <v>10.065169189305745</v>
      </c>
      <c r="V918" s="10">
        <f t="shared" si="360"/>
        <v>2.7272487091762523E-3</v>
      </c>
      <c r="W918" s="10">
        <f t="shared" si="361"/>
        <v>11.204469936583422</v>
      </c>
      <c r="X918" s="10">
        <f t="shared" si="362"/>
        <v>5.3867235062328512E-3</v>
      </c>
      <c r="Y918" s="10">
        <f t="shared" si="363"/>
        <v>12.211665862142823</v>
      </c>
      <c r="Z918" s="10">
        <f t="shared" si="364"/>
        <v>7.6852035719568784E-3</v>
      </c>
      <c r="AC918">
        <v>20.827999999999999</v>
      </c>
      <c r="AD918">
        <v>240.30388197192499</v>
      </c>
      <c r="AE918">
        <v>29.327999999999999</v>
      </c>
      <c r="AF918">
        <v>82.211491294179893</v>
      </c>
      <c r="AG918">
        <v>35.828000000000003</v>
      </c>
      <c r="AH918">
        <v>160.75957347424799</v>
      </c>
      <c r="AI918">
        <v>41.828000000000003</v>
      </c>
      <c r="AJ918">
        <v>7.7738657876930297</v>
      </c>
      <c r="AK918">
        <v>46.828000000000003</v>
      </c>
      <c r="AL918">
        <v>7.5246452921004501</v>
      </c>
      <c r="AM918">
        <v>51.328000000000003</v>
      </c>
      <c r="AN918">
        <v>25.8231176787483</v>
      </c>
    </row>
    <row r="919" spans="1:40" x14ac:dyDescent="0.25">
      <c r="A919">
        <f t="shared" si="346"/>
        <v>20.83</v>
      </c>
      <c r="B919" s="191">
        <f t="shared" si="365"/>
        <v>3.9931884344134643E-3</v>
      </c>
      <c r="C919">
        <f t="shared" si="347"/>
        <v>29.33</v>
      </c>
      <c r="D919" s="191">
        <f t="shared" si="348"/>
        <v>4.7586313512616831E-3</v>
      </c>
      <c r="E919">
        <f t="shared" si="349"/>
        <v>35.83</v>
      </c>
      <c r="F919" s="191">
        <f t="shared" si="350"/>
        <v>6.571005819871586E-3</v>
      </c>
      <c r="G919">
        <f t="shared" si="351"/>
        <v>41.83</v>
      </c>
      <c r="H919" s="191">
        <f t="shared" si="352"/>
        <v>2.7147371327631733E-3</v>
      </c>
      <c r="I919">
        <f t="shared" si="353"/>
        <v>46.83</v>
      </c>
      <c r="J919" s="191">
        <f t="shared" si="354"/>
        <v>5.3593216248654868E-3</v>
      </c>
      <c r="K919">
        <f t="shared" si="355"/>
        <v>51.33</v>
      </c>
      <c r="L919" s="191">
        <f t="shared" si="356"/>
        <v>7.6319495032428257E-3</v>
      </c>
      <c r="O919" s="10">
        <f t="shared" si="357"/>
        <v>5.0972533157643527</v>
      </c>
      <c r="P919" s="10">
        <f t="shared" si="358"/>
        <v>3.9931884344134643E-3</v>
      </c>
      <c r="Q919" s="10">
        <f t="shared" si="342"/>
        <v>7.1384028712315191</v>
      </c>
      <c r="R919" s="10">
        <f t="shared" si="343"/>
        <v>4.7586313512616831E-3</v>
      </c>
      <c r="S919" s="10">
        <f t="shared" si="344"/>
        <v>8.6733793150071126</v>
      </c>
      <c r="T919" s="10">
        <f t="shared" si="345"/>
        <v>6.571005819871586E-3</v>
      </c>
      <c r="U919" s="10">
        <f t="shared" si="359"/>
        <v>10.065628885848767</v>
      </c>
      <c r="V919" s="10">
        <f t="shared" si="360"/>
        <v>2.7147371327631733E-3</v>
      </c>
      <c r="W919" s="10">
        <f t="shared" si="361"/>
        <v>11.204921532789511</v>
      </c>
      <c r="X919" s="10">
        <f t="shared" si="362"/>
        <v>5.3593216248654868E-3</v>
      </c>
      <c r="Y919" s="10">
        <f t="shared" si="363"/>
        <v>12.212109432580876</v>
      </c>
      <c r="Z919" s="10">
        <f t="shared" si="364"/>
        <v>7.6319495032428257E-3</v>
      </c>
      <c r="AC919">
        <v>20.83</v>
      </c>
      <c r="AD919">
        <v>238.873783763126</v>
      </c>
      <c r="AE919">
        <v>29.33</v>
      </c>
      <c r="AF919">
        <v>81.731895771572596</v>
      </c>
      <c r="AG919">
        <v>35.83</v>
      </c>
      <c r="AH919">
        <v>159.59371593261201</v>
      </c>
      <c r="AI919">
        <v>41.83</v>
      </c>
      <c r="AJ919">
        <v>7.7382022578138203</v>
      </c>
      <c r="AK919">
        <v>46.83</v>
      </c>
      <c r="AL919">
        <v>7.48636795386561</v>
      </c>
      <c r="AM919">
        <v>51.33</v>
      </c>
      <c r="AN919">
        <v>25.644178230964101</v>
      </c>
    </row>
    <row r="920" spans="1:40" x14ac:dyDescent="0.25">
      <c r="A920">
        <f t="shared" si="346"/>
        <v>20.832000000000001</v>
      </c>
      <c r="B920" s="191">
        <f t="shared" si="365"/>
        <v>3.9694943637529536E-3</v>
      </c>
      <c r="C920">
        <f t="shared" si="347"/>
        <v>29.332000000000001</v>
      </c>
      <c r="D920" s="191">
        <f t="shared" si="348"/>
        <v>4.7309513712126897E-3</v>
      </c>
      <c r="E920">
        <f t="shared" si="349"/>
        <v>35.832000000000001</v>
      </c>
      <c r="F920" s="191">
        <f t="shared" si="350"/>
        <v>6.5235227346324099E-3</v>
      </c>
      <c r="G920">
        <f t="shared" si="351"/>
        <v>41.832000000000001</v>
      </c>
      <c r="H920" s="191">
        <f t="shared" si="352"/>
        <v>2.7023113793824393E-3</v>
      </c>
      <c r="I920">
        <f t="shared" si="353"/>
        <v>46.832000000000001</v>
      </c>
      <c r="J920" s="191">
        <f t="shared" si="354"/>
        <v>5.3321279284289204E-3</v>
      </c>
      <c r="K920">
        <f t="shared" si="355"/>
        <v>51.332000000000001</v>
      </c>
      <c r="L920" s="191">
        <f t="shared" si="356"/>
        <v>7.5792456536800893E-3</v>
      </c>
      <c r="O920" s="10">
        <f t="shared" si="357"/>
        <v>5.0977373272017275</v>
      </c>
      <c r="P920" s="10">
        <f t="shared" si="358"/>
        <v>3.9694943637529536E-3</v>
      </c>
      <c r="Q920" s="10">
        <f t="shared" si="342"/>
        <v>7.1388789584371724</v>
      </c>
      <c r="R920" s="10">
        <f t="shared" si="343"/>
        <v>4.7309513712126897E-3</v>
      </c>
      <c r="S920" s="10">
        <f t="shared" si="344"/>
        <v>8.6738475729952302</v>
      </c>
      <c r="T920" s="10">
        <f t="shared" si="345"/>
        <v>6.5235227346324099E-3</v>
      </c>
      <c r="U920" s="10">
        <f t="shared" si="359"/>
        <v>10.066088579325626</v>
      </c>
      <c r="V920" s="10">
        <f t="shared" si="360"/>
        <v>2.7023113793824393E-3</v>
      </c>
      <c r="W920" s="10">
        <f t="shared" si="361"/>
        <v>11.205373125582385</v>
      </c>
      <c r="X920" s="10">
        <f t="shared" si="362"/>
        <v>5.3321279284289204E-3</v>
      </c>
      <c r="Y920" s="10">
        <f t="shared" si="363"/>
        <v>12.212552999298913</v>
      </c>
      <c r="Z920" s="10">
        <f t="shared" si="364"/>
        <v>7.5792456536800893E-3</v>
      </c>
      <c r="AC920">
        <v>20.832000000000001</v>
      </c>
      <c r="AD920">
        <v>237.456397029595</v>
      </c>
      <c r="AE920">
        <v>29.332000000000001</v>
      </c>
      <c r="AF920">
        <v>81.256478140466598</v>
      </c>
      <c r="AG920">
        <v>35.832000000000001</v>
      </c>
      <c r="AH920">
        <v>158.44046752209499</v>
      </c>
      <c r="AI920">
        <v>41.832000000000001</v>
      </c>
      <c r="AJ920">
        <v>7.70278336155849</v>
      </c>
      <c r="AK920">
        <v>46.832000000000001</v>
      </c>
      <c r="AL920">
        <v>7.4483814265026496</v>
      </c>
      <c r="AM920">
        <v>51.332000000000001</v>
      </c>
      <c r="AN920">
        <v>25.4670875792151</v>
      </c>
    </row>
    <row r="921" spans="1:40" x14ac:dyDescent="0.25">
      <c r="A921">
        <f t="shared" si="346"/>
        <v>20.834</v>
      </c>
      <c r="B921" s="191">
        <f t="shared" si="365"/>
        <v>3.9460102797965928E-3</v>
      </c>
      <c r="C921">
        <f t="shared" si="347"/>
        <v>29.334</v>
      </c>
      <c r="D921" s="191">
        <f t="shared" si="348"/>
        <v>4.7035118255524941E-3</v>
      </c>
      <c r="E921">
        <f t="shared" si="349"/>
        <v>35.834000000000003</v>
      </c>
      <c r="F921" s="191">
        <f t="shared" si="350"/>
        <v>6.4765513660350518E-3</v>
      </c>
      <c r="G921">
        <f t="shared" si="351"/>
        <v>41.834000000000003</v>
      </c>
      <c r="H921" s="191">
        <f t="shared" si="352"/>
        <v>2.6899706665931659E-3</v>
      </c>
      <c r="I921">
        <f t="shared" si="353"/>
        <v>46.834000000000003</v>
      </c>
      <c r="J921" s="191">
        <f t="shared" si="354"/>
        <v>5.3051403170968894E-3</v>
      </c>
      <c r="K921">
        <f t="shared" si="355"/>
        <v>51.334000000000003</v>
      </c>
      <c r="L921" s="191">
        <f t="shared" si="356"/>
        <v>7.5270844886780259E-3</v>
      </c>
      <c r="O921" s="10">
        <f t="shared" si="357"/>
        <v>5.0982213370862439</v>
      </c>
      <c r="P921" s="10">
        <f t="shared" si="358"/>
        <v>3.9460102797965928E-3</v>
      </c>
      <c r="Q921" s="10">
        <f t="shared" si="342"/>
        <v>7.1393550434681963</v>
      </c>
      <c r="R921" s="10">
        <f t="shared" si="343"/>
        <v>4.7035118255524941E-3</v>
      </c>
      <c r="S921" s="10">
        <f t="shared" si="344"/>
        <v>8.6743158283411432</v>
      </c>
      <c r="T921" s="10">
        <f t="shared" si="345"/>
        <v>6.4765513660350518E-3</v>
      </c>
      <c r="U921" s="10">
        <f t="shared" si="359"/>
        <v>10.066548269736177</v>
      </c>
      <c r="V921" s="10">
        <f t="shared" si="360"/>
        <v>2.6899706665931659E-3</v>
      </c>
      <c r="W921" s="10">
        <f t="shared" si="361"/>
        <v>11.205824714961908</v>
      </c>
      <c r="X921" s="10">
        <f t="shared" si="362"/>
        <v>5.3051403170968894E-3</v>
      </c>
      <c r="Y921" s="10">
        <f t="shared" si="363"/>
        <v>12.212996562296791</v>
      </c>
      <c r="Z921" s="10">
        <f t="shared" si="364"/>
        <v>7.5270844886780259E-3</v>
      </c>
      <c r="AC921">
        <v>20.834</v>
      </c>
      <c r="AD921">
        <v>236.05157176652401</v>
      </c>
      <c r="AE921">
        <v>29.334</v>
      </c>
      <c r="AF921">
        <v>80.785190091367397</v>
      </c>
      <c r="AG921">
        <v>35.834000000000003</v>
      </c>
      <c r="AH921">
        <v>157.29964746160701</v>
      </c>
      <c r="AI921">
        <v>41.834000000000003</v>
      </c>
      <c r="AJ921">
        <v>7.6676068686242402</v>
      </c>
      <c r="AK921">
        <v>46.834000000000003</v>
      </c>
      <c r="AL921">
        <v>7.4106827767910701</v>
      </c>
      <c r="AM921">
        <v>51.334000000000003</v>
      </c>
      <c r="AN921">
        <v>25.291820406459401</v>
      </c>
    </row>
    <row r="922" spans="1:40" x14ac:dyDescent="0.25">
      <c r="A922">
        <f t="shared" si="346"/>
        <v>20.835999999999999</v>
      </c>
      <c r="B922" s="191">
        <f t="shared" si="365"/>
        <v>3.9227337117863637E-3</v>
      </c>
      <c r="C922">
        <f t="shared" si="347"/>
        <v>29.335999999999999</v>
      </c>
      <c r="D922" s="191">
        <f t="shared" si="348"/>
        <v>4.6763099420572309E-3</v>
      </c>
      <c r="E922">
        <f t="shared" si="349"/>
        <v>35.835999999999999</v>
      </c>
      <c r="F922" s="191">
        <f t="shared" si="350"/>
        <v>6.4300844033492758E-3</v>
      </c>
      <c r="G922">
        <f t="shared" si="351"/>
        <v>41.835999999999999</v>
      </c>
      <c r="H922" s="191">
        <f t="shared" si="352"/>
        <v>2.6777142208427771E-3</v>
      </c>
      <c r="I922">
        <f t="shared" si="353"/>
        <v>46.835999999999999</v>
      </c>
      <c r="J922" s="191">
        <f t="shared" si="354"/>
        <v>5.2783567174033517E-3</v>
      </c>
      <c r="K922">
        <f t="shared" si="355"/>
        <v>51.335999999999999</v>
      </c>
      <c r="L922" s="191">
        <f t="shared" si="356"/>
        <v>7.4754586018487279E-3</v>
      </c>
      <c r="O922" s="10">
        <f t="shared" si="357"/>
        <v>5.098705345417752</v>
      </c>
      <c r="P922" s="10">
        <f t="shared" si="358"/>
        <v>3.9227337117863637E-3</v>
      </c>
      <c r="Q922" s="10">
        <f t="shared" si="342"/>
        <v>7.1398311263244514</v>
      </c>
      <c r="R922" s="10">
        <f t="shared" si="343"/>
        <v>4.6763099420572309E-3</v>
      </c>
      <c r="S922" s="10">
        <f t="shared" si="344"/>
        <v>8.6747840810447059</v>
      </c>
      <c r="T922" s="10">
        <f t="shared" si="345"/>
        <v>6.4300844033492758E-3</v>
      </c>
      <c r="U922" s="10">
        <f t="shared" si="359"/>
        <v>10.067007957080282</v>
      </c>
      <c r="V922" s="10">
        <f t="shared" si="360"/>
        <v>2.6777142208427771E-3</v>
      </c>
      <c r="W922" s="10">
        <f t="shared" si="361"/>
        <v>11.206276300927941</v>
      </c>
      <c r="X922" s="10">
        <f t="shared" si="362"/>
        <v>5.2783567174033517E-3</v>
      </c>
      <c r="Y922" s="10">
        <f t="shared" si="363"/>
        <v>12.213440121574378</v>
      </c>
      <c r="Z922" s="10">
        <f t="shared" si="364"/>
        <v>7.4754586018487279E-3</v>
      </c>
      <c r="AC922">
        <v>20.835999999999999</v>
      </c>
      <c r="AD922">
        <v>234.659160172394</v>
      </c>
      <c r="AE922">
        <v>29.335999999999999</v>
      </c>
      <c r="AF922">
        <v>80.317984009930598</v>
      </c>
      <c r="AG922">
        <v>35.835999999999999</v>
      </c>
      <c r="AH922">
        <v>156.171078191329</v>
      </c>
      <c r="AI922">
        <v>41.835999999999999</v>
      </c>
      <c r="AJ922">
        <v>7.6326705740438898</v>
      </c>
      <c r="AK922">
        <v>46.835999999999999</v>
      </c>
      <c r="AL922">
        <v>7.3732691083326296</v>
      </c>
      <c r="AM922">
        <v>51.335999999999999</v>
      </c>
      <c r="AN922">
        <v>25.118351826430199</v>
      </c>
    </row>
    <row r="923" spans="1:40" x14ac:dyDescent="0.25">
      <c r="A923">
        <f t="shared" si="346"/>
        <v>20.838000000000001</v>
      </c>
      <c r="B923" s="191">
        <f t="shared" si="365"/>
        <v>3.8996622251493331E-3</v>
      </c>
      <c r="C923">
        <f t="shared" si="347"/>
        <v>29.338000000000001</v>
      </c>
      <c r="D923" s="191">
        <f t="shared" si="348"/>
        <v>4.6493429882803064E-3</v>
      </c>
      <c r="E923">
        <f t="shared" si="349"/>
        <v>35.838000000000001</v>
      </c>
      <c r="F923" s="191">
        <f t="shared" si="350"/>
        <v>6.3841146656552E-3</v>
      </c>
      <c r="G923">
        <f t="shared" si="351"/>
        <v>41.838000000000001</v>
      </c>
      <c r="H923" s="191">
        <f t="shared" si="352"/>
        <v>2.6655412773467445E-3</v>
      </c>
      <c r="I923">
        <f t="shared" si="353"/>
        <v>46.838000000000001</v>
      </c>
      <c r="J923" s="191">
        <f t="shared" si="354"/>
        <v>5.2517750818482142E-3</v>
      </c>
      <c r="K923">
        <f t="shared" si="355"/>
        <v>51.338000000000001</v>
      </c>
      <c r="L923" s="191">
        <f t="shared" si="356"/>
        <v>7.4243607124071685E-3</v>
      </c>
      <c r="O923" s="10">
        <f t="shared" si="357"/>
        <v>5.099189352196106</v>
      </c>
      <c r="P923" s="10">
        <f t="shared" si="358"/>
        <v>3.8996622251493331E-3</v>
      </c>
      <c r="Q923" s="10">
        <f t="shared" si="342"/>
        <v>7.1403072070057885</v>
      </c>
      <c r="R923" s="10">
        <f t="shared" si="343"/>
        <v>4.6493429882803064E-3</v>
      </c>
      <c r="S923" s="10">
        <f t="shared" si="344"/>
        <v>8.6752523311057779</v>
      </c>
      <c r="T923" s="10">
        <f t="shared" si="345"/>
        <v>6.3841146656552E-3</v>
      </c>
      <c r="U923" s="10">
        <f t="shared" si="359"/>
        <v>10.067467641357805</v>
      </c>
      <c r="V923" s="10">
        <f t="shared" si="360"/>
        <v>2.6655412773467445E-3</v>
      </c>
      <c r="W923" s="10">
        <f t="shared" si="361"/>
        <v>11.206727883480349</v>
      </c>
      <c r="X923" s="10">
        <f t="shared" si="362"/>
        <v>5.2517750818482142E-3</v>
      </c>
      <c r="Y923" s="10">
        <f t="shared" si="363"/>
        <v>12.213883677131539</v>
      </c>
      <c r="Z923" s="10">
        <f t="shared" si="364"/>
        <v>7.4243607124071685E-3</v>
      </c>
      <c r="AC923">
        <v>20.838000000000001</v>
      </c>
      <c r="AD923">
        <v>233.27901661028901</v>
      </c>
      <c r="AE923">
        <v>29.338000000000001</v>
      </c>
      <c r="AF923">
        <v>79.854812965006502</v>
      </c>
      <c r="AG923">
        <v>35.838000000000001</v>
      </c>
      <c r="AH923">
        <v>155.05458530421899</v>
      </c>
      <c r="AI923">
        <v>41.838000000000001</v>
      </c>
      <c r="AJ923">
        <v>7.5979722978430697</v>
      </c>
      <c r="AK923">
        <v>46.838000000000001</v>
      </c>
      <c r="AL923">
        <v>7.3361375610005899</v>
      </c>
      <c r="AM923">
        <v>51.338000000000001</v>
      </c>
      <c r="AN923">
        <v>24.946657374899999</v>
      </c>
    </row>
    <row r="924" spans="1:40" x14ac:dyDescent="0.25">
      <c r="A924">
        <f t="shared" si="346"/>
        <v>20.84</v>
      </c>
      <c r="B924" s="191">
        <f t="shared" si="365"/>
        <v>3.8767934208648047E-3</v>
      </c>
      <c r="C924">
        <f t="shared" si="347"/>
        <v>29.34</v>
      </c>
      <c r="D924" s="191">
        <f t="shared" si="348"/>
        <v>4.6226082708709353E-3</v>
      </c>
      <c r="E924">
        <f t="shared" si="349"/>
        <v>35.840000000000003</v>
      </c>
      <c r="F924" s="191">
        <f t="shared" si="350"/>
        <v>6.3386350990941049E-3</v>
      </c>
      <c r="G924">
        <f t="shared" si="351"/>
        <v>41.84</v>
      </c>
      <c r="H924" s="191">
        <f t="shared" si="352"/>
        <v>2.6534510799691084E-3</v>
      </c>
      <c r="I924">
        <f t="shared" si="353"/>
        <v>46.84</v>
      </c>
      <c r="J924" s="191">
        <f t="shared" si="354"/>
        <v>5.2253933885075057E-3</v>
      </c>
      <c r="K924">
        <f t="shared" si="355"/>
        <v>51.34</v>
      </c>
      <c r="L924" s="191">
        <f t="shared" si="356"/>
        <v>7.3737836626277982E-3</v>
      </c>
      <c r="O924" s="10">
        <f t="shared" si="357"/>
        <v>5.0996733574211586</v>
      </c>
      <c r="P924" s="10">
        <f t="shared" si="358"/>
        <v>3.8767934208648047E-3</v>
      </c>
      <c r="Q924" s="10">
        <f t="shared" si="342"/>
        <v>7.1407832855120645</v>
      </c>
      <c r="R924" s="10">
        <f t="shared" si="343"/>
        <v>4.6226082708709353E-3</v>
      </c>
      <c r="S924" s="10">
        <f t="shared" si="344"/>
        <v>8.6757205785242171</v>
      </c>
      <c r="T924" s="10">
        <f t="shared" si="345"/>
        <v>6.3386350990941049E-3</v>
      </c>
      <c r="U924" s="10">
        <f t="shared" si="359"/>
        <v>10.067927322568599</v>
      </c>
      <c r="V924" s="10">
        <f t="shared" si="360"/>
        <v>2.6534510799691084E-3</v>
      </c>
      <c r="W924" s="10">
        <f t="shared" si="361"/>
        <v>11.207179462618994</v>
      </c>
      <c r="X924" s="10">
        <f t="shared" si="362"/>
        <v>5.2253933885075057E-3</v>
      </c>
      <c r="Y924" s="10">
        <f t="shared" si="363"/>
        <v>12.214327228968138</v>
      </c>
      <c r="Z924" s="10">
        <f t="shared" si="364"/>
        <v>7.3737836626277982E-3</v>
      </c>
      <c r="AC924">
        <v>20.84</v>
      </c>
      <c r="AD924">
        <v>231.910997570039</v>
      </c>
      <c r="AE924">
        <v>29.34</v>
      </c>
      <c r="AF924">
        <v>79.395630696935697</v>
      </c>
      <c r="AG924">
        <v>35.840000000000003</v>
      </c>
      <c r="AH924">
        <v>153.94999747924101</v>
      </c>
      <c r="AI924">
        <v>41.84</v>
      </c>
      <c r="AJ924">
        <v>7.56350988469966</v>
      </c>
      <c r="AK924">
        <v>46.84</v>
      </c>
      <c r="AL924">
        <v>7.2992853103951703</v>
      </c>
      <c r="AM924">
        <v>51.34</v>
      </c>
      <c r="AN924">
        <v>24.7767130011345</v>
      </c>
    </row>
    <row r="925" spans="1:40" x14ac:dyDescent="0.25">
      <c r="A925">
        <f t="shared" si="346"/>
        <v>20.841999999999999</v>
      </c>
      <c r="B925" s="191">
        <f t="shared" si="365"/>
        <v>3.8541249348435606E-3</v>
      </c>
      <c r="C925">
        <f t="shared" si="347"/>
        <v>29.341999999999999</v>
      </c>
      <c r="D925" s="191">
        <f t="shared" si="348"/>
        <v>4.5961031349055015E-3</v>
      </c>
      <c r="E925">
        <f t="shared" si="349"/>
        <v>35.841999999999999</v>
      </c>
      <c r="F925" s="191">
        <f t="shared" si="350"/>
        <v>6.2936387741853762E-3</v>
      </c>
      <c r="G925">
        <f t="shared" si="351"/>
        <v>41.841999999999999</v>
      </c>
      <c r="H925" s="191">
        <f t="shared" si="352"/>
        <v>2.6414428811059902E-3</v>
      </c>
      <c r="I925">
        <f t="shared" si="353"/>
        <v>46.841999999999999</v>
      </c>
      <c r="J925" s="191">
        <f t="shared" si="354"/>
        <v>5.1992096406527112E-3</v>
      </c>
      <c r="K925">
        <f t="shared" si="355"/>
        <v>51.341999999999999</v>
      </c>
      <c r="L925" s="191">
        <f t="shared" si="356"/>
        <v>7.3237204153652523E-3</v>
      </c>
      <c r="O925" s="10">
        <f t="shared" si="357"/>
        <v>5.1001573610927604</v>
      </c>
      <c r="P925" s="10">
        <f t="shared" si="358"/>
        <v>3.8541249348435606E-3</v>
      </c>
      <c r="Q925" s="10">
        <f t="shared" si="342"/>
        <v>7.141259361843133</v>
      </c>
      <c r="R925" s="10">
        <f t="shared" si="343"/>
        <v>4.5961031349055015E-3</v>
      </c>
      <c r="S925" s="10">
        <f t="shared" si="344"/>
        <v>8.6761888232998814</v>
      </c>
      <c r="T925" s="10">
        <f t="shared" si="345"/>
        <v>6.2936387741853762E-3</v>
      </c>
      <c r="U925" s="10">
        <f t="shared" si="359"/>
        <v>10.068387000712526</v>
      </c>
      <c r="V925" s="10">
        <f t="shared" si="360"/>
        <v>2.6414428811059902E-3</v>
      </c>
      <c r="W925" s="10">
        <f t="shared" si="361"/>
        <v>11.207631038343733</v>
      </c>
      <c r="X925" s="10">
        <f t="shared" si="362"/>
        <v>5.1992096406527112E-3</v>
      </c>
      <c r="Y925" s="10">
        <f t="shared" si="363"/>
        <v>12.214770777084038</v>
      </c>
      <c r="Z925" s="10">
        <f t="shared" si="364"/>
        <v>7.3237204153652523E-3</v>
      </c>
      <c r="AC925">
        <v>20.841999999999999</v>
      </c>
      <c r="AD925">
        <v>230.554961631086</v>
      </c>
      <c r="AE925">
        <v>29.341999999999999</v>
      </c>
      <c r="AF925">
        <v>78.940391606064793</v>
      </c>
      <c r="AG925">
        <v>35.841999999999999</v>
      </c>
      <c r="AH925">
        <v>152.85714641620001</v>
      </c>
      <c r="AI925">
        <v>41.841999999999999</v>
      </c>
      <c r="AJ925">
        <v>7.5292812036117498</v>
      </c>
      <c r="AK925">
        <v>46.841999999999999</v>
      </c>
      <c r="AL925">
        <v>7.2627095673118003</v>
      </c>
      <c r="AM925">
        <v>51.341999999999999</v>
      </c>
      <c r="AN925">
        <v>24.6084950595619</v>
      </c>
    </row>
    <row r="926" spans="1:40" x14ac:dyDescent="0.25">
      <c r="A926">
        <f t="shared" si="346"/>
        <v>20.844000000000001</v>
      </c>
      <c r="B926" s="191">
        <f t="shared" si="365"/>
        <v>3.8316544373203083E-3</v>
      </c>
      <c r="C926">
        <f t="shared" si="347"/>
        <v>29.344000000000001</v>
      </c>
      <c r="D926" s="191">
        <f t="shared" si="348"/>
        <v>4.5698249632327133E-3</v>
      </c>
      <c r="E926">
        <f t="shared" si="349"/>
        <v>35.844000000000001</v>
      </c>
      <c r="F926" s="191">
        <f t="shared" si="350"/>
        <v>6.2491188832092355E-3</v>
      </c>
      <c r="G926">
        <f t="shared" si="351"/>
        <v>41.844000000000001</v>
      </c>
      <c r="H926" s="191">
        <f t="shared" si="352"/>
        <v>2.6295159415700899E-3</v>
      </c>
      <c r="I926">
        <f t="shared" si="353"/>
        <v>46.844000000000001</v>
      </c>
      <c r="J926" s="191">
        <f t="shared" si="354"/>
        <v>5.173221866374921E-3</v>
      </c>
      <c r="K926">
        <f t="shared" si="355"/>
        <v>51.344000000000001</v>
      </c>
      <c r="L926" s="191">
        <f t="shared" si="356"/>
        <v>7.2741640516298485E-3</v>
      </c>
      <c r="O926" s="10">
        <f t="shared" si="357"/>
        <v>5.1006413632107668</v>
      </c>
      <c r="P926" s="10">
        <f t="shared" si="358"/>
        <v>3.8316544373203083E-3</v>
      </c>
      <c r="Q926" s="10">
        <f t="shared" si="342"/>
        <v>7.1417354359988492</v>
      </c>
      <c r="R926" s="10">
        <f t="shared" si="343"/>
        <v>4.5698249632327133E-3</v>
      </c>
      <c r="S926" s="10">
        <f t="shared" si="344"/>
        <v>8.6766570654326269</v>
      </c>
      <c r="T926" s="10">
        <f t="shared" si="345"/>
        <v>6.2491188832092355E-3</v>
      </c>
      <c r="U926" s="10">
        <f t="shared" si="359"/>
        <v>10.068846675789448</v>
      </c>
      <c r="V926" s="10">
        <f t="shared" si="360"/>
        <v>2.6295159415700899E-3</v>
      </c>
      <c r="W926" s="10">
        <f t="shared" si="361"/>
        <v>11.208082610654433</v>
      </c>
      <c r="X926" s="10">
        <f t="shared" si="362"/>
        <v>5.173221866374921E-3</v>
      </c>
      <c r="Y926" s="10">
        <f t="shared" si="363"/>
        <v>12.21521432147911</v>
      </c>
      <c r="Z926" s="10">
        <f t="shared" si="364"/>
        <v>7.2741640516298485E-3</v>
      </c>
      <c r="AC926">
        <v>20.844000000000001</v>
      </c>
      <c r="AD926">
        <v>229.21076942613999</v>
      </c>
      <c r="AE926">
        <v>29.344000000000001</v>
      </c>
      <c r="AF926">
        <v>78.489050741499099</v>
      </c>
      <c r="AG926">
        <v>35.844000000000001</v>
      </c>
      <c r="AH926">
        <v>151.77586677217499</v>
      </c>
      <c r="AI926">
        <v>41.844000000000001</v>
      </c>
      <c r="AJ926">
        <v>7.4952841475684</v>
      </c>
      <c r="AK926">
        <v>46.844000000000001</v>
      </c>
      <c r="AL926">
        <v>7.2264075772160998</v>
      </c>
      <c r="AM926">
        <v>51.344000000000001</v>
      </c>
      <c r="AN926">
        <v>24.441980301626302</v>
      </c>
    </row>
    <row r="927" spans="1:40" x14ac:dyDescent="0.25">
      <c r="A927">
        <f t="shared" si="346"/>
        <v>20.846</v>
      </c>
      <c r="B927" s="191">
        <f t="shared" si="365"/>
        <v>3.8093796322581832E-3</v>
      </c>
      <c r="C927">
        <f t="shared" si="347"/>
        <v>29.346</v>
      </c>
      <c r="D927" s="191">
        <f t="shared" si="348"/>
        <v>4.5437711758316585E-3</v>
      </c>
      <c r="E927">
        <f t="shared" si="349"/>
        <v>35.845999999999997</v>
      </c>
      <c r="F927" s="191">
        <f t="shared" si="350"/>
        <v>6.2050687376547006E-3</v>
      </c>
      <c r="G927">
        <f t="shared" si="351"/>
        <v>41.845999999999997</v>
      </c>
      <c r="H927" s="191">
        <f t="shared" si="352"/>
        <v>2.6176695304774142E-3</v>
      </c>
      <c r="I927">
        <f t="shared" si="353"/>
        <v>46.845999999999997</v>
      </c>
      <c r="J927" s="191">
        <f t="shared" si="354"/>
        <v>5.1474281182163489E-3</v>
      </c>
      <c r="K927">
        <f t="shared" si="355"/>
        <v>51.345999999999997</v>
      </c>
      <c r="L927" s="191">
        <f t="shared" si="356"/>
        <v>7.2251077682211669E-3</v>
      </c>
      <c r="O927" s="10">
        <f t="shared" si="357"/>
        <v>5.1011253637750293</v>
      </c>
      <c r="P927" s="10">
        <f t="shared" si="358"/>
        <v>3.8093796322581832E-3</v>
      </c>
      <c r="Q927" s="10">
        <f t="shared" si="342"/>
        <v>7.1422115079790682</v>
      </c>
      <c r="R927" s="10">
        <f t="shared" si="343"/>
        <v>4.5437711758316585E-3</v>
      </c>
      <c r="S927" s="10">
        <f t="shared" si="344"/>
        <v>8.6771253049223116</v>
      </c>
      <c r="T927" s="10">
        <f t="shared" si="345"/>
        <v>6.2050687376547006E-3</v>
      </c>
      <c r="U927" s="10">
        <f t="shared" si="359"/>
        <v>10.069306347799223</v>
      </c>
      <c r="V927" s="10">
        <f t="shared" si="360"/>
        <v>2.6176695304774142E-3</v>
      </c>
      <c r="W927" s="10">
        <f t="shared" si="361"/>
        <v>11.208534179550956</v>
      </c>
      <c r="X927" s="10">
        <f t="shared" si="362"/>
        <v>5.1474281182163489E-3</v>
      </c>
      <c r="Y927" s="10">
        <f t="shared" si="363"/>
        <v>12.215657862153209</v>
      </c>
      <c r="Z927" s="10">
        <f t="shared" si="364"/>
        <v>7.2251077682211669E-3</v>
      </c>
      <c r="AC927">
        <v>20.846</v>
      </c>
      <c r="AD927">
        <v>227.87828360555599</v>
      </c>
      <c r="AE927">
        <v>29.346</v>
      </c>
      <c r="AF927">
        <v>78.041563790077007</v>
      </c>
      <c r="AG927">
        <v>35.845999999999997</v>
      </c>
      <c r="AH927">
        <v>150.70599609953601</v>
      </c>
      <c r="AI927">
        <v>41.845999999999997</v>
      </c>
      <c r="AJ927">
        <v>7.4615166332267702</v>
      </c>
      <c r="AK927">
        <v>46.845999999999997</v>
      </c>
      <c r="AL927">
        <v>7.1903766197291503</v>
      </c>
      <c r="AM927">
        <v>51.345999999999997</v>
      </c>
      <c r="AN927">
        <v>24.2771458678363</v>
      </c>
    </row>
    <row r="928" spans="1:40" x14ac:dyDescent="0.25">
      <c r="A928">
        <f t="shared" si="346"/>
        <v>20.847999999999999</v>
      </c>
      <c r="B928" s="191">
        <f t="shared" si="365"/>
        <v>3.7872982567650286E-3</v>
      </c>
      <c r="C928">
        <f t="shared" si="347"/>
        <v>29.347999999999999</v>
      </c>
      <c r="D928" s="191">
        <f t="shared" si="348"/>
        <v>4.5179392291821259E-3</v>
      </c>
      <c r="E928">
        <f t="shared" si="349"/>
        <v>35.847999999999999</v>
      </c>
      <c r="F928" s="191">
        <f t="shared" si="350"/>
        <v>6.1614817657277242E-3</v>
      </c>
      <c r="G928">
        <f t="shared" si="351"/>
        <v>41.847999999999999</v>
      </c>
      <c r="H928" s="191">
        <f t="shared" si="352"/>
        <v>2.6059029251360088E-3</v>
      </c>
      <c r="I928">
        <f t="shared" si="353"/>
        <v>46.847999999999999</v>
      </c>
      <c r="J928" s="191">
        <f t="shared" si="354"/>
        <v>5.1218264728086719E-3</v>
      </c>
      <c r="K928">
        <f t="shared" si="355"/>
        <v>51.347999999999999</v>
      </c>
      <c r="L928" s="191">
        <f t="shared" si="356"/>
        <v>7.1765448754173315E-3</v>
      </c>
      <c r="O928" s="10">
        <f t="shared" si="357"/>
        <v>5.1016093627853989</v>
      </c>
      <c r="P928" s="10">
        <f t="shared" si="358"/>
        <v>3.7872982567650286E-3</v>
      </c>
      <c r="Q928" s="10">
        <f t="shared" si="342"/>
        <v>7.1426875777836454</v>
      </c>
      <c r="R928" s="10">
        <f t="shared" si="343"/>
        <v>4.5179392291821259E-3</v>
      </c>
      <c r="S928" s="10">
        <f t="shared" si="344"/>
        <v>8.677593541768795</v>
      </c>
      <c r="T928" s="10">
        <f t="shared" si="345"/>
        <v>6.1614817657277242E-3</v>
      </c>
      <c r="U928" s="10">
        <f t="shared" si="359"/>
        <v>10.069766016741713</v>
      </c>
      <c r="V928" s="10">
        <f t="shared" si="360"/>
        <v>2.6059029251360088E-3</v>
      </c>
      <c r="W928" s="10">
        <f t="shared" si="361"/>
        <v>11.208985745033166</v>
      </c>
      <c r="X928" s="10">
        <f t="shared" si="362"/>
        <v>5.1218264728086719E-3</v>
      </c>
      <c r="Y928" s="10">
        <f t="shared" si="363"/>
        <v>12.216101399106211</v>
      </c>
      <c r="Z928" s="10">
        <f t="shared" si="364"/>
        <v>7.1765448754173315E-3</v>
      </c>
      <c r="AC928">
        <v>20.847999999999999</v>
      </c>
      <c r="AD928">
        <v>226.55736880241599</v>
      </c>
      <c r="AE928">
        <v>29.347999999999999</v>
      </c>
      <c r="AF928">
        <v>77.597887065554801</v>
      </c>
      <c r="AG928">
        <v>35.847999999999999</v>
      </c>
      <c r="AH928">
        <v>149.64737478542301</v>
      </c>
      <c r="AI928">
        <v>41.847999999999999</v>
      </c>
      <c r="AJ928">
        <v>7.4279766005949597</v>
      </c>
      <c r="AK928">
        <v>46.847999999999999</v>
      </c>
      <c r="AL928">
        <v>7.1546140081222998</v>
      </c>
      <c r="AM928">
        <v>51.347999999999999</v>
      </c>
      <c r="AN928">
        <v>24.113969280000699</v>
      </c>
    </row>
    <row r="929" spans="1:40" x14ac:dyDescent="0.25">
      <c r="A929">
        <f t="shared" si="346"/>
        <v>20.85</v>
      </c>
      <c r="B929" s="191">
        <f t="shared" si="365"/>
        <v>3.765408080521906E-3</v>
      </c>
      <c r="C929">
        <f t="shared" si="347"/>
        <v>29.35</v>
      </c>
      <c r="D929" s="191">
        <f t="shared" si="348"/>
        <v>4.4923266156479714E-3</v>
      </c>
      <c r="E929">
        <f t="shared" si="349"/>
        <v>35.85</v>
      </c>
      <c r="F929" s="191">
        <f t="shared" si="350"/>
        <v>6.1183515099214394E-3</v>
      </c>
      <c r="G929">
        <f t="shared" si="351"/>
        <v>41.85</v>
      </c>
      <c r="H929" s="191">
        <f t="shared" si="352"/>
        <v>2.5942154109355512E-3</v>
      </c>
      <c r="I929">
        <f t="shared" si="353"/>
        <v>46.85</v>
      </c>
      <c r="J929" s="191">
        <f t="shared" si="354"/>
        <v>5.0964150305157965E-3</v>
      </c>
      <c r="K929">
        <f t="shared" si="355"/>
        <v>51.35</v>
      </c>
      <c r="L929" s="191">
        <f t="shared" si="356"/>
        <v>7.1284687947146871E-3</v>
      </c>
      <c r="O929" s="10">
        <f t="shared" si="357"/>
        <v>5.1020933602417298</v>
      </c>
      <c r="P929" s="10">
        <f t="shared" si="358"/>
        <v>3.765408080521906E-3</v>
      </c>
      <c r="Q929" s="10">
        <f t="shared" si="342"/>
        <v>7.1431636454124359</v>
      </c>
      <c r="R929" s="10">
        <f t="shared" si="343"/>
        <v>4.4923266156479714E-3</v>
      </c>
      <c r="S929" s="10">
        <f t="shared" si="344"/>
        <v>8.6780617759719316</v>
      </c>
      <c r="T929" s="10">
        <f t="shared" si="345"/>
        <v>6.1183515099214394E-3</v>
      </c>
      <c r="U929" s="10">
        <f t="shared" si="359"/>
        <v>10.070225682616778</v>
      </c>
      <c r="V929" s="10">
        <f t="shared" si="360"/>
        <v>2.5942154109355512E-3</v>
      </c>
      <c r="W929" s="10">
        <f t="shared" si="361"/>
        <v>11.209437307100922</v>
      </c>
      <c r="X929" s="10">
        <f t="shared" si="362"/>
        <v>5.0964150305157965E-3</v>
      </c>
      <c r="Y929" s="10">
        <f t="shared" si="363"/>
        <v>12.216544932337975</v>
      </c>
      <c r="Z929" s="10">
        <f t="shared" si="364"/>
        <v>7.1284687947146871E-3</v>
      </c>
      <c r="AC929">
        <v>20.85</v>
      </c>
      <c r="AD929">
        <v>225.24789159834199</v>
      </c>
      <c r="AE929">
        <v>29.35</v>
      </c>
      <c r="AF929">
        <v>77.157977498015796</v>
      </c>
      <c r="AG929">
        <v>35.85</v>
      </c>
      <c r="AH929">
        <v>148.59984599273301</v>
      </c>
      <c r="AI929">
        <v>41.85</v>
      </c>
      <c r="AJ929">
        <v>7.3946620127172897</v>
      </c>
      <c r="AK929">
        <v>46.85</v>
      </c>
      <c r="AL929">
        <v>7.1191170888181396</v>
      </c>
      <c r="AM929">
        <v>51.35</v>
      </c>
      <c r="AN929">
        <v>23.9524284336336</v>
      </c>
    </row>
    <row r="930" spans="1:40" x14ac:dyDescent="0.25">
      <c r="A930">
        <f t="shared" si="346"/>
        <v>20.852</v>
      </c>
      <c r="B930" s="191">
        <f t="shared" si="365"/>
        <v>3.7437069052225305E-3</v>
      </c>
      <c r="C930">
        <f t="shared" si="347"/>
        <v>29.352</v>
      </c>
      <c r="D930" s="191">
        <f t="shared" si="348"/>
        <v>4.46693086287201E-3</v>
      </c>
      <c r="E930">
        <f t="shared" si="349"/>
        <v>35.851999999999997</v>
      </c>
      <c r="F930" s="191">
        <f t="shared" si="350"/>
        <v>6.0756716246441614E-3</v>
      </c>
      <c r="G930">
        <f t="shared" si="351"/>
        <v>41.851999999999997</v>
      </c>
      <c r="H930" s="191">
        <f t="shared" si="352"/>
        <v>2.5826062812397666E-3</v>
      </c>
      <c r="I930">
        <f t="shared" si="353"/>
        <v>46.851999999999997</v>
      </c>
      <c r="J930" s="191">
        <f t="shared" si="354"/>
        <v>5.0711919150850156E-3</v>
      </c>
      <c r="K930">
        <f t="shared" si="355"/>
        <v>51.351999999999997</v>
      </c>
      <c r="L930" s="191">
        <f t="shared" si="356"/>
        <v>7.0808730566236213E-3</v>
      </c>
      <c r="O930" s="10">
        <f t="shared" si="357"/>
        <v>5.1025773561438745</v>
      </c>
      <c r="P930" s="10">
        <f t="shared" si="358"/>
        <v>3.7437069052225305E-3</v>
      </c>
      <c r="Q930" s="10">
        <f t="shared" si="342"/>
        <v>7.1436397108652931</v>
      </c>
      <c r="R930" s="10">
        <f t="shared" si="343"/>
        <v>4.46693086287201E-3</v>
      </c>
      <c r="S930" s="10">
        <f t="shared" si="344"/>
        <v>8.6785300075315757</v>
      </c>
      <c r="T930" s="10">
        <f t="shared" si="345"/>
        <v>6.0756716246441614E-3</v>
      </c>
      <c r="U930" s="10">
        <f t="shared" si="359"/>
        <v>10.070685345424273</v>
      </c>
      <c r="V930" s="10">
        <f t="shared" si="360"/>
        <v>2.5826062812397666E-3</v>
      </c>
      <c r="W930" s="10">
        <f t="shared" si="361"/>
        <v>11.209888865754088</v>
      </c>
      <c r="X930" s="10">
        <f t="shared" si="362"/>
        <v>5.0711919150850156E-3</v>
      </c>
      <c r="Y930" s="10">
        <f t="shared" si="363"/>
        <v>12.216988461848366</v>
      </c>
      <c r="Z930" s="10">
        <f t="shared" si="364"/>
        <v>7.0808730566236213E-3</v>
      </c>
      <c r="AC930">
        <v>20.852</v>
      </c>
      <c r="AD930">
        <v>223.949720489963</v>
      </c>
      <c r="AE930">
        <v>29.352</v>
      </c>
      <c r="AF930">
        <v>76.721792623477199</v>
      </c>
      <c r="AG930">
        <v>35.851999999999997</v>
      </c>
      <c r="AH930">
        <v>147.56325560251</v>
      </c>
      <c r="AI930">
        <v>41.851999999999997</v>
      </c>
      <c r="AJ930">
        <v>7.36157085536765</v>
      </c>
      <c r="AK930">
        <v>46.851999999999997</v>
      </c>
      <c r="AL930">
        <v>7.0838832409032202</v>
      </c>
      <c r="AM930">
        <v>51.351999999999997</v>
      </c>
      <c r="AN930">
        <v>23.792501590548099</v>
      </c>
    </row>
    <row r="931" spans="1:40" x14ac:dyDescent="0.25">
      <c r="A931">
        <f t="shared" si="346"/>
        <v>20.853999999999999</v>
      </c>
      <c r="B931" s="191">
        <f t="shared" si="365"/>
        <v>3.7221925640241764E-3</v>
      </c>
      <c r="C931">
        <f t="shared" si="347"/>
        <v>29.353999999999999</v>
      </c>
      <c r="D931" s="191">
        <f t="shared" si="348"/>
        <v>4.4417495331829111E-3</v>
      </c>
      <c r="E931">
        <f t="shared" si="349"/>
        <v>35.853999999999999</v>
      </c>
      <c r="F931" s="191">
        <f t="shared" si="350"/>
        <v>6.0334358739041289E-3</v>
      </c>
      <c r="G931">
        <f t="shared" si="351"/>
        <v>41.853999999999999</v>
      </c>
      <c r="H931" s="191">
        <f t="shared" si="352"/>
        <v>2.571074837279579E-3</v>
      </c>
      <c r="I931">
        <f t="shared" si="353"/>
        <v>46.853999999999999</v>
      </c>
      <c r="J931" s="191">
        <f t="shared" si="354"/>
        <v>5.0461552733022186E-3</v>
      </c>
      <c r="K931">
        <f t="shared" si="355"/>
        <v>51.353999999999999</v>
      </c>
      <c r="L931" s="191">
        <f t="shared" si="356"/>
        <v>7.0337512985117851E-3</v>
      </c>
      <c r="O931" s="10">
        <f t="shared" si="357"/>
        <v>5.1030613504916849</v>
      </c>
      <c r="P931" s="10">
        <f t="shared" si="358"/>
        <v>3.7221925640241764E-3</v>
      </c>
      <c r="Q931" s="10">
        <f t="shared" si="342"/>
        <v>7.1441157741420751</v>
      </c>
      <c r="R931" s="10">
        <f t="shared" si="343"/>
        <v>4.4417495331829111E-3</v>
      </c>
      <c r="S931" s="10">
        <f t="shared" si="344"/>
        <v>8.6789982364475922</v>
      </c>
      <c r="T931" s="10">
        <f t="shared" si="345"/>
        <v>6.0334358739041289E-3</v>
      </c>
      <c r="U931" s="10">
        <f t="shared" si="359"/>
        <v>10.071145005164066</v>
      </c>
      <c r="V931" s="10">
        <f t="shared" si="360"/>
        <v>2.571074837279579E-3</v>
      </c>
      <c r="W931" s="10">
        <f t="shared" si="361"/>
        <v>11.210340420992528</v>
      </c>
      <c r="X931" s="10">
        <f t="shared" si="362"/>
        <v>5.0461552733022186E-3</v>
      </c>
      <c r="Y931" s="10">
        <f t="shared" si="363"/>
        <v>12.21743198763725</v>
      </c>
      <c r="Z931" s="10">
        <f t="shared" si="364"/>
        <v>7.0337512985117851E-3</v>
      </c>
      <c r="AC931">
        <v>20.853999999999999</v>
      </c>
      <c r="AD931">
        <v>222.66272585606799</v>
      </c>
      <c r="AE931">
        <v>29.353999999999999</v>
      </c>
      <c r="AF931">
        <v>76.289290573703298</v>
      </c>
      <c r="AG931">
        <v>35.853999999999999</v>
      </c>
      <c r="AH931">
        <v>146.53745215771301</v>
      </c>
      <c r="AI931">
        <v>41.853999999999999</v>
      </c>
      <c r="AJ931">
        <v>7.3287011367449297</v>
      </c>
      <c r="AK931">
        <v>46.853999999999999</v>
      </c>
      <c r="AL931">
        <v>7.0489098756464097</v>
      </c>
      <c r="AM931">
        <v>51.353999999999999</v>
      </c>
      <c r="AN931">
        <v>23.634167371609301</v>
      </c>
    </row>
    <row r="932" spans="1:40" x14ac:dyDescent="0.25">
      <c r="A932">
        <f t="shared" si="346"/>
        <v>20.856000000000002</v>
      </c>
      <c r="B932" s="191">
        <f t="shared" si="365"/>
        <v>3.7008629210097507E-3</v>
      </c>
      <c r="C932">
        <f t="shared" si="347"/>
        <v>29.356000000000002</v>
      </c>
      <c r="D932" s="191">
        <f t="shared" si="348"/>
        <v>4.4167802230141717E-3</v>
      </c>
      <c r="E932">
        <f t="shared" si="349"/>
        <v>35.856000000000002</v>
      </c>
      <c r="F932" s="191">
        <f t="shared" si="350"/>
        <v>5.99163812905135E-3</v>
      </c>
      <c r="G932">
        <f t="shared" si="351"/>
        <v>41.856000000000002</v>
      </c>
      <c r="H932" s="191">
        <f t="shared" si="352"/>
        <v>2.5596203880486387E-3</v>
      </c>
      <c r="I932">
        <f t="shared" si="353"/>
        <v>46.856000000000002</v>
      </c>
      <c r="J932" s="191">
        <f t="shared" si="354"/>
        <v>5.0213032746544992E-3</v>
      </c>
      <c r="K932">
        <f t="shared" si="355"/>
        <v>51.356000000000002</v>
      </c>
      <c r="L932" s="191">
        <f t="shared" si="356"/>
        <v>6.9870972624992205E-3</v>
      </c>
      <c r="O932" s="10">
        <f t="shared" si="357"/>
        <v>5.1035453432850142</v>
      </c>
      <c r="P932" s="10">
        <f t="shared" si="358"/>
        <v>3.7008629210097507E-3</v>
      </c>
      <c r="Q932" s="10">
        <f t="shared" si="342"/>
        <v>7.1445918352426343</v>
      </c>
      <c r="R932" s="10">
        <f t="shared" si="343"/>
        <v>4.4167802230141717E-3</v>
      </c>
      <c r="S932" s="10">
        <f t="shared" si="344"/>
        <v>8.6794664627198337</v>
      </c>
      <c r="T932" s="10">
        <f t="shared" si="345"/>
        <v>5.99163812905135E-3</v>
      </c>
      <c r="U932" s="10">
        <f t="shared" si="359"/>
        <v>10.071604661836011</v>
      </c>
      <c r="V932" s="10">
        <f t="shared" si="360"/>
        <v>2.5596203880486387E-3</v>
      </c>
      <c r="W932" s="10">
        <f t="shared" si="361"/>
        <v>11.210791972816104</v>
      </c>
      <c r="X932" s="10">
        <f t="shared" si="362"/>
        <v>5.0213032746544992E-3</v>
      </c>
      <c r="Y932" s="10">
        <f t="shared" si="363"/>
        <v>12.217875509704491</v>
      </c>
      <c r="Z932" s="10">
        <f t="shared" si="364"/>
        <v>6.9870972624992205E-3</v>
      </c>
      <c r="AC932">
        <v>20.856000000000002</v>
      </c>
      <c r="AD932">
        <v>221.38677992542699</v>
      </c>
      <c r="AE932">
        <v>29.356000000000002</v>
      </c>
      <c r="AF932">
        <v>75.860430066226002</v>
      </c>
      <c r="AG932">
        <v>35.856000000000002</v>
      </c>
      <c r="AH932">
        <v>145.52228680837101</v>
      </c>
      <c r="AI932">
        <v>41.856000000000002</v>
      </c>
      <c r="AJ932">
        <v>7.2960508871752197</v>
      </c>
      <c r="AK932">
        <v>46.856000000000002</v>
      </c>
      <c r="AL932">
        <v>7.0141944360275996</v>
      </c>
      <c r="AM932">
        <v>51.356000000000002</v>
      </c>
      <c r="AN932">
        <v>23.477404749661702</v>
      </c>
    </row>
    <row r="933" spans="1:40" x14ac:dyDescent="0.25">
      <c r="A933">
        <f t="shared" si="346"/>
        <v>20.858000000000001</v>
      </c>
      <c r="B933" s="191">
        <f t="shared" si="365"/>
        <v>3.6797158706600116E-3</v>
      </c>
      <c r="C933">
        <f t="shared" si="347"/>
        <v>29.358000000000001</v>
      </c>
      <c r="D933" s="191">
        <f t="shared" si="348"/>
        <v>4.3920205623335217E-3</v>
      </c>
      <c r="E933">
        <f t="shared" si="349"/>
        <v>35.857999999999997</v>
      </c>
      <c r="F933" s="191">
        <f t="shared" si="350"/>
        <v>5.9502723665718236E-3</v>
      </c>
      <c r="G933">
        <f t="shared" si="351"/>
        <v>41.857999999999997</v>
      </c>
      <c r="H933" s="191">
        <f t="shared" si="352"/>
        <v>2.5482422501999949E-3</v>
      </c>
      <c r="I933">
        <f t="shared" si="353"/>
        <v>46.857999999999997</v>
      </c>
      <c r="J933" s="191">
        <f t="shared" si="354"/>
        <v>4.9966341109974549E-3</v>
      </c>
      <c r="K933">
        <f t="shared" si="355"/>
        <v>51.357999999999997</v>
      </c>
      <c r="L933" s="191">
        <f t="shared" si="356"/>
        <v>6.9409047933999754E-3</v>
      </c>
      <c r="O933" s="10">
        <f t="shared" si="357"/>
        <v>5.1040293345237142</v>
      </c>
      <c r="P933" s="10">
        <f t="shared" si="358"/>
        <v>3.6797158706600116E-3</v>
      </c>
      <c r="Q933" s="10">
        <f t="shared" si="342"/>
        <v>7.1450678941668242</v>
      </c>
      <c r="R933" s="10">
        <f t="shared" si="343"/>
        <v>4.3920205623335217E-3</v>
      </c>
      <c r="S933" s="10">
        <f t="shared" si="344"/>
        <v>8.6799346863481563</v>
      </c>
      <c r="T933" s="10">
        <f t="shared" si="345"/>
        <v>5.9502723665718236E-3</v>
      </c>
      <c r="U933" s="10">
        <f t="shared" si="359"/>
        <v>10.072064315439968</v>
      </c>
      <c r="V933" s="10">
        <f t="shared" si="360"/>
        <v>2.5482422501999949E-3</v>
      </c>
      <c r="W933" s="10">
        <f t="shared" si="361"/>
        <v>11.211243521224674</v>
      </c>
      <c r="X933" s="10">
        <f t="shared" si="362"/>
        <v>4.9966341109974549E-3</v>
      </c>
      <c r="Y933" s="10">
        <f t="shared" si="363"/>
        <v>12.218319028049953</v>
      </c>
      <c r="Z933" s="10">
        <f t="shared" si="364"/>
        <v>6.9409047933999754E-3</v>
      </c>
      <c r="AC933">
        <v>20.858000000000001</v>
      </c>
      <c r="AD933">
        <v>220.12175674521899</v>
      </c>
      <c r="AE933">
        <v>29.358000000000001</v>
      </c>
      <c r="AF933">
        <v>75.435170394544599</v>
      </c>
      <c r="AG933">
        <v>35.857999999999997</v>
      </c>
      <c r="AH933">
        <v>144.51761325800999</v>
      </c>
      <c r="AI933">
        <v>41.857999999999997</v>
      </c>
      <c r="AJ933">
        <v>7.2636181588172901</v>
      </c>
      <c r="AK933">
        <v>46.857999999999997</v>
      </c>
      <c r="AL933">
        <v>6.9797343962729599</v>
      </c>
      <c r="AM933">
        <v>51.357999999999997</v>
      </c>
      <c r="AN933">
        <v>23.322193042612799</v>
      </c>
    </row>
    <row r="934" spans="1:40" x14ac:dyDescent="0.25">
      <c r="A934">
        <f t="shared" si="346"/>
        <v>20.86</v>
      </c>
      <c r="B934" s="191">
        <f t="shared" si="365"/>
        <v>3.6587493373367711E-3</v>
      </c>
      <c r="C934">
        <f t="shared" si="347"/>
        <v>29.36</v>
      </c>
      <c r="D934" s="191">
        <f t="shared" si="348"/>
        <v>4.3674682140842297E-3</v>
      </c>
      <c r="E934">
        <f t="shared" si="349"/>
        <v>35.86</v>
      </c>
      <c r="F934" s="191">
        <f t="shared" si="350"/>
        <v>5.9093326659352928E-3</v>
      </c>
      <c r="G934">
        <f t="shared" si="351"/>
        <v>41.86</v>
      </c>
      <c r="H934" s="191">
        <f t="shared" si="352"/>
        <v>2.5369397479445823E-3</v>
      </c>
      <c r="I934">
        <f t="shared" si="353"/>
        <v>46.86</v>
      </c>
      <c r="J934" s="191">
        <f t="shared" si="354"/>
        <v>4.9721459962287053E-3</v>
      </c>
      <c r="K934">
        <f t="shared" si="355"/>
        <v>51.36</v>
      </c>
      <c r="L934" s="191">
        <f t="shared" si="356"/>
        <v>6.8951678367115167E-3</v>
      </c>
      <c r="O934" s="10">
        <f t="shared" si="357"/>
        <v>5.1045133242076384</v>
      </c>
      <c r="P934" s="10">
        <f t="shared" si="358"/>
        <v>3.6587493373367711E-3</v>
      </c>
      <c r="Q934" s="10">
        <f t="shared" si="342"/>
        <v>7.1455439509145036</v>
      </c>
      <c r="R934" s="10">
        <f t="shared" si="343"/>
        <v>4.3674682140842297E-3</v>
      </c>
      <c r="S934" s="10">
        <f t="shared" si="344"/>
        <v>8.6804029073324234</v>
      </c>
      <c r="T934" s="10">
        <f t="shared" si="345"/>
        <v>5.9093326659352928E-3</v>
      </c>
      <c r="U934" s="10">
        <f t="shared" si="359"/>
        <v>10.072523965975801</v>
      </c>
      <c r="V934" s="10">
        <f t="shared" si="360"/>
        <v>2.5369397479445823E-3</v>
      </c>
      <c r="W934" s="10">
        <f t="shared" si="361"/>
        <v>11.211695066218104</v>
      </c>
      <c r="X934" s="10">
        <f t="shared" si="362"/>
        <v>4.9721459962287053E-3</v>
      </c>
      <c r="Y934" s="10">
        <f t="shared" si="363"/>
        <v>12.218762542673504</v>
      </c>
      <c r="Z934" s="10">
        <f t="shared" si="364"/>
        <v>6.8951678367115167E-3</v>
      </c>
      <c r="AC934">
        <v>20.86</v>
      </c>
      <c r="AD934">
        <v>218.867532150117</v>
      </c>
      <c r="AE934">
        <v>29.36</v>
      </c>
      <c r="AF934">
        <v>75.013471418529903</v>
      </c>
      <c r="AG934">
        <v>35.86</v>
      </c>
      <c r="AH934">
        <v>143.52328771137999</v>
      </c>
      <c r="AI934">
        <v>41.86</v>
      </c>
      <c r="AJ934">
        <v>7.2314010253732297</v>
      </c>
      <c r="AK934">
        <v>46.86</v>
      </c>
      <c r="AL934">
        <v>6.9455272613988797</v>
      </c>
      <c r="AM934">
        <v>51.36</v>
      </c>
      <c r="AN934">
        <v>23.168511906677299</v>
      </c>
    </row>
    <row r="935" spans="1:40" x14ac:dyDescent="0.25">
      <c r="A935">
        <f t="shared" si="346"/>
        <v>20.861999999999998</v>
      </c>
      <c r="B935" s="191">
        <f t="shared" si="365"/>
        <v>3.6379612747758586E-3</v>
      </c>
      <c r="C935">
        <f t="shared" si="347"/>
        <v>29.361999999999998</v>
      </c>
      <c r="D935" s="191">
        <f t="shared" si="348"/>
        <v>4.343120873636622E-3</v>
      </c>
      <c r="E935">
        <f t="shared" si="349"/>
        <v>35.861999999999902</v>
      </c>
      <c r="F935" s="191">
        <f t="shared" si="350"/>
        <v>5.8688132074934994E-3</v>
      </c>
      <c r="G935">
        <f t="shared" si="351"/>
        <v>41.862000000000002</v>
      </c>
      <c r="H935" s="191">
        <f t="shared" si="352"/>
        <v>2.5257122129511305E-3</v>
      </c>
      <c r="I935">
        <f t="shared" si="353"/>
        <v>46.862000000000002</v>
      </c>
      <c r="J935" s="191">
        <f t="shared" si="354"/>
        <v>4.9478371659665591E-3</v>
      </c>
      <c r="K935">
        <f t="shared" si="355"/>
        <v>51.362000000000002</v>
      </c>
      <c r="L935" s="191">
        <f t="shared" si="356"/>
        <v>6.8498804366491023E-3</v>
      </c>
      <c r="O935" s="10">
        <f t="shared" si="357"/>
        <v>5.1049973123366383</v>
      </c>
      <c r="P935" s="10">
        <f t="shared" si="358"/>
        <v>3.6379612747758586E-3</v>
      </c>
      <c r="Q935" s="10">
        <f t="shared" si="342"/>
        <v>7.1460200054855276</v>
      </c>
      <c r="R935" s="10">
        <f t="shared" si="343"/>
        <v>4.343120873636622E-3</v>
      </c>
      <c r="S935" s="10">
        <f t="shared" si="344"/>
        <v>8.6808711256724624</v>
      </c>
      <c r="T935" s="10">
        <f t="shared" si="345"/>
        <v>5.8688132074934994E-3</v>
      </c>
      <c r="U935" s="10">
        <f t="shared" si="359"/>
        <v>10.07298361344337</v>
      </c>
      <c r="V935" s="10">
        <f t="shared" si="360"/>
        <v>2.5257122129511305E-3</v>
      </c>
      <c r="W935" s="10">
        <f t="shared" si="361"/>
        <v>11.212146607796258</v>
      </c>
      <c r="X935" s="10">
        <f t="shared" si="362"/>
        <v>4.9478371659665591E-3</v>
      </c>
      <c r="Y935" s="10">
        <f t="shared" si="363"/>
        <v>12.219206053575006</v>
      </c>
      <c r="Z935" s="10">
        <f t="shared" si="364"/>
        <v>6.8498804366491023E-3</v>
      </c>
      <c r="AC935">
        <v>20.861999999999998</v>
      </c>
      <c r="AD935">
        <v>217.623983731957</v>
      </c>
      <c r="AE935">
        <v>29.361999999999998</v>
      </c>
      <c r="AF935">
        <v>74.595293555003806</v>
      </c>
      <c r="AG935">
        <v>35.861999999999902</v>
      </c>
      <c r="AH935">
        <v>142.539168823409</v>
      </c>
      <c r="AI935">
        <v>41.862000000000002</v>
      </c>
      <c r="AJ935">
        <v>7.1993975818031402</v>
      </c>
      <c r="AK935">
        <v>46.862000000000002</v>
      </c>
      <c r="AL935">
        <v>6.9115705667630998</v>
      </c>
      <c r="AM935">
        <v>51.362000000000002</v>
      </c>
      <c r="AN935">
        <v>23.016341329772398</v>
      </c>
    </row>
    <row r="936" spans="1:40" x14ac:dyDescent="0.25">
      <c r="A936">
        <f t="shared" si="346"/>
        <v>20.864000000000001</v>
      </c>
      <c r="B936" s="191">
        <f t="shared" si="365"/>
        <v>3.6173496655904705E-3</v>
      </c>
      <c r="C936">
        <f t="shared" si="347"/>
        <v>29.364000000000001</v>
      </c>
      <c r="D936" s="191">
        <f t="shared" si="348"/>
        <v>4.3189762682505368E-3</v>
      </c>
      <c r="E936">
        <f t="shared" si="349"/>
        <v>35.863999999999997</v>
      </c>
      <c r="F936" s="191">
        <f t="shared" si="350"/>
        <v>5.8287082704285625E-3</v>
      </c>
      <c r="G936">
        <f t="shared" si="351"/>
        <v>41.863999999999997</v>
      </c>
      <c r="H936" s="191">
        <f t="shared" si="352"/>
        <v>2.5145589842477715E-3</v>
      </c>
      <c r="I936">
        <f t="shared" si="353"/>
        <v>46.863999999999997</v>
      </c>
      <c r="J936" s="191">
        <f t="shared" si="354"/>
        <v>4.9237058772344591E-3</v>
      </c>
      <c r="K936">
        <f t="shared" si="355"/>
        <v>51.363999999999997</v>
      </c>
      <c r="L936" s="191">
        <f t="shared" si="356"/>
        <v>6.8050367342252843E-3</v>
      </c>
      <c r="O936" s="10">
        <f t="shared" si="357"/>
        <v>5.1054812989105685</v>
      </c>
      <c r="P936" s="10">
        <f t="shared" si="358"/>
        <v>3.6173496655904705E-3</v>
      </c>
      <c r="Q936" s="10">
        <f t="shared" si="342"/>
        <v>7.1464960578797481</v>
      </c>
      <c r="R936" s="10">
        <f t="shared" si="343"/>
        <v>4.3189762682505368E-3</v>
      </c>
      <c r="S936" s="10">
        <f t="shared" si="344"/>
        <v>8.6813393413682043</v>
      </c>
      <c r="T936" s="10">
        <f t="shared" si="345"/>
        <v>5.8287082704285625E-3</v>
      </c>
      <c r="U936" s="10">
        <f t="shared" si="359"/>
        <v>10.073443257842529</v>
      </c>
      <c r="V936" s="10">
        <f t="shared" si="360"/>
        <v>2.5145589842477715E-3</v>
      </c>
      <c r="W936" s="10">
        <f t="shared" si="361"/>
        <v>11.212598145958998</v>
      </c>
      <c r="X936" s="10">
        <f t="shared" si="362"/>
        <v>4.9237058772344591E-3</v>
      </c>
      <c r="Y936" s="10">
        <f t="shared" si="363"/>
        <v>12.219649560754327</v>
      </c>
      <c r="Z936" s="10">
        <f t="shared" si="364"/>
        <v>6.8050367342252843E-3</v>
      </c>
      <c r="AC936">
        <v>20.864000000000001</v>
      </c>
      <c r="AD936">
        <v>216.390990810028</v>
      </c>
      <c r="AE936">
        <v>29.364000000000001</v>
      </c>
      <c r="AF936">
        <v>74.180597768506701</v>
      </c>
      <c r="AG936">
        <v>35.863999999999997</v>
      </c>
      <c r="AH936">
        <v>141.565117649374</v>
      </c>
      <c r="AI936">
        <v>41.863999999999997</v>
      </c>
      <c r="AJ936">
        <v>7.1676059440446798</v>
      </c>
      <c r="AK936">
        <v>46.863999999999997</v>
      </c>
      <c r="AL936">
        <v>6.8778618776239204</v>
      </c>
      <c r="AM936">
        <v>51.363999999999997</v>
      </c>
      <c r="AN936">
        <v>22.8656616250647</v>
      </c>
    </row>
    <row r="937" spans="1:40" x14ac:dyDescent="0.25">
      <c r="A937">
        <f t="shared" si="346"/>
        <v>20.866</v>
      </c>
      <c r="B937" s="191">
        <f t="shared" si="365"/>
        <v>3.596912520784157E-3</v>
      </c>
      <c r="C937">
        <f t="shared" si="347"/>
        <v>29.366</v>
      </c>
      <c r="D937" s="191">
        <f t="shared" si="348"/>
        <v>4.2950321565481953E-3</v>
      </c>
      <c r="E937">
        <f t="shared" si="349"/>
        <v>35.866</v>
      </c>
      <c r="F937" s="191">
        <f t="shared" si="350"/>
        <v>5.7890122307508061E-3</v>
      </c>
      <c r="G937">
        <f t="shared" si="351"/>
        <v>41.866</v>
      </c>
      <c r="H937" s="191">
        <f t="shared" si="352"/>
        <v>2.5034794081251069E-3</v>
      </c>
      <c r="I937">
        <f t="shared" si="353"/>
        <v>46.866</v>
      </c>
      <c r="J937" s="191">
        <f t="shared" si="354"/>
        <v>4.8997504081507628E-3</v>
      </c>
      <c r="K937">
        <f t="shared" si="355"/>
        <v>51.366</v>
      </c>
      <c r="L937" s="191">
        <f t="shared" si="356"/>
        <v>6.760630965372794E-3</v>
      </c>
      <c r="O937" s="10">
        <f t="shared" si="357"/>
        <v>5.1059652839292795</v>
      </c>
      <c r="P937" s="10">
        <f t="shared" si="358"/>
        <v>3.596912520784157E-3</v>
      </c>
      <c r="Q937" s="10">
        <f t="shared" si="342"/>
        <v>7.146972108097021</v>
      </c>
      <c r="R937" s="10">
        <f t="shared" si="343"/>
        <v>4.2950321565481953E-3</v>
      </c>
      <c r="S937" s="10">
        <f t="shared" si="344"/>
        <v>8.6818075544194357</v>
      </c>
      <c r="T937" s="10">
        <f t="shared" si="345"/>
        <v>5.7890122307508061E-3</v>
      </c>
      <c r="U937" s="10">
        <f t="shared" si="359"/>
        <v>10.073902899173143</v>
      </c>
      <c r="V937" s="10">
        <f t="shared" si="360"/>
        <v>2.5034794081251069E-3</v>
      </c>
      <c r="W937" s="10">
        <f t="shared" si="361"/>
        <v>11.213049680706183</v>
      </c>
      <c r="X937" s="10">
        <f t="shared" si="362"/>
        <v>4.8997504081507628E-3</v>
      </c>
      <c r="Y937" s="10">
        <f t="shared" si="363"/>
        <v>12.220093064211328</v>
      </c>
      <c r="Z937" s="10">
        <f t="shared" si="364"/>
        <v>6.760630965372794E-3</v>
      </c>
      <c r="AC937">
        <v>20.866</v>
      </c>
      <c r="AD937">
        <v>215.16843440193901</v>
      </c>
      <c r="AE937">
        <v>29.366</v>
      </c>
      <c r="AF937">
        <v>73.7693455622437</v>
      </c>
      <c r="AG937">
        <v>35.866</v>
      </c>
      <c r="AH937">
        <v>140.600997596273</v>
      </c>
      <c r="AI937">
        <v>41.866</v>
      </c>
      <c r="AJ937">
        <v>7.13602424873676</v>
      </c>
      <c r="AK937">
        <v>46.866</v>
      </c>
      <c r="AL937">
        <v>6.8443987887068598</v>
      </c>
      <c r="AM937">
        <v>51.366</v>
      </c>
      <c r="AN937">
        <v>22.716453424662902</v>
      </c>
    </row>
    <row r="938" spans="1:40" x14ac:dyDescent="0.25">
      <c r="A938">
        <f t="shared" si="346"/>
        <v>20.867999999999999</v>
      </c>
      <c r="B938" s="191">
        <f t="shared" si="365"/>
        <v>3.5766478792730438E-3</v>
      </c>
      <c r="C938">
        <f t="shared" si="347"/>
        <v>29.367999999999999</v>
      </c>
      <c r="D938" s="191">
        <f t="shared" si="348"/>
        <v>4.2712863279967504E-3</v>
      </c>
      <c r="E938">
        <f t="shared" si="349"/>
        <v>35.868000000000002</v>
      </c>
      <c r="F938" s="191">
        <f t="shared" si="350"/>
        <v>5.7497195593407546E-3</v>
      </c>
      <c r="G938">
        <f t="shared" si="351"/>
        <v>41.868000000000002</v>
      </c>
      <c r="H938" s="191">
        <f t="shared" si="352"/>
        <v>2.4924728380408606E-3</v>
      </c>
      <c r="I938">
        <f t="shared" si="353"/>
        <v>46.868000000000002</v>
      </c>
      <c r="J938" s="191">
        <f t="shared" si="354"/>
        <v>4.8759690576237781E-3</v>
      </c>
      <c r="K938">
        <f t="shared" si="355"/>
        <v>51.368000000000002</v>
      </c>
      <c r="L938" s="191">
        <f t="shared" si="356"/>
        <v>6.7166574591097181E-3</v>
      </c>
      <c r="O938" s="10">
        <f t="shared" si="357"/>
        <v>5.1064492673926232</v>
      </c>
      <c r="P938" s="10">
        <f t="shared" si="358"/>
        <v>3.5766478792730438E-3</v>
      </c>
      <c r="Q938" s="10">
        <f t="shared" si="342"/>
        <v>7.1474481561372016</v>
      </c>
      <c r="R938" s="10">
        <f t="shared" si="343"/>
        <v>4.2712863279967504E-3</v>
      </c>
      <c r="S938" s="10">
        <f t="shared" si="344"/>
        <v>8.6822757648260378</v>
      </c>
      <c r="T938" s="10">
        <f t="shared" si="345"/>
        <v>5.7497195593407546E-3</v>
      </c>
      <c r="U938" s="10">
        <f t="shared" si="359"/>
        <v>10.074362537435071</v>
      </c>
      <c r="V938" s="10">
        <f t="shared" si="360"/>
        <v>2.4924728380408606E-3</v>
      </c>
      <c r="W938" s="10">
        <f t="shared" si="361"/>
        <v>11.213501212037681</v>
      </c>
      <c r="X938" s="10">
        <f t="shared" si="362"/>
        <v>4.8759690576237781E-3</v>
      </c>
      <c r="Y938" s="10">
        <f t="shared" si="363"/>
        <v>12.220536563945876</v>
      </c>
      <c r="Z938" s="10">
        <f t="shared" si="364"/>
        <v>6.7166574591097181E-3</v>
      </c>
      <c r="AC938">
        <v>20.867999999999999</v>
      </c>
      <c r="AD938">
        <v>213.95619719503799</v>
      </c>
      <c r="AE938">
        <v>29.367999999999999</v>
      </c>
      <c r="AF938">
        <v>73.3614989691972</v>
      </c>
      <c r="AG938">
        <v>35.868000000000002</v>
      </c>
      <c r="AH938">
        <v>139.64667437527001</v>
      </c>
      <c r="AI938">
        <v>41.868000000000002</v>
      </c>
      <c r="AJ938">
        <v>7.1046506529477602</v>
      </c>
      <c r="AK938">
        <v>46.868000000000002</v>
      </c>
      <c r="AL938">
        <v>6.81117892377865</v>
      </c>
      <c r="AM938">
        <v>51.368000000000002</v>
      </c>
      <c r="AN938">
        <v>22.568697673452601</v>
      </c>
    </row>
    <row r="939" spans="1:40" x14ac:dyDescent="0.25">
      <c r="A939">
        <f t="shared" si="346"/>
        <v>20.87</v>
      </c>
      <c r="B939" s="191">
        <f t="shared" si="365"/>
        <v>3.5565538074180331E-3</v>
      </c>
      <c r="C939">
        <f t="shared" si="347"/>
        <v>29.37</v>
      </c>
      <c r="D939" s="191">
        <f t="shared" si="348"/>
        <v>4.2477366024013799E-3</v>
      </c>
      <c r="E939">
        <f t="shared" si="349"/>
        <v>35.869999999999997</v>
      </c>
      <c r="F939" s="191">
        <f t="shared" si="350"/>
        <v>5.7108248200405855E-3</v>
      </c>
      <c r="G939">
        <f t="shared" si="351"/>
        <v>41.87</v>
      </c>
      <c r="H939" s="191">
        <f t="shared" si="352"/>
        <v>2.4815386345255212E-3</v>
      </c>
      <c r="I939">
        <f t="shared" si="353"/>
        <v>46.87</v>
      </c>
      <c r="J939" s="191">
        <f t="shared" si="354"/>
        <v>4.8523601450511005E-3</v>
      </c>
      <c r="K939">
        <f t="shared" si="355"/>
        <v>51.37</v>
      </c>
      <c r="L939" s="191">
        <f t="shared" si="356"/>
        <v>6.6731106357442648E-3</v>
      </c>
      <c r="O939" s="10">
        <f t="shared" si="357"/>
        <v>5.1069332493004564</v>
      </c>
      <c r="P939" s="10">
        <f t="shared" si="358"/>
        <v>3.5565538074180331E-3</v>
      </c>
      <c r="Q939" s="10">
        <f t="shared" si="342"/>
        <v>7.1479242020001452</v>
      </c>
      <c r="R939" s="10">
        <f t="shared" si="343"/>
        <v>4.2477366024013799E-3</v>
      </c>
      <c r="S939" s="10">
        <f t="shared" si="344"/>
        <v>8.6827439725878666</v>
      </c>
      <c r="T939" s="10">
        <f t="shared" si="345"/>
        <v>5.7108248200405855E-3</v>
      </c>
      <c r="U939" s="10">
        <f t="shared" si="359"/>
        <v>10.074822172628171</v>
      </c>
      <c r="V939" s="10">
        <f t="shared" si="360"/>
        <v>2.4815386345255212E-3</v>
      </c>
      <c r="W939" s="10">
        <f t="shared" si="361"/>
        <v>11.213952739953347</v>
      </c>
      <c r="X939" s="10">
        <f t="shared" si="362"/>
        <v>4.8523601450511005E-3</v>
      </c>
      <c r="Y939" s="10">
        <f t="shared" si="363"/>
        <v>12.220980059957835</v>
      </c>
      <c r="Z939" s="10">
        <f t="shared" si="364"/>
        <v>6.6731106357442648E-3</v>
      </c>
      <c r="AC939">
        <v>20.87</v>
      </c>
      <c r="AD939">
        <v>212.75416351842799</v>
      </c>
      <c r="AE939">
        <v>29.37</v>
      </c>
      <c r="AF939">
        <v>72.957020543420498</v>
      </c>
      <c r="AG939">
        <v>35.869999999999997</v>
      </c>
      <c r="AH939">
        <v>138.70201595534101</v>
      </c>
      <c r="AI939">
        <v>41.87</v>
      </c>
      <c r="AJ939">
        <v>7.0734833339065704</v>
      </c>
      <c r="AK939">
        <v>46.87</v>
      </c>
      <c r="AL939">
        <v>6.7781999352272502</v>
      </c>
      <c r="AM939">
        <v>51.37</v>
      </c>
      <c r="AN939">
        <v>22.422375623064099</v>
      </c>
    </row>
    <row r="940" spans="1:40" x14ac:dyDescent="0.25">
      <c r="A940">
        <f t="shared" si="346"/>
        <v>20.872</v>
      </c>
      <c r="B940" s="191">
        <f t="shared" si="365"/>
        <v>3.5366283985653903E-3</v>
      </c>
      <c r="C940">
        <f t="shared" si="347"/>
        <v>29.372</v>
      </c>
      <c r="D940" s="191">
        <f t="shared" si="348"/>
        <v>4.2243808294074262E-3</v>
      </c>
      <c r="E940">
        <f t="shared" si="349"/>
        <v>35.872</v>
      </c>
      <c r="F940" s="191">
        <f t="shared" si="350"/>
        <v>5.6723226677872921E-3</v>
      </c>
      <c r="G940">
        <f t="shared" si="351"/>
        <v>41.872</v>
      </c>
      <c r="H940" s="191">
        <f t="shared" si="352"/>
        <v>2.4706761650900304E-3</v>
      </c>
      <c r="I940">
        <f t="shared" si="353"/>
        <v>46.872</v>
      </c>
      <c r="J940" s="191">
        <f t="shared" si="354"/>
        <v>4.8289220100251424E-3</v>
      </c>
      <c r="K940">
        <f t="shared" si="355"/>
        <v>51.372</v>
      </c>
      <c r="L940" s="191">
        <f t="shared" si="356"/>
        <v>6.6299850051219E-3</v>
      </c>
      <c r="O940" s="10">
        <f t="shared" si="357"/>
        <v>5.1074172296526257</v>
      </c>
      <c r="P940" s="10">
        <f t="shared" si="358"/>
        <v>3.5366283985653903E-3</v>
      </c>
      <c r="Q940" s="10">
        <f t="shared" si="342"/>
        <v>7.1484002456857061</v>
      </c>
      <c r="R940" s="10">
        <f t="shared" si="343"/>
        <v>4.2243808294074262E-3</v>
      </c>
      <c r="S940" s="10">
        <f t="shared" si="344"/>
        <v>8.6832121777047835</v>
      </c>
      <c r="T940" s="10">
        <f t="shared" si="345"/>
        <v>5.6723226677872921E-3</v>
      </c>
      <c r="U940" s="10">
        <f t="shared" si="359"/>
        <v>10.075281804752306</v>
      </c>
      <c r="V940" s="10">
        <f t="shared" si="360"/>
        <v>2.4706761650900304E-3</v>
      </c>
      <c r="W940" s="10">
        <f t="shared" si="361"/>
        <v>11.21440426445305</v>
      </c>
      <c r="X940" s="10">
        <f t="shared" si="362"/>
        <v>4.8289220100251424E-3</v>
      </c>
      <c r="Y940" s="10">
        <f t="shared" si="363"/>
        <v>12.221423552247073</v>
      </c>
      <c r="Z940" s="10">
        <f t="shared" si="364"/>
        <v>6.6299850051219E-3</v>
      </c>
      <c r="AC940">
        <v>20.872</v>
      </c>
      <c r="AD940">
        <v>211.56221931548501</v>
      </c>
      <c r="AE940">
        <v>29.372</v>
      </c>
      <c r="AF940">
        <v>72.555873351486795</v>
      </c>
      <c r="AG940">
        <v>35.872</v>
      </c>
      <c r="AH940">
        <v>137.766892517933</v>
      </c>
      <c r="AI940">
        <v>41.872</v>
      </c>
      <c r="AJ940">
        <v>7.0425204887394601</v>
      </c>
      <c r="AK940">
        <v>46.872</v>
      </c>
      <c r="AL940">
        <v>6.7454595036505003</v>
      </c>
      <c r="AM940">
        <v>51.372</v>
      </c>
      <c r="AN940">
        <v>22.277468825982599</v>
      </c>
    </row>
    <row r="941" spans="1:40" x14ac:dyDescent="0.25">
      <c r="A941">
        <f t="shared" si="346"/>
        <v>20.873999999999999</v>
      </c>
      <c r="B941" s="191">
        <f t="shared" si="365"/>
        <v>3.5168697725967979E-3</v>
      </c>
      <c r="C941">
        <f t="shared" si="347"/>
        <v>29.373999999999999</v>
      </c>
      <c r="D941" s="191">
        <f t="shared" si="348"/>
        <v>4.2012168880124715E-3</v>
      </c>
      <c r="E941">
        <f t="shared" si="349"/>
        <v>35.874000000000002</v>
      </c>
      <c r="F941" s="191">
        <f t="shared" si="350"/>
        <v>5.6342078467913363E-3</v>
      </c>
      <c r="G941">
        <f t="shared" si="351"/>
        <v>41.874000000000002</v>
      </c>
      <c r="H941" s="191">
        <f t="shared" si="352"/>
        <v>2.4598848041346801E-3</v>
      </c>
      <c r="I941">
        <f t="shared" si="353"/>
        <v>46.874000000000002</v>
      </c>
      <c r="J941" s="191">
        <f t="shared" si="354"/>
        <v>4.805653012043303E-3</v>
      </c>
      <c r="K941">
        <f t="shared" si="355"/>
        <v>51.374000000000002</v>
      </c>
      <c r="L941" s="191">
        <f t="shared" si="356"/>
        <v>6.5872751649109357E-3</v>
      </c>
      <c r="O941" s="10">
        <f t="shared" si="357"/>
        <v>5.1079012084489879</v>
      </c>
      <c r="P941" s="10">
        <f t="shared" si="358"/>
        <v>3.5168697725967979E-3</v>
      </c>
      <c r="Q941" s="10">
        <f t="shared" si="342"/>
        <v>7.1488762871937404</v>
      </c>
      <c r="R941" s="10">
        <f t="shared" si="343"/>
        <v>4.2012168880124715E-3</v>
      </c>
      <c r="S941" s="10">
        <f t="shared" si="344"/>
        <v>8.6836803801766393</v>
      </c>
      <c r="T941" s="10">
        <f t="shared" si="345"/>
        <v>5.6342078467913363E-3</v>
      </c>
      <c r="U941" s="10">
        <f t="shared" si="359"/>
        <v>10.075741433807336</v>
      </c>
      <c r="V941" s="10">
        <f t="shared" si="360"/>
        <v>2.4598848041346801E-3</v>
      </c>
      <c r="W941" s="10">
        <f t="shared" si="361"/>
        <v>11.214855785536651</v>
      </c>
      <c r="X941" s="10">
        <f t="shared" si="362"/>
        <v>4.805653012043303E-3</v>
      </c>
      <c r="Y941" s="10">
        <f t="shared" si="363"/>
        <v>12.22186704081345</v>
      </c>
      <c r="Z941" s="10">
        <f t="shared" si="364"/>
        <v>6.5872751649109357E-3</v>
      </c>
      <c r="AC941">
        <v>20.873999999999999</v>
      </c>
      <c r="AD941">
        <v>210.38025211694199</v>
      </c>
      <c r="AE941">
        <v>29.373999999999999</v>
      </c>
      <c r="AF941">
        <v>72.1580209641088</v>
      </c>
      <c r="AG941">
        <v>35.874000000000002</v>
      </c>
      <c r="AH941">
        <v>136.841176412728</v>
      </c>
      <c r="AI941">
        <v>41.874000000000002</v>
      </c>
      <c r="AJ941">
        <v>7.0117603342103996</v>
      </c>
      <c r="AK941">
        <v>46.874000000000002</v>
      </c>
      <c r="AL941">
        <v>6.7129553374512598</v>
      </c>
      <c r="AM941">
        <v>51.374000000000002</v>
      </c>
      <c r="AN941">
        <v>22.133959129787598</v>
      </c>
    </row>
    <row r="942" spans="1:40" x14ac:dyDescent="0.25">
      <c r="A942">
        <f t="shared" si="346"/>
        <v>20.876000000000001</v>
      </c>
      <c r="B942" s="191">
        <f t="shared" si="365"/>
        <v>3.4972760754880526E-3</v>
      </c>
      <c r="C942">
        <f t="shared" si="347"/>
        <v>29.376000000000001</v>
      </c>
      <c r="D942" s="191">
        <f t="shared" si="348"/>
        <v>4.1782426860876931E-3</v>
      </c>
      <c r="E942">
        <f t="shared" si="349"/>
        <v>35.875999999999998</v>
      </c>
      <c r="F942" s="191">
        <f t="shared" si="350"/>
        <v>5.5964751887566449E-3</v>
      </c>
      <c r="G942">
        <f t="shared" si="351"/>
        <v>41.875999999999998</v>
      </c>
      <c r="H942" s="191">
        <f t="shared" si="352"/>
        <v>2.4491639328590451E-3</v>
      </c>
      <c r="I942">
        <f t="shared" si="353"/>
        <v>46.875999999999998</v>
      </c>
      <c r="J942" s="191">
        <f t="shared" si="354"/>
        <v>4.7825515302220784E-3</v>
      </c>
      <c r="K942">
        <f t="shared" si="355"/>
        <v>51.375999999999998</v>
      </c>
      <c r="L942" s="191">
        <f t="shared" si="356"/>
        <v>6.5449757989245842E-3</v>
      </c>
      <c r="O942" s="10">
        <f t="shared" si="357"/>
        <v>5.1083851856893956</v>
      </c>
      <c r="P942" s="10">
        <f t="shared" si="358"/>
        <v>3.4972760754880526E-3</v>
      </c>
      <c r="Q942" s="10">
        <f t="shared" si="342"/>
        <v>7.1493523265241032</v>
      </c>
      <c r="R942" s="10">
        <f t="shared" si="343"/>
        <v>4.1782426860876931E-3</v>
      </c>
      <c r="S942" s="10">
        <f t="shared" si="344"/>
        <v>8.6841485800032956</v>
      </c>
      <c r="T942" s="10">
        <f t="shared" si="345"/>
        <v>5.5964751887566449E-3</v>
      </c>
      <c r="U942" s="10">
        <f t="shared" si="359"/>
        <v>10.076201059793116</v>
      </c>
      <c r="V942" s="10">
        <f t="shared" si="360"/>
        <v>2.4491639328590451E-3</v>
      </c>
      <c r="W942" s="10">
        <f t="shared" si="361"/>
        <v>11.21530730320401</v>
      </c>
      <c r="X942" s="10">
        <f t="shared" si="362"/>
        <v>4.7825515302220784E-3</v>
      </c>
      <c r="Y942" s="10">
        <f t="shared" si="363"/>
        <v>12.222310525656834</v>
      </c>
      <c r="Z942" s="10">
        <f t="shared" si="364"/>
        <v>6.5449757989245842E-3</v>
      </c>
      <c r="AC942">
        <v>20.876000000000001</v>
      </c>
      <c r="AD942">
        <v>209.20815101449</v>
      </c>
      <c r="AE942">
        <v>29.376000000000001</v>
      </c>
      <c r="AF942">
        <v>71.763427447917806</v>
      </c>
      <c r="AG942">
        <v>35.875999999999998</v>
      </c>
      <c r="AH942">
        <v>135.924742114411</v>
      </c>
      <c r="AI942">
        <v>41.875999999999998</v>
      </c>
      <c r="AJ942">
        <v>6.9812011064643196</v>
      </c>
      <c r="AK942">
        <v>46.875999999999998</v>
      </c>
      <c r="AL942">
        <v>6.6806851724380598</v>
      </c>
      <c r="AM942">
        <v>51.375999999999998</v>
      </c>
      <c r="AN942">
        <v>21.991828671514799</v>
      </c>
    </row>
    <row r="943" spans="1:40" x14ac:dyDescent="0.25">
      <c r="A943">
        <f t="shared" si="346"/>
        <v>20.878</v>
      </c>
      <c r="B943" s="191">
        <f t="shared" si="365"/>
        <v>3.477845478875816E-3</v>
      </c>
      <c r="C943">
        <f t="shared" si="347"/>
        <v>29.378</v>
      </c>
      <c r="D943" s="191">
        <f t="shared" si="348"/>
        <v>4.1554561599076835E-3</v>
      </c>
      <c r="E943">
        <f t="shared" si="349"/>
        <v>35.878</v>
      </c>
      <c r="F943" s="191">
        <f t="shared" si="350"/>
        <v>5.5591196111411164E-3</v>
      </c>
      <c r="G943">
        <f t="shared" si="351"/>
        <v>41.878</v>
      </c>
      <c r="H943" s="191">
        <f t="shared" si="352"/>
        <v>2.4385129391740114E-3</v>
      </c>
      <c r="I943">
        <f t="shared" si="353"/>
        <v>46.878</v>
      </c>
      <c r="J943" s="191">
        <f t="shared" si="354"/>
        <v>4.7596159630176474E-3</v>
      </c>
      <c r="K943">
        <f t="shared" si="355"/>
        <v>51.378</v>
      </c>
      <c r="L943" s="191">
        <f t="shared" si="356"/>
        <v>6.503081675483329E-3</v>
      </c>
      <c r="O943" s="10">
        <f t="shared" si="357"/>
        <v>5.1088691613736987</v>
      </c>
      <c r="P943" s="10">
        <f t="shared" si="358"/>
        <v>3.477845478875816E-3</v>
      </c>
      <c r="Q943" s="10">
        <f t="shared" si="342"/>
        <v>7.1498283636766482</v>
      </c>
      <c r="R943" s="10">
        <f t="shared" si="343"/>
        <v>4.1554561599076835E-3</v>
      </c>
      <c r="S943" s="10">
        <f t="shared" si="344"/>
        <v>8.6846167771846066</v>
      </c>
      <c r="T943" s="10">
        <f t="shared" si="345"/>
        <v>5.5591196111411164E-3</v>
      </c>
      <c r="U943" s="10">
        <f t="shared" si="359"/>
        <v>10.076660682709512</v>
      </c>
      <c r="V943" s="10">
        <f t="shared" si="360"/>
        <v>2.4385129391740114E-3</v>
      </c>
      <c r="W943" s="10">
        <f t="shared" si="361"/>
        <v>11.215758817454992</v>
      </c>
      <c r="X943" s="10">
        <f t="shared" si="362"/>
        <v>4.7596159630176474E-3</v>
      </c>
      <c r="Y943" s="10">
        <f t="shared" si="363"/>
        <v>12.222754006777091</v>
      </c>
      <c r="Z943" s="10">
        <f t="shared" si="364"/>
        <v>6.503081675483329E-3</v>
      </c>
      <c r="AC943">
        <v>20.878</v>
      </c>
      <c r="AD943">
        <v>208.04580663486101</v>
      </c>
      <c r="AE943">
        <v>29.378</v>
      </c>
      <c r="AF943">
        <v>71.372057357388101</v>
      </c>
      <c r="AG943">
        <v>35.878</v>
      </c>
      <c r="AH943">
        <v>135.01746618042199</v>
      </c>
      <c r="AI943">
        <v>41.878</v>
      </c>
      <c r="AJ943">
        <v>6.9508410607763604</v>
      </c>
      <c r="AK943">
        <v>46.878</v>
      </c>
      <c r="AL943">
        <v>6.6486467714347803</v>
      </c>
      <c r="AM943">
        <v>51.378</v>
      </c>
      <c r="AN943">
        <v>21.851059872153499</v>
      </c>
    </row>
    <row r="944" spans="1:40" x14ac:dyDescent="0.25">
      <c r="A944">
        <f t="shared" si="346"/>
        <v>20.88</v>
      </c>
      <c r="B944" s="191">
        <f t="shared" si="365"/>
        <v>3.4585761796335768E-3</v>
      </c>
      <c r="C944">
        <f t="shared" si="347"/>
        <v>29.38</v>
      </c>
      <c r="D944" s="191">
        <f t="shared" si="348"/>
        <v>4.1328552736901855E-3</v>
      </c>
      <c r="E944">
        <f t="shared" si="349"/>
        <v>35.880000000000003</v>
      </c>
      <c r="F944" s="191">
        <f t="shared" si="350"/>
        <v>5.5221361154592146E-3</v>
      </c>
      <c r="G944">
        <f t="shared" si="351"/>
        <v>41.88</v>
      </c>
      <c r="H944" s="191">
        <f t="shared" si="352"/>
        <v>2.4279312176141653E-3</v>
      </c>
      <c r="I944">
        <f t="shared" si="353"/>
        <v>46.88</v>
      </c>
      <c r="J944" s="191">
        <f t="shared" si="354"/>
        <v>4.7368447279489247E-3</v>
      </c>
      <c r="K944">
        <f t="shared" si="355"/>
        <v>51.38</v>
      </c>
      <c r="L944" s="191">
        <f t="shared" si="356"/>
        <v>6.4615876458095304E-3</v>
      </c>
      <c r="O944" s="10">
        <f t="shared" si="357"/>
        <v>5.1093531355017507</v>
      </c>
      <c r="P944" s="10">
        <f t="shared" si="358"/>
        <v>3.4585761796335768E-3</v>
      </c>
      <c r="Q944" s="10">
        <f t="shared" si="342"/>
        <v>7.1503043986512296</v>
      </c>
      <c r="R944" s="10">
        <f t="shared" si="343"/>
        <v>4.1328552736901855E-3</v>
      </c>
      <c r="S944" s="10">
        <f t="shared" si="344"/>
        <v>8.6850849717204373</v>
      </c>
      <c r="T944" s="10">
        <f t="shared" si="345"/>
        <v>5.5221361154592146E-3</v>
      </c>
      <c r="U944" s="10">
        <f t="shared" si="359"/>
        <v>10.077120302556382</v>
      </c>
      <c r="V944" s="10">
        <f t="shared" si="360"/>
        <v>2.4279312176141653E-3</v>
      </c>
      <c r="W944" s="10">
        <f t="shared" si="361"/>
        <v>11.216210328289458</v>
      </c>
      <c r="X944" s="10">
        <f t="shared" si="362"/>
        <v>4.7368447279489247E-3</v>
      </c>
      <c r="Y944" s="10">
        <f t="shared" si="363"/>
        <v>12.223197484174083</v>
      </c>
      <c r="Z944" s="10">
        <f t="shared" si="364"/>
        <v>6.4615876458095304E-3</v>
      </c>
      <c r="AC944">
        <v>20.88</v>
      </c>
      <c r="AD944">
        <v>206.89311111446199</v>
      </c>
      <c r="AE944">
        <v>29.38</v>
      </c>
      <c r="AF944">
        <v>70.9838757269317</v>
      </c>
      <c r="AG944">
        <v>35.880000000000003</v>
      </c>
      <c r="AH944">
        <v>134.11922720973001</v>
      </c>
      <c r="AI944">
        <v>41.88</v>
      </c>
      <c r="AJ944">
        <v>6.9206784713021401</v>
      </c>
      <c r="AK944">
        <v>46.88</v>
      </c>
      <c r="AL944">
        <v>6.6168379238938</v>
      </c>
      <c r="AM944">
        <v>51.38</v>
      </c>
      <c r="AN944">
        <v>21.711635431252301</v>
      </c>
    </row>
    <row r="945" spans="1:40" x14ac:dyDescent="0.25">
      <c r="A945">
        <f t="shared" si="346"/>
        <v>20.882000000000001</v>
      </c>
      <c r="B945" s="191">
        <f t="shared" si="365"/>
        <v>3.439466399454924E-3</v>
      </c>
      <c r="C945">
        <f t="shared" si="347"/>
        <v>29.382000000000001</v>
      </c>
      <c r="D945" s="191">
        <f t="shared" si="348"/>
        <v>4.1104380191434881E-3</v>
      </c>
      <c r="E945">
        <f t="shared" si="349"/>
        <v>35.881999999999998</v>
      </c>
      <c r="F945" s="191">
        <f t="shared" si="350"/>
        <v>5.4855197856217668E-3</v>
      </c>
      <c r="G945">
        <f t="shared" si="351"/>
        <v>41.881999999999998</v>
      </c>
      <c r="H945" s="191">
        <f t="shared" si="352"/>
        <v>2.4174181692524937E-3</v>
      </c>
      <c r="I945">
        <f t="shared" si="353"/>
        <v>46.881999999999998</v>
      </c>
      <c r="J945" s="191">
        <f t="shared" si="354"/>
        <v>4.7142362613273349E-3</v>
      </c>
      <c r="K945">
        <f t="shared" si="355"/>
        <v>51.381999999999998</v>
      </c>
      <c r="L945" s="191">
        <f t="shared" si="356"/>
        <v>6.4204886424612242E-3</v>
      </c>
      <c r="O945" s="10">
        <f t="shared" si="357"/>
        <v>5.1098371080734069</v>
      </c>
      <c r="P945" s="10">
        <f t="shared" si="358"/>
        <v>3.439466399454924E-3</v>
      </c>
      <c r="Q945" s="10">
        <f t="shared" si="342"/>
        <v>7.1507804314477035</v>
      </c>
      <c r="R945" s="10">
        <f t="shared" si="343"/>
        <v>4.1104380191434881E-3</v>
      </c>
      <c r="S945" s="10">
        <f t="shared" si="344"/>
        <v>8.6855531636106349</v>
      </c>
      <c r="T945" s="10">
        <f t="shared" si="345"/>
        <v>5.4855197856217668E-3</v>
      </c>
      <c r="U945" s="10">
        <f t="shared" si="359"/>
        <v>10.077579919333584</v>
      </c>
      <c r="V945" s="10">
        <f t="shared" si="360"/>
        <v>2.4174181692524937E-3</v>
      </c>
      <c r="W945" s="10">
        <f t="shared" si="361"/>
        <v>11.216661835707269</v>
      </c>
      <c r="X945" s="10">
        <f t="shared" si="362"/>
        <v>4.7142362613273349E-3</v>
      </c>
      <c r="Y945" s="10">
        <f t="shared" si="363"/>
        <v>12.223640957847673</v>
      </c>
      <c r="Z945" s="10">
        <f t="shared" si="364"/>
        <v>6.4204886424612242E-3</v>
      </c>
      <c r="AC945">
        <v>20.882000000000001</v>
      </c>
      <c r="AD945">
        <v>205.749958074446</v>
      </c>
      <c r="AE945">
        <v>29.382000000000001</v>
      </c>
      <c r="AF945">
        <v>70.598848063124606</v>
      </c>
      <c r="AG945">
        <v>35.881999999999998</v>
      </c>
      <c r="AH945">
        <v>133.22990580251101</v>
      </c>
      <c r="AI945">
        <v>41.881999999999998</v>
      </c>
      <c r="AJ945">
        <v>6.8907116308346099</v>
      </c>
      <c r="AK945">
        <v>46.881999999999998</v>
      </c>
      <c r="AL945">
        <v>6.5852564455185103</v>
      </c>
      <c r="AM945">
        <v>51.381999999999998</v>
      </c>
      <c r="AN945">
        <v>21.5735383216565</v>
      </c>
    </row>
    <row r="946" spans="1:40" x14ac:dyDescent="0.25">
      <c r="A946">
        <f t="shared" si="346"/>
        <v>20.884</v>
      </c>
      <c r="B946" s="191">
        <f t="shared" si="365"/>
        <v>3.4205143844452182E-3</v>
      </c>
      <c r="C946">
        <f t="shared" si="347"/>
        <v>29.384</v>
      </c>
      <c r="D946" s="191">
        <f t="shared" si="348"/>
        <v>4.0882024150229318E-3</v>
      </c>
      <c r="E946">
        <f t="shared" si="349"/>
        <v>35.884</v>
      </c>
      <c r="F946" s="191">
        <f t="shared" si="350"/>
        <v>5.4492657863142802E-3</v>
      </c>
      <c r="G946">
        <f t="shared" si="351"/>
        <v>41.883999999999901</v>
      </c>
      <c r="H946" s="191">
        <f t="shared" si="352"/>
        <v>2.4069732016155907E-3</v>
      </c>
      <c r="I946">
        <f t="shared" si="353"/>
        <v>46.883999999999901</v>
      </c>
      <c r="J946" s="191">
        <f t="shared" si="354"/>
        <v>4.6917890179894372E-3</v>
      </c>
      <c r="K946">
        <f t="shared" si="355"/>
        <v>51.383999999999901</v>
      </c>
      <c r="L946" s="191">
        <f t="shared" si="356"/>
        <v>6.3797796777972969E-3</v>
      </c>
      <c r="O946" s="10">
        <f t="shared" si="357"/>
        <v>5.1103210790885161</v>
      </c>
      <c r="P946" s="10">
        <f t="shared" si="358"/>
        <v>3.4205143844452182E-3</v>
      </c>
      <c r="Q946" s="10">
        <f t="shared" si="342"/>
        <v>7.1512564620659269</v>
      </c>
      <c r="R946" s="10">
        <f t="shared" si="343"/>
        <v>4.0882024150229318E-3</v>
      </c>
      <c r="S946" s="10">
        <f t="shared" si="344"/>
        <v>8.6860213528550645</v>
      </c>
      <c r="T946" s="10">
        <f t="shared" si="345"/>
        <v>5.4492657863142802E-3</v>
      </c>
      <c r="U946" s="10">
        <f t="shared" si="359"/>
        <v>10.078039533040959</v>
      </c>
      <c r="V946" s="10">
        <f t="shared" si="360"/>
        <v>2.4069732016155907E-3</v>
      </c>
      <c r="W946" s="10">
        <f t="shared" si="361"/>
        <v>11.21711333970827</v>
      </c>
      <c r="X946" s="10">
        <f t="shared" si="362"/>
        <v>4.6917890179894372E-3</v>
      </c>
      <c r="Y946" s="10">
        <f t="shared" si="363"/>
        <v>12.224084427797711</v>
      </c>
      <c r="Z946" s="10">
        <f t="shared" si="364"/>
        <v>6.3797796777972969E-3</v>
      </c>
      <c r="AC946">
        <v>20.884</v>
      </c>
      <c r="AD946">
        <v>204.61624259628601</v>
      </c>
      <c r="AE946">
        <v>29.384</v>
      </c>
      <c r="AF946">
        <v>70.216940337089596</v>
      </c>
      <c r="AG946">
        <v>35.884</v>
      </c>
      <c r="AH946">
        <v>132.34938452076099</v>
      </c>
      <c r="AI946">
        <v>41.883999999999901</v>
      </c>
      <c r="AJ946">
        <v>6.8609388505623601</v>
      </c>
      <c r="AK946">
        <v>46.883999999999901</v>
      </c>
      <c r="AL946">
        <v>6.5539001778898296</v>
      </c>
      <c r="AM946">
        <v>51.383999999999901</v>
      </c>
      <c r="AN946">
        <v>21.4367517843509</v>
      </c>
    </row>
    <row r="947" spans="1:40" x14ac:dyDescent="0.25">
      <c r="A947">
        <f t="shared" si="346"/>
        <v>20.885999999999999</v>
      </c>
      <c r="B947" s="191">
        <f t="shared" si="365"/>
        <v>3.4017184047212294E-3</v>
      </c>
      <c r="C947">
        <f t="shared" si="347"/>
        <v>29.385999999999999</v>
      </c>
      <c r="D947" s="191">
        <f t="shared" si="348"/>
        <v>4.0661465066956894E-3</v>
      </c>
      <c r="E947">
        <f t="shared" si="349"/>
        <v>35.886000000000003</v>
      </c>
      <c r="F947" s="191">
        <f t="shared" si="350"/>
        <v>5.4133693614130821E-3</v>
      </c>
      <c r="G947">
        <f t="shared" si="351"/>
        <v>41.886000000000003</v>
      </c>
      <c r="H947" s="191">
        <f t="shared" si="352"/>
        <v>2.3965957286005558E-3</v>
      </c>
      <c r="I947">
        <f t="shared" si="353"/>
        <v>46.886000000000003</v>
      </c>
      <c r="J947" s="191">
        <f t="shared" si="354"/>
        <v>4.6695014710347368E-3</v>
      </c>
      <c r="K947">
        <f t="shared" si="355"/>
        <v>51.386000000000003</v>
      </c>
      <c r="L947" s="191">
        <f t="shared" si="356"/>
        <v>6.3394558424778539E-3</v>
      </c>
      <c r="O947" s="10">
        <f t="shared" si="357"/>
        <v>5.1108050485469327</v>
      </c>
      <c r="P947" s="10">
        <f t="shared" si="358"/>
        <v>3.4017184047212294E-3</v>
      </c>
      <c r="Q947" s="10">
        <f t="shared" si="342"/>
        <v>7.1517324905057524</v>
      </c>
      <c r="R947" s="10">
        <f t="shared" si="343"/>
        <v>4.0661465066956894E-3</v>
      </c>
      <c r="S947" s="10">
        <f t="shared" si="344"/>
        <v>8.6864895394535804</v>
      </c>
      <c r="T947" s="10">
        <f t="shared" si="345"/>
        <v>5.4133693614130821E-3</v>
      </c>
      <c r="U947" s="10">
        <f t="shared" si="359"/>
        <v>10.078499143678432</v>
      </c>
      <c r="V947" s="10">
        <f t="shared" si="360"/>
        <v>2.3965957286005558E-3</v>
      </c>
      <c r="W947" s="10">
        <f t="shared" si="361"/>
        <v>11.217564840292386</v>
      </c>
      <c r="X947" s="10">
        <f t="shared" si="362"/>
        <v>4.6695014710347368E-3</v>
      </c>
      <c r="Y947" s="10">
        <f t="shared" si="363"/>
        <v>12.224527894024122</v>
      </c>
      <c r="Z947" s="10">
        <f t="shared" si="364"/>
        <v>6.3394558424778539E-3</v>
      </c>
      <c r="AC947">
        <v>20.885999999999999</v>
      </c>
      <c r="AD947">
        <v>203.49186119782499</v>
      </c>
      <c r="AE947">
        <v>29.385999999999999</v>
      </c>
      <c r="AF947">
        <v>69.838118977021097</v>
      </c>
      <c r="AG947">
        <v>35.886000000000003</v>
      </c>
      <c r="AH947">
        <v>131.477547849828</v>
      </c>
      <c r="AI947">
        <v>41.886000000000003</v>
      </c>
      <c r="AJ947">
        <v>6.8313584598327397</v>
      </c>
      <c r="AK947">
        <v>46.886000000000003</v>
      </c>
      <c r="AL947">
        <v>6.5227669880999501</v>
      </c>
      <c r="AM947">
        <v>51.386000000000003</v>
      </c>
      <c r="AN947">
        <v>21.301259323420901</v>
      </c>
    </row>
    <row r="948" spans="1:40" x14ac:dyDescent="0.25">
      <c r="A948">
        <f t="shared" si="346"/>
        <v>20.888000000000002</v>
      </c>
      <c r="B948" s="191">
        <f t="shared" si="365"/>
        <v>3.3830767540178768E-3</v>
      </c>
      <c r="C948">
        <f t="shared" si="347"/>
        <v>29.388000000000002</v>
      </c>
      <c r="D948" s="191">
        <f t="shared" si="348"/>
        <v>4.0442683657132853E-3</v>
      </c>
      <c r="E948">
        <f t="shared" si="349"/>
        <v>35.887999999999998</v>
      </c>
      <c r="F948" s="191">
        <f t="shared" si="350"/>
        <v>5.377825832436128E-3</v>
      </c>
      <c r="G948">
        <f t="shared" si="351"/>
        <v>41.887999999999998</v>
      </c>
      <c r="H948" s="191">
        <f t="shared" si="352"/>
        <v>2.3862851703932361E-3</v>
      </c>
      <c r="I948">
        <f t="shared" si="353"/>
        <v>46.887999999999998</v>
      </c>
      <c r="J948" s="191">
        <f t="shared" si="354"/>
        <v>4.6473721115682055E-3</v>
      </c>
      <c r="K948">
        <f t="shared" si="355"/>
        <v>51.387999999999998</v>
      </c>
      <c r="L948" s="191">
        <f t="shared" si="356"/>
        <v>6.2995123039976918E-3</v>
      </c>
      <c r="O948" s="10">
        <f t="shared" si="357"/>
        <v>5.1112890164485103</v>
      </c>
      <c r="P948" s="10">
        <f t="shared" si="358"/>
        <v>3.3830767540178768E-3</v>
      </c>
      <c r="Q948" s="10">
        <f t="shared" si="342"/>
        <v>7.1522085167670362</v>
      </c>
      <c r="R948" s="10">
        <f t="shared" si="343"/>
        <v>4.0442683657132853E-3</v>
      </c>
      <c r="S948" s="10">
        <f t="shared" si="344"/>
        <v>8.6869577234060387</v>
      </c>
      <c r="T948" s="10">
        <f t="shared" si="345"/>
        <v>5.377825832436128E-3</v>
      </c>
      <c r="U948" s="10">
        <f t="shared" si="359"/>
        <v>10.078958751245795</v>
      </c>
      <c r="V948" s="10">
        <f t="shared" si="360"/>
        <v>2.3862851703932361E-3</v>
      </c>
      <c r="W948" s="10">
        <f t="shared" si="361"/>
        <v>11.218016337459416</v>
      </c>
      <c r="X948" s="10">
        <f t="shared" si="362"/>
        <v>4.6473721115682055E-3</v>
      </c>
      <c r="Y948" s="10">
        <f t="shared" si="363"/>
        <v>12.224971356526709</v>
      </c>
      <c r="Z948" s="10">
        <f t="shared" si="364"/>
        <v>6.2995123039976918E-3</v>
      </c>
      <c r="AC948">
        <v>20.888000000000002</v>
      </c>
      <c r="AD948">
        <v>202.37671180975099</v>
      </c>
      <c r="AE948">
        <v>29.388000000000002</v>
      </c>
      <c r="AF948">
        <v>69.462350860843003</v>
      </c>
      <c r="AG948">
        <v>35.887999999999998</v>
      </c>
      <c r="AH948">
        <v>130.61428216078599</v>
      </c>
      <c r="AI948">
        <v>41.887999999999998</v>
      </c>
      <c r="AJ948">
        <v>6.8019688059188104</v>
      </c>
      <c r="AK948">
        <v>46.887999999999998</v>
      </c>
      <c r="AL948">
        <v>6.4918547683926704</v>
      </c>
      <c r="AM948">
        <v>51.387999999999998</v>
      </c>
      <c r="AN948">
        <v>21.167044701124802</v>
      </c>
    </row>
    <row r="949" spans="1:40" x14ac:dyDescent="0.25">
      <c r="A949">
        <f t="shared" si="346"/>
        <v>20.89</v>
      </c>
      <c r="B949" s="191">
        <f t="shared" si="365"/>
        <v>3.3645877493031062E-3</v>
      </c>
      <c r="C949">
        <f t="shared" si="347"/>
        <v>29.39</v>
      </c>
      <c r="D949" s="191">
        <f t="shared" si="348"/>
        <v>4.022566089392705E-3</v>
      </c>
      <c r="E949">
        <f t="shared" si="349"/>
        <v>35.89</v>
      </c>
      <c r="F949" s="191">
        <f t="shared" si="350"/>
        <v>5.3426305970309196E-3</v>
      </c>
      <c r="G949">
        <f t="shared" si="351"/>
        <v>41.89</v>
      </c>
      <c r="H949" s="191">
        <f t="shared" si="352"/>
        <v>2.3760409533872041E-3</v>
      </c>
      <c r="I949">
        <f t="shared" si="353"/>
        <v>46.89</v>
      </c>
      <c r="J949" s="191">
        <f t="shared" si="354"/>
        <v>4.625399448445788E-3</v>
      </c>
      <c r="K949">
        <f t="shared" si="355"/>
        <v>51.39</v>
      </c>
      <c r="L949" s="191">
        <f t="shared" si="356"/>
        <v>6.2599443052498002E-3</v>
      </c>
      <c r="O949" s="10">
        <f t="shared" si="357"/>
        <v>5.1117729827930987</v>
      </c>
      <c r="P949" s="10">
        <f t="shared" si="358"/>
        <v>3.3645877493031062E-3</v>
      </c>
      <c r="Q949" s="10">
        <f t="shared" si="342"/>
        <v>7.1526845408496333</v>
      </c>
      <c r="R949" s="10">
        <f t="shared" si="343"/>
        <v>4.022566089392705E-3</v>
      </c>
      <c r="S949" s="10">
        <f t="shared" si="344"/>
        <v>8.687425904712299</v>
      </c>
      <c r="T949" s="10">
        <f t="shared" si="345"/>
        <v>5.3426305970309196E-3</v>
      </c>
      <c r="U949" s="10">
        <f t="shared" si="359"/>
        <v>10.079418355742932</v>
      </c>
      <c r="V949" s="10">
        <f t="shared" si="360"/>
        <v>2.3760409533872041E-3</v>
      </c>
      <c r="W949" s="10">
        <f t="shared" si="361"/>
        <v>11.218467831209241</v>
      </c>
      <c r="X949" s="10">
        <f t="shared" si="362"/>
        <v>4.625399448445788E-3</v>
      </c>
      <c r="Y949" s="10">
        <f t="shared" si="363"/>
        <v>12.225414815305356</v>
      </c>
      <c r="Z949" s="10">
        <f t="shared" si="364"/>
        <v>6.2599443052498002E-3</v>
      </c>
      <c r="AC949">
        <v>20.89</v>
      </c>
      <c r="AD949">
        <v>201.270693752559</v>
      </c>
      <c r="AE949">
        <v>29.39</v>
      </c>
      <c r="AF949">
        <v>69.089603309013995</v>
      </c>
      <c r="AG949">
        <v>35.89</v>
      </c>
      <c r="AH949">
        <v>129.75947567371</v>
      </c>
      <c r="AI949">
        <v>41.89</v>
      </c>
      <c r="AJ949">
        <v>6.7727682537884002</v>
      </c>
      <c r="AK949">
        <v>46.89</v>
      </c>
      <c r="AL949">
        <v>6.4611614358078997</v>
      </c>
      <c r="AM949">
        <v>51.39</v>
      </c>
      <c r="AN949">
        <v>21.034091933067</v>
      </c>
    </row>
    <row r="950" spans="1:40" x14ac:dyDescent="0.25">
      <c r="A950">
        <f t="shared" si="346"/>
        <v>20.891999999999999</v>
      </c>
      <c r="B950" s="191">
        <f t="shared" si="365"/>
        <v>3.3462497303994409E-3</v>
      </c>
      <c r="C950">
        <f t="shared" si="347"/>
        <v>29.391999999999999</v>
      </c>
      <c r="D950" s="191">
        <f t="shared" si="348"/>
        <v>4.0010378004046651E-3</v>
      </c>
      <c r="E950">
        <f t="shared" si="349"/>
        <v>35.892000000000003</v>
      </c>
      <c r="F950" s="191">
        <f t="shared" si="350"/>
        <v>5.3077791274941475E-3</v>
      </c>
      <c r="G950">
        <f t="shared" si="351"/>
        <v>41.892000000000003</v>
      </c>
      <c r="H950" s="191">
        <f t="shared" si="352"/>
        <v>2.3658625101043206E-3</v>
      </c>
      <c r="I950">
        <f t="shared" si="353"/>
        <v>46.892000000000003</v>
      </c>
      <c r="J950" s="191">
        <f t="shared" si="354"/>
        <v>4.6035820080250244E-3</v>
      </c>
      <c r="K950">
        <f t="shared" si="355"/>
        <v>51.392000000000003</v>
      </c>
      <c r="L950" s="191">
        <f t="shared" si="356"/>
        <v>6.2207471631212973E-3</v>
      </c>
      <c r="O950" s="10">
        <f t="shared" si="357"/>
        <v>5.1122569475805522</v>
      </c>
      <c r="P950" s="10">
        <f t="shared" si="358"/>
        <v>3.3462497303994409E-3</v>
      </c>
      <c r="Q950" s="10">
        <f t="shared" si="342"/>
        <v>7.1531605627533956</v>
      </c>
      <c r="R950" s="10">
        <f t="shared" si="343"/>
        <v>4.0010378004046651E-3</v>
      </c>
      <c r="S950" s="10">
        <f t="shared" si="344"/>
        <v>8.6878940833722194</v>
      </c>
      <c r="T950" s="10">
        <f t="shared" si="345"/>
        <v>5.3077791274941475E-3</v>
      </c>
      <c r="U950" s="10">
        <f t="shared" si="359"/>
        <v>10.079877957169703</v>
      </c>
      <c r="V950" s="10">
        <f t="shared" si="360"/>
        <v>2.3658625101043206E-3</v>
      </c>
      <c r="W950" s="10">
        <f t="shared" si="361"/>
        <v>11.218919321541724</v>
      </c>
      <c r="X950" s="10">
        <f t="shared" si="362"/>
        <v>4.6035820080250244E-3</v>
      </c>
      <c r="Y950" s="10">
        <f t="shared" si="363"/>
        <v>12.225858270359929</v>
      </c>
      <c r="Z950" s="10">
        <f t="shared" si="364"/>
        <v>6.2207471631212973E-3</v>
      </c>
      <c r="AC950">
        <v>20.891999999999999</v>
      </c>
      <c r="AD950">
        <v>200.17370771391199</v>
      </c>
      <c r="AE950">
        <v>29.391999999999999</v>
      </c>
      <c r="AF950">
        <v>68.719844077455903</v>
      </c>
      <c r="AG950">
        <v>35.892000000000003</v>
      </c>
      <c r="AH950">
        <v>128.913018421722</v>
      </c>
      <c r="AI950">
        <v>41.892000000000003</v>
      </c>
      <c r="AJ950">
        <v>6.7437551858776699</v>
      </c>
      <c r="AK950">
        <v>46.892000000000003</v>
      </c>
      <c r="AL950">
        <v>6.4306849318332997</v>
      </c>
      <c r="AM950">
        <v>51.392000000000003</v>
      </c>
      <c r="AN950">
        <v>20.9023852834802</v>
      </c>
    </row>
    <row r="951" spans="1:40" x14ac:dyDescent="0.25">
      <c r="A951">
        <f t="shared" si="346"/>
        <v>20.893999999999998</v>
      </c>
      <c r="B951" s="191">
        <f t="shared" si="365"/>
        <v>3.3280610596130886E-3</v>
      </c>
      <c r="C951">
        <f t="shared" si="347"/>
        <v>29.393999999999998</v>
      </c>
      <c r="D951" s="191">
        <f t="shared" si="348"/>
        <v>3.979681646369959E-3</v>
      </c>
      <c r="E951">
        <f t="shared" si="349"/>
        <v>35.893999999999998</v>
      </c>
      <c r="F951" s="191">
        <f t="shared" si="350"/>
        <v>5.2732669693266411E-3</v>
      </c>
      <c r="G951">
        <f t="shared" si="351"/>
        <v>41.893999999999998</v>
      </c>
      <c r="H951" s="191">
        <f t="shared" si="352"/>
        <v>2.355749279116426E-3</v>
      </c>
      <c r="I951">
        <f t="shared" si="353"/>
        <v>46.893999999999998</v>
      </c>
      <c r="J951" s="191">
        <f t="shared" si="354"/>
        <v>4.5819183339195499E-3</v>
      </c>
      <c r="K951">
        <f t="shared" si="355"/>
        <v>51.393999999999998</v>
      </c>
      <c r="L951" s="191">
        <f t="shared" si="356"/>
        <v>6.1819162671197837E-3</v>
      </c>
      <c r="O951" s="10">
        <f t="shared" si="357"/>
        <v>5.1127409108107233</v>
      </c>
      <c r="P951" s="10">
        <f t="shared" si="358"/>
        <v>3.3280610596130886E-3</v>
      </c>
      <c r="Q951" s="10">
        <f t="shared" si="342"/>
        <v>7.1536365824781818</v>
      </c>
      <c r="R951" s="10">
        <f t="shared" si="343"/>
        <v>3.979681646369959E-3</v>
      </c>
      <c r="S951" s="10">
        <f t="shared" si="344"/>
        <v>8.688362259385654</v>
      </c>
      <c r="T951" s="10">
        <f t="shared" si="345"/>
        <v>5.2732669693266411E-3</v>
      </c>
      <c r="U951" s="10">
        <f t="shared" si="359"/>
        <v>10.080337555525967</v>
      </c>
      <c r="V951" s="10">
        <f t="shared" si="360"/>
        <v>2.355749279116426E-3</v>
      </c>
      <c r="W951" s="10">
        <f t="shared" si="361"/>
        <v>11.219370808456731</v>
      </c>
      <c r="X951" s="10">
        <f t="shared" si="362"/>
        <v>4.5819183339195499E-3</v>
      </c>
      <c r="Y951" s="10">
        <f t="shared" si="363"/>
        <v>12.226301721690289</v>
      </c>
      <c r="Z951" s="10">
        <f t="shared" si="364"/>
        <v>6.1819162671197837E-3</v>
      </c>
      <c r="AC951">
        <v>20.893999999999998</v>
      </c>
      <c r="AD951">
        <v>199.08565572645401</v>
      </c>
      <c r="AE951">
        <v>29.393999999999998</v>
      </c>
      <c r="AF951">
        <v>68.3530413506207</v>
      </c>
      <c r="AG951">
        <v>35.893999999999998</v>
      </c>
      <c r="AH951">
        <v>128.07480221589401</v>
      </c>
      <c r="AI951">
        <v>41.893999999999998</v>
      </c>
      <c r="AJ951">
        <v>6.7149280018679001</v>
      </c>
      <c r="AK951">
        <v>46.893999999999998</v>
      </c>
      <c r="AL951">
        <v>6.4004232220613497</v>
      </c>
      <c r="AM951">
        <v>51.393999999999998</v>
      </c>
      <c r="AN951">
        <v>20.771909260609799</v>
      </c>
    </row>
    <row r="952" spans="1:40" x14ac:dyDescent="0.25">
      <c r="A952">
        <f t="shared" si="346"/>
        <v>20.896000000000001</v>
      </c>
      <c r="B952" s="191">
        <f t="shared" si="365"/>
        <v>3.3100201213701165E-3</v>
      </c>
      <c r="C952">
        <f t="shared" si="347"/>
        <v>29.396000000000001</v>
      </c>
      <c r="D952" s="191">
        <f t="shared" si="348"/>
        <v>3.9584957994632389E-3</v>
      </c>
      <c r="E952">
        <f t="shared" si="349"/>
        <v>35.896000000000001</v>
      </c>
      <c r="F952" s="191">
        <f t="shared" si="350"/>
        <v>5.239089739820498E-3</v>
      </c>
      <c r="G952">
        <f t="shared" si="351"/>
        <v>41.896000000000001</v>
      </c>
      <c r="H952" s="191">
        <f t="shared" si="352"/>
        <v>2.3457007049682327E-3</v>
      </c>
      <c r="I952">
        <f t="shared" si="353"/>
        <v>46.896000000000001</v>
      </c>
      <c r="J952" s="191">
        <f t="shared" si="354"/>
        <v>4.5604069867577071E-3</v>
      </c>
      <c r="K952">
        <f t="shared" si="355"/>
        <v>51.396000000000001</v>
      </c>
      <c r="L952" s="191">
        <f t="shared" si="356"/>
        <v>6.1434470780291897E-3</v>
      </c>
      <c r="O952" s="10">
        <f t="shared" si="357"/>
        <v>5.1132248724834648</v>
      </c>
      <c r="P952" s="10">
        <f t="shared" si="358"/>
        <v>3.3100201213701165E-3</v>
      </c>
      <c r="Q952" s="10">
        <f t="shared" si="342"/>
        <v>7.1541126000238462</v>
      </c>
      <c r="R952" s="10">
        <f t="shared" si="343"/>
        <v>3.9584957994632389E-3</v>
      </c>
      <c r="S952" s="10">
        <f t="shared" si="344"/>
        <v>8.6888304327524644</v>
      </c>
      <c r="T952" s="10">
        <f t="shared" si="345"/>
        <v>5.239089739820498E-3</v>
      </c>
      <c r="U952" s="10">
        <f t="shared" si="359"/>
        <v>10.080797150811586</v>
      </c>
      <c r="V952" s="10">
        <f t="shared" si="360"/>
        <v>2.3457007049682327E-3</v>
      </c>
      <c r="W952" s="10">
        <f t="shared" si="361"/>
        <v>11.21982229195412</v>
      </c>
      <c r="X952" s="10">
        <f t="shared" si="362"/>
        <v>4.5604069867577071E-3</v>
      </c>
      <c r="Y952" s="10">
        <f t="shared" si="363"/>
        <v>12.22674516929631</v>
      </c>
      <c r="Z952" s="10">
        <f t="shared" si="364"/>
        <v>6.1434470780291897E-3</v>
      </c>
      <c r="AC952">
        <v>20.896000000000001</v>
      </c>
      <c r="AD952">
        <v>198.006441146046</v>
      </c>
      <c r="AE952">
        <v>29.396000000000001</v>
      </c>
      <c r="AF952">
        <v>67.989163734685306</v>
      </c>
      <c r="AG952">
        <v>35.896000000000001</v>
      </c>
      <c r="AH952">
        <v>127.244720610933</v>
      </c>
      <c r="AI952">
        <v>41.896000000000001</v>
      </c>
      <c r="AJ952">
        <v>6.6862851184657002</v>
      </c>
      <c r="AK952">
        <v>46.896000000000001</v>
      </c>
      <c r="AL952">
        <v>6.3703742958521596</v>
      </c>
      <c r="AM952">
        <v>51.396000000000001</v>
      </c>
      <c r="AN952">
        <v>20.642648612197402</v>
      </c>
    </row>
    <row r="953" spans="1:40" x14ac:dyDescent="0.25">
      <c r="A953">
        <f t="shared" si="346"/>
        <v>20.898</v>
      </c>
      <c r="B953" s="191">
        <f t="shared" si="365"/>
        <v>3.2921253218589665E-3</v>
      </c>
      <c r="C953">
        <f t="shared" si="347"/>
        <v>29.398</v>
      </c>
      <c r="D953" s="191">
        <f t="shared" si="348"/>
        <v>3.9374784560237616E-3</v>
      </c>
      <c r="E953">
        <f t="shared" si="349"/>
        <v>35.898000000000003</v>
      </c>
      <c r="F953" s="191">
        <f t="shared" si="350"/>
        <v>5.2052431266771055E-3</v>
      </c>
      <c r="G953">
        <f t="shared" si="351"/>
        <v>41.898000000000003</v>
      </c>
      <c r="H953" s="191">
        <f t="shared" si="352"/>
        <v>2.3357162381011979E-3</v>
      </c>
      <c r="I953">
        <f t="shared" si="353"/>
        <v>46.898000000000003</v>
      </c>
      <c r="J953" s="191">
        <f t="shared" si="354"/>
        <v>4.5390465439447128E-3</v>
      </c>
      <c r="K953">
        <f t="shared" si="355"/>
        <v>51.398000000000003</v>
      </c>
      <c r="L953" s="191">
        <f t="shared" si="356"/>
        <v>6.105335126593954E-3</v>
      </c>
      <c r="O953" s="10">
        <f t="shared" si="357"/>
        <v>5.1137088325986282</v>
      </c>
      <c r="P953" s="10">
        <f t="shared" si="358"/>
        <v>3.2921253218589665E-3</v>
      </c>
      <c r="Q953" s="10">
        <f t="shared" si="342"/>
        <v>7.1545886153902432</v>
      </c>
      <c r="R953" s="10">
        <f t="shared" si="343"/>
        <v>3.9374784560237616E-3</v>
      </c>
      <c r="S953" s="10">
        <f t="shared" si="344"/>
        <v>8.6892986034725048</v>
      </c>
      <c r="T953" s="10">
        <f t="shared" si="345"/>
        <v>5.2052431266771055E-3</v>
      </c>
      <c r="U953" s="10">
        <f t="shared" si="359"/>
        <v>10.081256743026419</v>
      </c>
      <c r="V953" s="10">
        <f t="shared" si="360"/>
        <v>2.3357162381011979E-3</v>
      </c>
      <c r="W953" s="10">
        <f t="shared" si="361"/>
        <v>11.220273772033758</v>
      </c>
      <c r="X953" s="10">
        <f t="shared" si="362"/>
        <v>4.5390465439447128E-3</v>
      </c>
      <c r="Y953" s="10">
        <f t="shared" si="363"/>
        <v>12.227188613177848</v>
      </c>
      <c r="Z953" s="10">
        <f t="shared" si="364"/>
        <v>6.105335126593954E-3</v>
      </c>
      <c r="AC953">
        <v>20.898</v>
      </c>
      <c r="AD953">
        <v>196.93596863038101</v>
      </c>
      <c r="AE953">
        <v>29.398</v>
      </c>
      <c r="AF953">
        <v>67.628180250865896</v>
      </c>
      <c r="AG953">
        <v>35.898000000000003</v>
      </c>
      <c r="AH953">
        <v>126.422668871616</v>
      </c>
      <c r="AI953">
        <v>41.898000000000003</v>
      </c>
      <c r="AJ953">
        <v>6.6578249691860103</v>
      </c>
      <c r="AK953">
        <v>46.898000000000003</v>
      </c>
      <c r="AL953">
        <v>6.3405361660012396</v>
      </c>
      <c r="AM953">
        <v>51.398000000000003</v>
      </c>
      <c r="AN953">
        <v>20.514588321059499</v>
      </c>
    </row>
    <row r="954" spans="1:40" x14ac:dyDescent="0.25">
      <c r="A954">
        <f t="shared" si="346"/>
        <v>20.9</v>
      </c>
      <c r="B954" s="191">
        <f t="shared" si="365"/>
        <v>3.2743750886803542E-3</v>
      </c>
      <c r="C954">
        <f t="shared" si="347"/>
        <v>29.4</v>
      </c>
      <c r="D954" s="191">
        <f t="shared" si="348"/>
        <v>3.9166278361738426E-3</v>
      </c>
      <c r="E954">
        <f t="shared" si="349"/>
        <v>35.9</v>
      </c>
      <c r="F954" s="191">
        <f t="shared" si="350"/>
        <v>5.1717228866568999E-3</v>
      </c>
      <c r="G954">
        <f t="shared" si="351"/>
        <v>41.9</v>
      </c>
      <c r="H954" s="191">
        <f t="shared" si="352"/>
        <v>2.3257953347786803E-3</v>
      </c>
      <c r="I954">
        <f t="shared" si="353"/>
        <v>46.9</v>
      </c>
      <c r="J954" s="191">
        <f t="shared" si="354"/>
        <v>4.5178355994290736E-3</v>
      </c>
      <c r="K954">
        <f t="shared" si="355"/>
        <v>51.4</v>
      </c>
      <c r="L954" s="191">
        <f t="shared" si="356"/>
        <v>6.0675760122320139E-3</v>
      </c>
      <c r="O954" s="10">
        <f t="shared" si="357"/>
        <v>5.114192791156067</v>
      </c>
      <c r="P954" s="10">
        <f t="shared" si="358"/>
        <v>3.2743750886803542E-3</v>
      </c>
      <c r="Q954" s="10">
        <f t="shared" si="342"/>
        <v>7.1550646285772261</v>
      </c>
      <c r="R954" s="10">
        <f t="shared" si="343"/>
        <v>3.9166278361738426E-3</v>
      </c>
      <c r="S954" s="10">
        <f t="shared" si="344"/>
        <v>8.6897667715456315</v>
      </c>
      <c r="T954" s="10">
        <f t="shared" si="345"/>
        <v>5.1717228866568999E-3</v>
      </c>
      <c r="U954" s="10">
        <f t="shared" si="359"/>
        <v>10.081716332170323</v>
      </c>
      <c r="V954" s="10">
        <f t="shared" si="360"/>
        <v>2.3257953347786803E-3</v>
      </c>
      <c r="W954" s="10">
        <f t="shared" si="361"/>
        <v>11.220725248695505</v>
      </c>
      <c r="X954" s="10">
        <f t="shared" si="362"/>
        <v>4.5178355994290736E-3</v>
      </c>
      <c r="Y954" s="10">
        <f t="shared" si="363"/>
        <v>12.227632053334771</v>
      </c>
      <c r="Z954" s="10">
        <f t="shared" si="364"/>
        <v>6.0675760122320139E-3</v>
      </c>
      <c r="AC954">
        <v>20.9</v>
      </c>
      <c r="AD954">
        <v>195.87414411804099</v>
      </c>
      <c r="AE954">
        <v>29.4</v>
      </c>
      <c r="AF954">
        <v>67.270060328864702</v>
      </c>
      <c r="AG954">
        <v>35.9</v>
      </c>
      <c r="AH954">
        <v>125.608543939996</v>
      </c>
      <c r="AI954">
        <v>41.9</v>
      </c>
      <c r="AJ954">
        <v>6.6295460041387697</v>
      </c>
      <c r="AK954">
        <v>46.9</v>
      </c>
      <c r="AL954">
        <v>6.3109068684132099</v>
      </c>
      <c r="AM954">
        <v>51.4</v>
      </c>
      <c r="AN954">
        <v>20.387713600763</v>
      </c>
    </row>
    <row r="955" spans="1:40" x14ac:dyDescent="0.25">
      <c r="A955">
        <f t="shared" si="346"/>
        <v>20.902000000000001</v>
      </c>
      <c r="B955" s="191">
        <f t="shared" si="365"/>
        <v>3.2567678705030579E-3</v>
      </c>
      <c r="C955">
        <f t="shared" si="347"/>
        <v>29.402000000000001</v>
      </c>
      <c r="D955" s="191">
        <f t="shared" si="348"/>
        <v>3.8959421834436651E-3</v>
      </c>
      <c r="E955">
        <f t="shared" si="349"/>
        <v>35.902000000000001</v>
      </c>
      <c r="F955" s="191">
        <f t="shared" si="350"/>
        <v>5.1385248442581168E-3</v>
      </c>
      <c r="G955">
        <f t="shared" si="351"/>
        <v>41.902000000000001</v>
      </c>
      <c r="H955" s="191">
        <f t="shared" si="352"/>
        <v>2.3159374570120156E-3</v>
      </c>
      <c r="I955">
        <f t="shared" si="353"/>
        <v>46.902000000000001</v>
      </c>
      <c r="J955" s="191">
        <f t="shared" si="354"/>
        <v>4.4967727634722945E-3</v>
      </c>
      <c r="K955">
        <f t="shared" si="355"/>
        <v>51.402000000000001</v>
      </c>
      <c r="L955" s="191">
        <f t="shared" si="356"/>
        <v>6.0301654017746063E-3</v>
      </c>
      <c r="O955" s="10">
        <f t="shared" si="357"/>
        <v>5.1146767481556354</v>
      </c>
      <c r="P955" s="10">
        <f t="shared" si="358"/>
        <v>3.2567678705030579E-3</v>
      </c>
      <c r="Q955" s="10">
        <f t="shared" si="342"/>
        <v>7.1555406395846548</v>
      </c>
      <c r="R955" s="10">
        <f t="shared" si="343"/>
        <v>3.8959421834436651E-3</v>
      </c>
      <c r="S955" s="10">
        <f t="shared" si="344"/>
        <v>8.6902349369717058</v>
      </c>
      <c r="T955" s="10">
        <f t="shared" si="345"/>
        <v>5.1385248442581168E-3</v>
      </c>
      <c r="U955" s="10">
        <f t="shared" si="359"/>
        <v>10.082175918243163</v>
      </c>
      <c r="V955" s="10">
        <f t="shared" si="360"/>
        <v>2.3159374570120156E-3</v>
      </c>
      <c r="W955" s="10">
        <f t="shared" si="361"/>
        <v>11.221176721939223</v>
      </c>
      <c r="X955" s="10">
        <f t="shared" si="362"/>
        <v>4.4967727634722945E-3</v>
      </c>
      <c r="Y955" s="10">
        <f t="shared" si="363"/>
        <v>12.228075489766946</v>
      </c>
      <c r="Z955" s="10">
        <f t="shared" si="364"/>
        <v>6.0301654017746063E-3</v>
      </c>
      <c r="AC955">
        <v>20.902000000000001</v>
      </c>
      <c r="AD955">
        <v>194.82087480790599</v>
      </c>
      <c r="AE955">
        <v>29.402000000000001</v>
      </c>
      <c r="AF955">
        <v>66.914773800425905</v>
      </c>
      <c r="AG955">
        <v>35.902000000000001</v>
      </c>
      <c r="AH955">
        <v>124.802244403312</v>
      </c>
      <c r="AI955">
        <v>41.902000000000001</v>
      </c>
      <c r="AJ955">
        <v>6.6014466898181903</v>
      </c>
      <c r="AK955">
        <v>46.902000000000001</v>
      </c>
      <c r="AL955">
        <v>6.28148446178011</v>
      </c>
      <c r="AM955">
        <v>51.402000000000001</v>
      </c>
      <c r="AN955">
        <v>20.2620098913908</v>
      </c>
    </row>
    <row r="956" spans="1:40" x14ac:dyDescent="0.25">
      <c r="A956">
        <f t="shared" si="346"/>
        <v>20.904</v>
      </c>
      <c r="B956" s="191">
        <f t="shared" si="365"/>
        <v>3.2393021367266373E-3</v>
      </c>
      <c r="C956">
        <f t="shared" si="347"/>
        <v>29.404</v>
      </c>
      <c r="D956" s="191">
        <f t="shared" si="348"/>
        <v>3.8754197644035992E-3</v>
      </c>
      <c r="E956">
        <f t="shared" si="349"/>
        <v>35.904000000000003</v>
      </c>
      <c r="F956" s="191">
        <f t="shared" si="350"/>
        <v>5.105644890426371E-3</v>
      </c>
      <c r="G956">
        <f t="shared" si="351"/>
        <v>41.904000000000003</v>
      </c>
      <c r="H956" s="191">
        <f t="shared" si="352"/>
        <v>2.3061420724880435E-3</v>
      </c>
      <c r="I956">
        <f t="shared" si="353"/>
        <v>46.904000000000003</v>
      </c>
      <c r="J956" s="191">
        <f t="shared" si="354"/>
        <v>4.4758566624231852E-3</v>
      </c>
      <c r="K956">
        <f t="shared" si="355"/>
        <v>51.404000000000003</v>
      </c>
      <c r="L956" s="191">
        <f t="shared" si="356"/>
        <v>5.9930990282341633E-3</v>
      </c>
      <c r="O956" s="10">
        <f t="shared" si="357"/>
        <v>5.1151607035971827</v>
      </c>
      <c r="P956" s="10">
        <f t="shared" si="358"/>
        <v>3.2393021367266373E-3</v>
      </c>
      <c r="Q956" s="10">
        <f t="shared" si="342"/>
        <v>7.1560166484123782</v>
      </c>
      <c r="R956" s="10">
        <f t="shared" si="343"/>
        <v>3.8754197644035992E-3</v>
      </c>
      <c r="S956" s="10">
        <f t="shared" si="344"/>
        <v>8.6907030997505839</v>
      </c>
      <c r="T956" s="10">
        <f t="shared" si="345"/>
        <v>5.105644890426371E-3</v>
      </c>
      <c r="U956" s="10">
        <f t="shared" si="359"/>
        <v>10.082635501244795</v>
      </c>
      <c r="V956" s="10">
        <f t="shared" si="360"/>
        <v>2.3061420724880435E-3</v>
      </c>
      <c r="W956" s="10">
        <f t="shared" si="361"/>
        <v>11.221628191764776</v>
      </c>
      <c r="X956" s="10">
        <f t="shared" si="362"/>
        <v>4.4758566624231852E-3</v>
      </c>
      <c r="Y956" s="10">
        <f t="shared" si="363"/>
        <v>12.228518922474237</v>
      </c>
      <c r="Z956" s="10">
        <f t="shared" si="364"/>
        <v>5.9930990282341633E-3</v>
      </c>
      <c r="AC956">
        <v>20.904</v>
      </c>
      <c r="AD956">
        <v>193.77606913897799</v>
      </c>
      <c r="AE956">
        <v>29.404</v>
      </c>
      <c r="AF956">
        <v>66.562290893020503</v>
      </c>
      <c r="AG956">
        <v>35.904000000000003</v>
      </c>
      <c r="AH956">
        <v>124.003670462648</v>
      </c>
      <c r="AI956">
        <v>41.904000000000003</v>
      </c>
      <c r="AJ956">
        <v>6.5735255088961901</v>
      </c>
      <c r="AK956">
        <v>46.904000000000003</v>
      </c>
      <c r="AL956">
        <v>6.2522670272661296</v>
      </c>
      <c r="AM956">
        <v>51.404000000000003</v>
      </c>
      <c r="AN956">
        <v>20.1374628554018</v>
      </c>
    </row>
    <row r="957" spans="1:40" x14ac:dyDescent="0.25">
      <c r="A957">
        <f t="shared" si="346"/>
        <v>20.905999999999999</v>
      </c>
      <c r="B957" s="191">
        <f t="shared" si="365"/>
        <v>3.2219763771503141E-3</v>
      </c>
      <c r="C957">
        <f t="shared" si="347"/>
        <v>29.405999999999999</v>
      </c>
      <c r="D957" s="191">
        <f t="shared" si="348"/>
        <v>3.8550588683029571E-3</v>
      </c>
      <c r="E957">
        <f t="shared" si="349"/>
        <v>35.905999999999999</v>
      </c>
      <c r="F957" s="191">
        <f t="shared" si="350"/>
        <v>5.073078981291633E-3</v>
      </c>
      <c r="G957">
        <f t="shared" si="351"/>
        <v>41.905999999999999</v>
      </c>
      <c r="H957" s="191">
        <f t="shared" si="352"/>
        <v>2.296408654497162E-3</v>
      </c>
      <c r="I957">
        <f t="shared" si="353"/>
        <v>46.905999999999999</v>
      </c>
      <c r="J957" s="191">
        <f t="shared" si="354"/>
        <v>4.4550859384945279E-3</v>
      </c>
      <c r="K957">
        <f t="shared" si="355"/>
        <v>51.405999999999999</v>
      </c>
      <c r="L957" s="191">
        <f t="shared" si="356"/>
        <v>5.9563726895962878E-3</v>
      </c>
      <c r="O957" s="10">
        <f t="shared" si="357"/>
        <v>5.1156446574805621</v>
      </c>
      <c r="P957" s="10">
        <f t="shared" si="358"/>
        <v>3.2219763771503141E-3</v>
      </c>
      <c r="Q957" s="10">
        <f t="shared" si="342"/>
        <v>7.1564926550602559</v>
      </c>
      <c r="R957" s="10">
        <f t="shared" si="343"/>
        <v>3.8550588683029571E-3</v>
      </c>
      <c r="S957" s="10">
        <f t="shared" si="344"/>
        <v>8.6911712598821182</v>
      </c>
      <c r="T957" s="10">
        <f t="shared" si="345"/>
        <v>5.073078981291633E-3</v>
      </c>
      <c r="U957" s="10">
        <f t="shared" si="359"/>
        <v>10.083095081175081</v>
      </c>
      <c r="V957" s="10">
        <f t="shared" si="360"/>
        <v>2.296408654497162E-3</v>
      </c>
      <c r="W957" s="10">
        <f t="shared" si="361"/>
        <v>11.222079658172023</v>
      </c>
      <c r="X957" s="10">
        <f t="shared" si="362"/>
        <v>4.4550859384945279E-3</v>
      </c>
      <c r="Y957" s="10">
        <f t="shared" si="363"/>
        <v>12.228962351456504</v>
      </c>
      <c r="Z957" s="10">
        <f t="shared" si="364"/>
        <v>5.9563726895962878E-3</v>
      </c>
      <c r="AC957">
        <v>20.905999999999999</v>
      </c>
      <c r="AD957">
        <v>192.73963677057299</v>
      </c>
      <c r="AE957">
        <v>29.405999999999999</v>
      </c>
      <c r="AF957">
        <v>66.212582223641803</v>
      </c>
      <c r="AG957">
        <v>35.905999999999999</v>
      </c>
      <c r="AH957">
        <v>123.212723902257</v>
      </c>
      <c r="AI957">
        <v>41.905999999999999</v>
      </c>
      <c r="AJ957">
        <v>6.5457809600173</v>
      </c>
      <c r="AK957">
        <v>46.905999999999999</v>
      </c>
      <c r="AL957">
        <v>6.2232526681956397</v>
      </c>
      <c r="AM957">
        <v>51.405999999999999</v>
      </c>
      <c r="AN957">
        <v>20.0140583735718</v>
      </c>
    </row>
    <row r="958" spans="1:40" x14ac:dyDescent="0.25">
      <c r="A958">
        <f t="shared" si="346"/>
        <v>20.908000000000001</v>
      </c>
      <c r="B958" s="191">
        <f t="shared" si="365"/>
        <v>3.2047891016477093E-3</v>
      </c>
      <c r="C958">
        <f t="shared" si="347"/>
        <v>29.408000000000001</v>
      </c>
      <c r="D958" s="191">
        <f t="shared" si="348"/>
        <v>3.8348578067150937E-3</v>
      </c>
      <c r="E958">
        <f t="shared" si="349"/>
        <v>35.908000000000001</v>
      </c>
      <c r="F958" s="191">
        <f t="shared" si="350"/>
        <v>5.0408231369330194E-3</v>
      </c>
      <c r="G958">
        <f t="shared" si="351"/>
        <v>41.908000000000001</v>
      </c>
      <c r="H958" s="191">
        <f t="shared" si="352"/>
        <v>2.2867366818631499E-3</v>
      </c>
      <c r="I958">
        <f t="shared" si="353"/>
        <v>46.908000000000001</v>
      </c>
      <c r="J958" s="191">
        <f t="shared" si="354"/>
        <v>4.43445924954502E-3</v>
      </c>
      <c r="K958">
        <f t="shared" si="355"/>
        <v>51.408000000000001</v>
      </c>
      <c r="L958" s="191">
        <f t="shared" si="356"/>
        <v>5.9199822476402684E-3</v>
      </c>
      <c r="O958" s="10">
        <f t="shared" si="357"/>
        <v>5.1161286098056289</v>
      </c>
      <c r="P958" s="10">
        <f t="shared" si="358"/>
        <v>3.2047891016477093E-3</v>
      </c>
      <c r="Q958" s="10">
        <f t="shared" si="342"/>
        <v>7.1569686595281414</v>
      </c>
      <c r="R958" s="10">
        <f t="shared" si="343"/>
        <v>3.8348578067150937E-3</v>
      </c>
      <c r="S958" s="10">
        <f t="shared" si="344"/>
        <v>8.6916394173661757</v>
      </c>
      <c r="T958" s="10">
        <f t="shared" si="345"/>
        <v>5.0408231369330194E-3</v>
      </c>
      <c r="U958" s="10">
        <f t="shared" si="359"/>
        <v>10.083554658033879</v>
      </c>
      <c r="V958" s="10">
        <f t="shared" si="360"/>
        <v>2.2867366818631499E-3</v>
      </c>
      <c r="W958" s="10">
        <f t="shared" si="361"/>
        <v>11.222531121160831</v>
      </c>
      <c r="X958" s="10">
        <f t="shared" si="362"/>
        <v>4.43445924954502E-3</v>
      </c>
      <c r="Y958" s="10">
        <f t="shared" si="363"/>
        <v>12.22940577671362</v>
      </c>
      <c r="Z958" s="10">
        <f t="shared" si="364"/>
        <v>5.9199822476402684E-3</v>
      </c>
      <c r="AC958">
        <v>20.908000000000001</v>
      </c>
      <c r="AD958">
        <v>191.71148856286399</v>
      </c>
      <c r="AE958">
        <v>29.408000000000001</v>
      </c>
      <c r="AF958">
        <v>65.865618792709796</v>
      </c>
      <c r="AG958">
        <v>35.908000000000001</v>
      </c>
      <c r="AH958">
        <v>122.429308059561</v>
      </c>
      <c r="AI958">
        <v>41.908000000000001</v>
      </c>
      <c r="AJ958">
        <v>6.5182115575986401</v>
      </c>
      <c r="AK958">
        <v>46.908000000000001</v>
      </c>
      <c r="AL958">
        <v>6.19443950974859</v>
      </c>
      <c r="AM958">
        <v>51.408000000000001</v>
      </c>
      <c r="AN958">
        <v>19.891782541030299</v>
      </c>
    </row>
    <row r="959" spans="1:40" x14ac:dyDescent="0.25">
      <c r="A959">
        <f t="shared" si="346"/>
        <v>20.91</v>
      </c>
      <c r="B959" s="191">
        <f t="shared" si="365"/>
        <v>3.1877388398480417E-3</v>
      </c>
      <c r="C959">
        <f t="shared" si="347"/>
        <v>29.41</v>
      </c>
      <c r="D959" s="191">
        <f t="shared" si="348"/>
        <v>3.8148149131894591E-3</v>
      </c>
      <c r="E959">
        <f t="shared" si="349"/>
        <v>35.909999999999997</v>
      </c>
      <c r="F959" s="191">
        <f t="shared" si="350"/>
        <v>5.0088734401720521E-3</v>
      </c>
      <c r="G959">
        <f t="shared" si="351"/>
        <v>41.91</v>
      </c>
      <c r="H959" s="191">
        <f t="shared" si="352"/>
        <v>2.2771256388731797E-3</v>
      </c>
      <c r="I959">
        <f t="shared" si="353"/>
        <v>46.91</v>
      </c>
      <c r="J959" s="191">
        <f t="shared" si="354"/>
        <v>4.4139752688627286E-3</v>
      </c>
      <c r="K959">
        <f t="shared" si="355"/>
        <v>51.41</v>
      </c>
      <c r="L959" s="191">
        <f t="shared" si="356"/>
        <v>5.8839236267809606E-3</v>
      </c>
      <c r="O959" s="10">
        <f t="shared" si="357"/>
        <v>5.1166125605722321</v>
      </c>
      <c r="P959" s="10">
        <f t="shared" si="358"/>
        <v>3.1877388398480417E-3</v>
      </c>
      <c r="Q959" s="10">
        <f t="shared" si="342"/>
        <v>7.1574446618158891</v>
      </c>
      <c r="R959" s="10">
        <f t="shared" si="343"/>
        <v>3.8148149131894591E-3</v>
      </c>
      <c r="S959" s="10">
        <f t="shared" si="344"/>
        <v>8.6921075722026053</v>
      </c>
      <c r="T959" s="10">
        <f t="shared" si="345"/>
        <v>5.0088734401720521E-3</v>
      </c>
      <c r="U959" s="10">
        <f t="shared" si="359"/>
        <v>10.084014231821053</v>
      </c>
      <c r="V959" s="10">
        <f t="shared" si="360"/>
        <v>2.2771256388731797E-3</v>
      </c>
      <c r="W959" s="10">
        <f t="shared" si="361"/>
        <v>11.222982580731058</v>
      </c>
      <c r="X959" s="10">
        <f t="shared" si="362"/>
        <v>4.4139752688627286E-3</v>
      </c>
      <c r="Y959" s="10">
        <f t="shared" si="363"/>
        <v>12.229849198245443</v>
      </c>
      <c r="Z959" s="10">
        <f t="shared" si="364"/>
        <v>5.8839236267809606E-3</v>
      </c>
      <c r="AC959">
        <v>20.91</v>
      </c>
      <c r="AD959">
        <v>190.69153655781</v>
      </c>
      <c r="AE959">
        <v>29.41</v>
      </c>
      <c r="AF959">
        <v>65.521371978095004</v>
      </c>
      <c r="AG959">
        <v>35.909999999999997</v>
      </c>
      <c r="AH959">
        <v>121.653327795842</v>
      </c>
      <c r="AI959">
        <v>41.91</v>
      </c>
      <c r="AJ959">
        <v>6.4908158316304201</v>
      </c>
      <c r="AK959">
        <v>46.91</v>
      </c>
      <c r="AL959">
        <v>6.1658256986580202</v>
      </c>
      <c r="AM959">
        <v>51.41</v>
      </c>
      <c r="AN959">
        <v>19.770621663369099</v>
      </c>
    </row>
    <row r="960" spans="1:40" x14ac:dyDescent="0.25">
      <c r="A960">
        <f t="shared" si="346"/>
        <v>20.911999999999999</v>
      </c>
      <c r="B960" s="191">
        <f t="shared" si="365"/>
        <v>3.1708241408228391E-3</v>
      </c>
      <c r="C960">
        <f t="shared" si="347"/>
        <v>29.411999999999999</v>
      </c>
      <c r="D960" s="191">
        <f t="shared" si="348"/>
        <v>3.7949285429094834E-3</v>
      </c>
      <c r="E960">
        <f t="shared" si="349"/>
        <v>35.911999999999999</v>
      </c>
      <c r="F960" s="191">
        <f t="shared" si="350"/>
        <v>4.9772260353903985E-3</v>
      </c>
      <c r="G960">
        <f t="shared" si="351"/>
        <v>41.911999999999999</v>
      </c>
      <c r="H960" s="191">
        <f t="shared" si="352"/>
        <v>2.2675750152095068E-3</v>
      </c>
      <c r="I960">
        <f t="shared" si="353"/>
        <v>46.911999999999999</v>
      </c>
      <c r="J960" s="191">
        <f t="shared" si="354"/>
        <v>4.3936326849536005E-3</v>
      </c>
      <c r="K960">
        <f t="shared" si="355"/>
        <v>51.411999999999999</v>
      </c>
      <c r="L960" s="191">
        <f t="shared" si="356"/>
        <v>5.8481928129377799E-3</v>
      </c>
      <c r="O960" s="10">
        <f t="shared" si="357"/>
        <v>5.1170965097802261</v>
      </c>
      <c r="P960" s="10">
        <f t="shared" si="358"/>
        <v>3.1708241408228391E-3</v>
      </c>
      <c r="Q960" s="10">
        <f t="shared" si="342"/>
        <v>7.1579206619233542</v>
      </c>
      <c r="R960" s="10">
        <f t="shared" si="343"/>
        <v>3.7949285429094834E-3</v>
      </c>
      <c r="S960" s="10">
        <f t="shared" si="344"/>
        <v>8.6925757243912685</v>
      </c>
      <c r="T960" s="10">
        <f t="shared" si="345"/>
        <v>4.9772260353903985E-3</v>
      </c>
      <c r="U960" s="10">
        <f t="shared" si="359"/>
        <v>10.084473802536461</v>
      </c>
      <c r="V960" s="10">
        <f t="shared" si="360"/>
        <v>2.2675750152095068E-3</v>
      </c>
      <c r="W960" s="10">
        <f t="shared" si="361"/>
        <v>11.223434036882574</v>
      </c>
      <c r="X960" s="10">
        <f t="shared" si="362"/>
        <v>4.3936326849536005E-3</v>
      </c>
      <c r="Y960" s="10">
        <f t="shared" si="363"/>
        <v>12.230292616051845</v>
      </c>
      <c r="Z960" s="10">
        <f t="shared" si="364"/>
        <v>5.8481928129377799E-3</v>
      </c>
      <c r="AC960">
        <v>20.911999999999999</v>
      </c>
      <c r="AD960">
        <v>189.67969396041499</v>
      </c>
      <c r="AE960">
        <v>29.411999999999999</v>
      </c>
      <c r="AF960">
        <v>65.179813529242494</v>
      </c>
      <c r="AG960">
        <v>35.911999999999999</v>
      </c>
      <c r="AH960">
        <v>120.88468946752801</v>
      </c>
      <c r="AI960">
        <v>41.911999999999999</v>
      </c>
      <c r="AJ960">
        <v>6.4635923274812201</v>
      </c>
      <c r="AK960">
        <v>46.911999999999999</v>
      </c>
      <c r="AL960">
        <v>6.1374094029146304</v>
      </c>
      <c r="AM960">
        <v>51.411999999999999</v>
      </c>
      <c r="AN960">
        <v>19.650562252842001</v>
      </c>
    </row>
    <row r="961" spans="1:40" x14ac:dyDescent="0.25">
      <c r="A961">
        <f t="shared" si="346"/>
        <v>20.914000000000001</v>
      </c>
      <c r="B961" s="191">
        <f t="shared" si="365"/>
        <v>3.1540435727786345E-3</v>
      </c>
      <c r="C961">
        <f t="shared" si="347"/>
        <v>29.414000000000001</v>
      </c>
      <c r="D961" s="191">
        <f t="shared" si="348"/>
        <v>3.7751970723569218E-3</v>
      </c>
      <c r="E961">
        <f t="shared" si="349"/>
        <v>35.914000000000001</v>
      </c>
      <c r="F961" s="191">
        <f t="shared" si="350"/>
        <v>4.9458771273754179E-3</v>
      </c>
      <c r="G961">
        <f t="shared" si="351"/>
        <v>41.914000000000001</v>
      </c>
      <c r="H961" s="191">
        <f t="shared" si="352"/>
        <v>2.2580843058820138E-3</v>
      </c>
      <c r="I961">
        <f t="shared" si="353"/>
        <v>46.914000000000001</v>
      </c>
      <c r="J961" s="191">
        <f t="shared" si="354"/>
        <v>4.3734302013329089E-3</v>
      </c>
      <c r="K961">
        <f t="shared" si="355"/>
        <v>51.414000000000001</v>
      </c>
      <c r="L961" s="191">
        <f t="shared" si="356"/>
        <v>5.8127858524266753E-3</v>
      </c>
      <c r="O961" s="10">
        <f t="shared" si="357"/>
        <v>5.1175804574294652</v>
      </c>
      <c r="P961" s="10">
        <f t="shared" si="358"/>
        <v>3.1540435727786345E-3</v>
      </c>
      <c r="Q961" s="10">
        <f t="shared" si="342"/>
        <v>7.1583966598503936</v>
      </c>
      <c r="R961" s="10">
        <f t="shared" si="343"/>
        <v>3.7751970723569218E-3</v>
      </c>
      <c r="S961" s="10">
        <f t="shared" si="344"/>
        <v>8.6930438739320213</v>
      </c>
      <c r="T961" s="10">
        <f t="shared" si="345"/>
        <v>4.9458771273754179E-3</v>
      </c>
      <c r="U961" s="10">
        <f t="shared" si="359"/>
        <v>10.084933370179963</v>
      </c>
      <c r="V961" s="10">
        <f t="shared" si="360"/>
        <v>2.2580843058820138E-3</v>
      </c>
      <c r="W961" s="10">
        <f t="shared" si="361"/>
        <v>11.223885489615235</v>
      </c>
      <c r="X961" s="10">
        <f t="shared" si="362"/>
        <v>4.3734302013329089E-3</v>
      </c>
      <c r="Y961" s="10">
        <f t="shared" si="363"/>
        <v>12.230736030132684</v>
      </c>
      <c r="Z961" s="10">
        <f t="shared" si="364"/>
        <v>5.8127858524266753E-3</v>
      </c>
      <c r="AC961">
        <v>20.914000000000001</v>
      </c>
      <c r="AD961">
        <v>188.67587512034501</v>
      </c>
      <c r="AE961">
        <v>29.414000000000001</v>
      </c>
      <c r="AF961">
        <v>64.840915561406803</v>
      </c>
      <c r="AG961">
        <v>35.914000000000001</v>
      </c>
      <c r="AH961">
        <v>120.123300898154</v>
      </c>
      <c r="AI961">
        <v>41.914000000000001</v>
      </c>
      <c r="AJ961">
        <v>6.43653960570572</v>
      </c>
      <c r="AK961">
        <v>46.914000000000001</v>
      </c>
      <c r="AL961">
        <v>6.1091888114754598</v>
      </c>
      <c r="AM961">
        <v>51.414000000000001</v>
      </c>
      <c r="AN961">
        <v>19.531591024641699</v>
      </c>
    </row>
    <row r="962" spans="1:40" x14ac:dyDescent="0.25">
      <c r="A962">
        <f t="shared" si="346"/>
        <v>20.916</v>
      </c>
      <c r="B962" s="191">
        <f t="shared" si="365"/>
        <v>3.137395722755378E-3</v>
      </c>
      <c r="C962">
        <f t="shared" si="347"/>
        <v>29.416</v>
      </c>
      <c r="D962" s="191">
        <f t="shared" si="348"/>
        <v>3.7556188989823183E-3</v>
      </c>
      <c r="E962">
        <f t="shared" si="349"/>
        <v>35.915999999999997</v>
      </c>
      <c r="F962" s="191">
        <f t="shared" si="350"/>
        <v>4.914822980189585E-3</v>
      </c>
      <c r="G962">
        <f t="shared" si="351"/>
        <v>41.915999999999997</v>
      </c>
      <c r="H962" s="191">
        <f t="shared" si="352"/>
        <v>2.2486530111613884E-3</v>
      </c>
      <c r="I962">
        <f t="shared" si="353"/>
        <v>46.915999999999997</v>
      </c>
      <c r="J962" s="191">
        <f t="shared" si="354"/>
        <v>4.353366536319337E-3</v>
      </c>
      <c r="K962">
        <f t="shared" si="355"/>
        <v>51.415999999999997</v>
      </c>
      <c r="L962" s="191">
        <f t="shared" si="356"/>
        <v>5.7776988508741224E-3</v>
      </c>
      <c r="O962" s="10">
        <f t="shared" si="357"/>
        <v>5.1180644035197984</v>
      </c>
      <c r="P962" s="10">
        <f t="shared" si="358"/>
        <v>3.137395722755378E-3</v>
      </c>
      <c r="Q962" s="10">
        <f t="shared" si="342"/>
        <v>7.1588726555968574</v>
      </c>
      <c r="R962" s="10">
        <f t="shared" si="343"/>
        <v>3.7556188989823183E-3</v>
      </c>
      <c r="S962" s="10">
        <f t="shared" si="344"/>
        <v>8.6935120208247216</v>
      </c>
      <c r="T962" s="10">
        <f t="shared" si="345"/>
        <v>4.914822980189585E-3</v>
      </c>
      <c r="U962" s="10">
        <f t="shared" si="359"/>
        <v>10.085392934751415</v>
      </c>
      <c r="V962" s="10">
        <f t="shared" si="360"/>
        <v>2.2486530111613884E-3</v>
      </c>
      <c r="W962" s="10">
        <f t="shared" si="361"/>
        <v>11.224336938928902</v>
      </c>
      <c r="X962" s="10">
        <f t="shared" si="362"/>
        <v>4.353366536319337E-3</v>
      </c>
      <c r="Y962" s="10">
        <f t="shared" si="363"/>
        <v>12.231179440487827</v>
      </c>
      <c r="Z962" s="10">
        <f t="shared" si="364"/>
        <v>5.7776988508741224E-3</v>
      </c>
      <c r="AC962">
        <v>20.916</v>
      </c>
      <c r="AD962">
        <v>187.67999551388701</v>
      </c>
      <c r="AE962">
        <v>29.416</v>
      </c>
      <c r="AF962">
        <v>64.504650549991993</v>
      </c>
      <c r="AG962">
        <v>35.915999999999997</v>
      </c>
      <c r="AH962">
        <v>119.369071350903</v>
      </c>
      <c r="AI962">
        <v>41.915999999999997</v>
      </c>
      <c r="AJ962">
        <v>6.4096562418542202</v>
      </c>
      <c r="AK962">
        <v>46.915999999999997</v>
      </c>
      <c r="AL962">
        <v>6.0811621339762398</v>
      </c>
      <c r="AM962">
        <v>51.415999999999997</v>
      </c>
      <c r="AN962">
        <v>19.4136948932507</v>
      </c>
    </row>
    <row r="963" spans="1:40" x14ac:dyDescent="0.25">
      <c r="A963">
        <f t="shared" si="346"/>
        <v>20.917999999999999</v>
      </c>
      <c r="B963" s="191">
        <f t="shared" si="365"/>
        <v>3.1208791963300351E-3</v>
      </c>
      <c r="C963">
        <f t="shared" si="347"/>
        <v>29.417999999999999</v>
      </c>
      <c r="D963" s="191">
        <f t="shared" si="348"/>
        <v>3.7361924408810046E-3</v>
      </c>
      <c r="E963">
        <f t="shared" si="349"/>
        <v>35.917999999999999</v>
      </c>
      <c r="F963" s="191">
        <f t="shared" si="350"/>
        <v>4.8840599160645658E-3</v>
      </c>
      <c r="G963">
        <f t="shared" si="351"/>
        <v>41.917999999999999</v>
      </c>
      <c r="H963" s="191">
        <f t="shared" si="352"/>
        <v>2.2392806365139325E-3</v>
      </c>
      <c r="I963">
        <f t="shared" si="353"/>
        <v>46.917999999999999</v>
      </c>
      <c r="J963" s="191">
        <f t="shared" si="354"/>
        <v>4.3334404228337325E-3</v>
      </c>
      <c r="K963">
        <f t="shared" si="355"/>
        <v>51.417999999999999</v>
      </c>
      <c r="L963" s="191">
        <f t="shared" si="356"/>
        <v>5.7429279721561716E-3</v>
      </c>
      <c r="O963" s="10">
        <f t="shared" si="357"/>
        <v>5.1185483480510801</v>
      </c>
      <c r="P963" s="10">
        <f t="shared" si="358"/>
        <v>3.1208791963300351E-3</v>
      </c>
      <c r="Q963" s="10">
        <f t="shared" si="342"/>
        <v>7.1593486491626059</v>
      </c>
      <c r="R963" s="10">
        <f t="shared" si="343"/>
        <v>3.7361924408810046E-3</v>
      </c>
      <c r="S963" s="10">
        <f t="shared" si="344"/>
        <v>8.6939801650692274</v>
      </c>
      <c r="T963" s="10">
        <f t="shared" si="345"/>
        <v>4.8840599160645658E-3</v>
      </c>
      <c r="U963" s="10">
        <f t="shared" si="359"/>
        <v>10.085852496250682</v>
      </c>
      <c r="V963" s="10">
        <f t="shared" si="360"/>
        <v>2.2392806365139325E-3</v>
      </c>
      <c r="W963" s="10">
        <f t="shared" si="361"/>
        <v>11.224788384823443</v>
      </c>
      <c r="X963" s="10">
        <f t="shared" si="362"/>
        <v>4.3334404228337325E-3</v>
      </c>
      <c r="Y963" s="10">
        <f t="shared" si="363"/>
        <v>12.231622847117141</v>
      </c>
      <c r="Z963" s="10">
        <f t="shared" si="364"/>
        <v>5.7429279721561716E-3</v>
      </c>
      <c r="AC963">
        <v>20.917999999999999</v>
      </c>
      <c r="AD963">
        <v>186.69197172621799</v>
      </c>
      <c r="AE963">
        <v>29.417999999999999</v>
      </c>
      <c r="AF963">
        <v>64.170991324986801</v>
      </c>
      <c r="AG963">
        <v>35.917999999999999</v>
      </c>
      <c r="AH963">
        <v>118.621911501746</v>
      </c>
      <c r="AI963">
        <v>41.917999999999999</v>
      </c>
      <c r="AJ963">
        <v>6.3829408262868199</v>
      </c>
      <c r="AK963">
        <v>46.917999999999999</v>
      </c>
      <c r="AL963">
        <v>6.0533276004502801</v>
      </c>
      <c r="AM963">
        <v>51.417999999999999</v>
      </c>
      <c r="AN963">
        <v>19.296860968876398</v>
      </c>
    </row>
    <row r="964" spans="1:40" x14ac:dyDescent="0.25">
      <c r="A964">
        <f t="shared" si="346"/>
        <v>20.92</v>
      </c>
      <c r="B964" s="191">
        <f t="shared" si="365"/>
        <v>3.1044926173260327E-3</v>
      </c>
      <c r="C964">
        <f t="shared" si="347"/>
        <v>29.42</v>
      </c>
      <c r="D964" s="191">
        <f t="shared" si="348"/>
        <v>3.7169161364754505E-3</v>
      </c>
      <c r="E964">
        <f t="shared" si="349"/>
        <v>35.92</v>
      </c>
      <c r="F964" s="191">
        <f t="shared" si="350"/>
        <v>4.853584314320137E-3</v>
      </c>
      <c r="G964">
        <f t="shared" si="351"/>
        <v>41.92</v>
      </c>
      <c r="H964" s="191">
        <f t="shared" si="352"/>
        <v>2.2299666925364703E-3</v>
      </c>
      <c r="I964">
        <f t="shared" si="353"/>
        <v>46.92</v>
      </c>
      <c r="J964" s="191">
        <f t="shared" si="354"/>
        <v>4.3136506081992935E-3</v>
      </c>
      <c r="K964">
        <f t="shared" si="355"/>
        <v>51.42</v>
      </c>
      <c r="L964" s="191">
        <f t="shared" si="356"/>
        <v>5.7084694373564062E-3</v>
      </c>
      <c r="O964" s="10">
        <f t="shared" si="357"/>
        <v>5.1190322910231636</v>
      </c>
      <c r="P964" s="10">
        <f t="shared" si="358"/>
        <v>3.1044926173260327E-3</v>
      </c>
      <c r="Q964" s="10">
        <f t="shared" ref="Q964:Q1004" si="366">2*SIN(RADIANS(C964/2))/0.070931</f>
        <v>7.1598246405474928</v>
      </c>
      <c r="R964" s="10">
        <f t="shared" ref="R964:R1004" si="367">D964</f>
        <v>3.7169161364754505E-3</v>
      </c>
      <c r="S964" s="10">
        <f t="shared" ref="S964:S1004" si="368">2*SIN(RADIANS(E964/2))/0.070931</f>
        <v>8.6944483066653966</v>
      </c>
      <c r="T964" s="10">
        <f t="shared" ref="T964:T1004" si="369">F964</f>
        <v>4.853584314320137E-3</v>
      </c>
      <c r="U964" s="10">
        <f t="shared" si="359"/>
        <v>10.086312054677624</v>
      </c>
      <c r="V964" s="10">
        <f t="shared" si="360"/>
        <v>2.2299666925364703E-3</v>
      </c>
      <c r="W964" s="10">
        <f t="shared" si="361"/>
        <v>11.225239827298715</v>
      </c>
      <c r="X964" s="10">
        <f t="shared" si="362"/>
        <v>4.3136506081992935E-3</v>
      </c>
      <c r="Y964" s="10">
        <f t="shared" si="363"/>
        <v>12.232066250020489</v>
      </c>
      <c r="Z964" s="10">
        <f t="shared" si="364"/>
        <v>5.7084694373564062E-3</v>
      </c>
      <c r="AC964">
        <v>20.92</v>
      </c>
      <c r="AD964">
        <v>185.71172143402401</v>
      </c>
      <c r="AE964">
        <v>29.42</v>
      </c>
      <c r="AF964">
        <v>63.839911065508801</v>
      </c>
      <c r="AG964">
        <v>35.92</v>
      </c>
      <c r="AH964">
        <v>117.881733413185</v>
      </c>
      <c r="AI964">
        <v>41.92</v>
      </c>
      <c r="AJ964">
        <v>6.3563919639878801</v>
      </c>
      <c r="AK964">
        <v>46.92</v>
      </c>
      <c r="AL964">
        <v>6.0256834610493497</v>
      </c>
      <c r="AM964">
        <v>51.42</v>
      </c>
      <c r="AN964">
        <v>19.181076553949701</v>
      </c>
    </row>
    <row r="965" spans="1:40" x14ac:dyDescent="0.25">
      <c r="A965">
        <f t="shared" ref="A965:A1004" si="370">AC965</f>
        <v>20.922000000000001</v>
      </c>
      <c r="B965" s="191">
        <f t="shared" si="365"/>
        <v>3.0882346275276514E-3</v>
      </c>
      <c r="C965">
        <f t="shared" ref="C965:C1004" si="371">AE965</f>
        <v>29.422000000000001</v>
      </c>
      <c r="D965" s="191">
        <f t="shared" ref="D965:D1004" si="372">AF965/$AR$3</f>
        <v>3.6977884442028165E-3</v>
      </c>
      <c r="E965">
        <f t="shared" ref="E965:E1004" si="373">AG965</f>
        <v>35.921999999999997</v>
      </c>
      <c r="F965" s="191">
        <f t="shared" ref="F965:F1004" si="374">AH965/$AS$3</f>
        <v>4.8233926103056161E-3</v>
      </c>
      <c r="G965">
        <f t="shared" ref="G965:G1004" si="375">AI965</f>
        <v>41.921999999999997</v>
      </c>
      <c r="H965" s="191">
        <f t="shared" ref="H965:H1004" si="376">AJ965/$AT$3</f>
        <v>2.220710694893057E-3</v>
      </c>
      <c r="I965">
        <f t="shared" ref="I965:I1004" si="377">AK965</f>
        <v>46.921999999999997</v>
      </c>
      <c r="J965" s="191">
        <f t="shared" ref="J965:J1004" si="378">AL965/$AU$3</f>
        <v>4.2939958539466097E-3</v>
      </c>
      <c r="K965">
        <f t="shared" ref="K965:K1004" si="379">AM965</f>
        <v>51.421999999999997</v>
      </c>
      <c r="L965" s="191">
        <f t="shared" ref="L965:L1004" si="380">AN965/$AV$3</f>
        <v>5.6743195237487021E-3</v>
      </c>
      <c r="O965" s="10">
        <f t="shared" ref="O965:O1000" si="381">2*SIN(RADIANS(A965/2))/0.070931</f>
        <v>5.1195162324359007</v>
      </c>
      <c r="P965" s="10">
        <f t="shared" ref="P965:P1000" si="382">B965</f>
        <v>3.0882346275276514E-3</v>
      </c>
      <c r="Q965" s="10">
        <f t="shared" si="366"/>
        <v>7.1603006297513714</v>
      </c>
      <c r="R965" s="10">
        <f t="shared" si="367"/>
        <v>3.6977884442028165E-3</v>
      </c>
      <c r="S965" s="10">
        <f t="shared" si="368"/>
        <v>8.6949164456130816</v>
      </c>
      <c r="T965" s="10">
        <f t="shared" si="369"/>
        <v>4.8233926103056161E-3</v>
      </c>
      <c r="U965" s="10">
        <f t="shared" ref="U965:U1004" si="383">2*SIN(RADIANS(G965/2))/0.070931</f>
        <v>10.086771610032098</v>
      </c>
      <c r="V965" s="10">
        <f t="shared" ref="V965:V1004" si="384">H965</f>
        <v>2.220710694893057E-3</v>
      </c>
      <c r="W965" s="10">
        <f t="shared" ref="W965:W1004" si="385">2*SIN(RADIANS(I965/2))/0.070931</f>
        <v>11.225691266354586</v>
      </c>
      <c r="X965" s="10">
        <f t="shared" ref="X965:X1004" si="386">J965</f>
        <v>4.2939958539466097E-3</v>
      </c>
      <c r="Y965" s="10">
        <f t="shared" ref="Y965:Y1004" si="387">2*SIN(RADIANS(K965/2))/0.070931</f>
        <v>12.232509649197738</v>
      </c>
      <c r="Z965" s="10">
        <f t="shared" ref="Z965:Z1004" si="388">L965</f>
        <v>5.6743195237487021E-3</v>
      </c>
      <c r="AC965">
        <v>20.922000000000001</v>
      </c>
      <c r="AD965">
        <v>184.73916338841499</v>
      </c>
      <c r="AE965">
        <v>29.422000000000001</v>
      </c>
      <c r="AF965">
        <v>63.511383294437998</v>
      </c>
      <c r="AG965">
        <v>35.921999999999997</v>
      </c>
      <c r="AH965">
        <v>117.14845050854299</v>
      </c>
      <c r="AI965">
        <v>41.921999999999997</v>
      </c>
      <c r="AJ965">
        <v>6.3300082743856096</v>
      </c>
      <c r="AK965">
        <v>46.921999999999997</v>
      </c>
      <c r="AL965">
        <v>5.9982279857713401</v>
      </c>
      <c r="AM965">
        <v>51.421999999999997</v>
      </c>
      <c r="AN965">
        <v>19.066329139707001</v>
      </c>
    </row>
    <row r="966" spans="1:40" x14ac:dyDescent="0.25">
      <c r="A966">
        <f t="shared" si="370"/>
        <v>20.923999999999999</v>
      </c>
      <c r="B966" s="191">
        <f t="shared" ref="B966:B1004" si="389">AD966/$AQ$3</f>
        <v>3.0721038863997388E-3</v>
      </c>
      <c r="C966">
        <f t="shared" si="371"/>
        <v>29.423999999999999</v>
      </c>
      <c r="D966" s="191">
        <f t="shared" si="372"/>
        <v>3.678807842208278E-3</v>
      </c>
      <c r="E966">
        <f t="shared" si="373"/>
        <v>35.923999999999999</v>
      </c>
      <c r="F966" s="191">
        <f t="shared" si="374"/>
        <v>4.7934812943638177E-3</v>
      </c>
      <c r="G966">
        <f t="shared" si="375"/>
        <v>41.923999999999999</v>
      </c>
      <c r="H966" s="191">
        <f t="shared" si="376"/>
        <v>2.2115121642518796E-3</v>
      </c>
      <c r="I966">
        <f t="shared" si="377"/>
        <v>46.923999999999999</v>
      </c>
      <c r="J966" s="191">
        <f t="shared" si="378"/>
        <v>4.2744749356204764E-3</v>
      </c>
      <c r="K966">
        <f t="shared" si="379"/>
        <v>51.423999999999999</v>
      </c>
      <c r="L966" s="191">
        <f t="shared" si="380"/>
        <v>5.6404745637983443E-3</v>
      </c>
      <c r="O966" s="10">
        <f t="shared" si="381"/>
        <v>5.1200001722891431</v>
      </c>
      <c r="P966" s="10">
        <f t="shared" si="382"/>
        <v>3.0721038863997388E-3</v>
      </c>
      <c r="Q966" s="10">
        <f t="shared" si="366"/>
        <v>7.1607766167740978</v>
      </c>
      <c r="R966" s="10">
        <f t="shared" si="367"/>
        <v>3.678807842208278E-3</v>
      </c>
      <c r="S966" s="10">
        <f t="shared" si="368"/>
        <v>8.6953845819121458</v>
      </c>
      <c r="T966" s="10">
        <f t="shared" si="369"/>
        <v>4.7934812943638177E-3</v>
      </c>
      <c r="U966" s="10">
        <f t="shared" si="383"/>
        <v>10.087231162313968</v>
      </c>
      <c r="V966" s="10">
        <f t="shared" si="384"/>
        <v>2.2115121642518796E-3</v>
      </c>
      <c r="W966" s="10">
        <f t="shared" si="385"/>
        <v>11.226142701990915</v>
      </c>
      <c r="X966" s="10">
        <f t="shared" si="386"/>
        <v>4.2744749356204764E-3</v>
      </c>
      <c r="Y966" s="10">
        <f t="shared" si="387"/>
        <v>12.232953044648751</v>
      </c>
      <c r="Z966" s="10">
        <f t="shared" si="388"/>
        <v>5.6404745637983443E-3</v>
      </c>
      <c r="AC966">
        <v>20.923999999999999</v>
      </c>
      <c r="AD966">
        <v>183.77421739815799</v>
      </c>
      <c r="AE966">
        <v>29.423999999999999</v>
      </c>
      <c r="AF966">
        <v>63.185381873149502</v>
      </c>
      <c r="AG966">
        <v>35.923999999999999</v>
      </c>
      <c r="AH966">
        <v>116.421977546801</v>
      </c>
      <c r="AI966">
        <v>41.923999999999999</v>
      </c>
      <c r="AJ966">
        <v>6.3037883911722101</v>
      </c>
      <c r="AK966">
        <v>46.923999999999999</v>
      </c>
      <c r="AL966">
        <v>5.9709594641904102</v>
      </c>
      <c r="AM966">
        <v>51.423999999999999</v>
      </c>
      <c r="AN966">
        <v>18.952606402833801</v>
      </c>
    </row>
    <row r="967" spans="1:40" x14ac:dyDescent="0.25">
      <c r="A967">
        <f t="shared" si="370"/>
        <v>20.925999999999998</v>
      </c>
      <c r="B967" s="191">
        <f t="shared" si="389"/>
        <v>3.0560990708127355E-3</v>
      </c>
      <c r="C967">
        <f t="shared" si="371"/>
        <v>29.425999999999998</v>
      </c>
      <c r="D967" s="191">
        <f t="shared" si="372"/>
        <v>3.6599728280440847E-3</v>
      </c>
      <c r="E967">
        <f t="shared" si="373"/>
        <v>35.926000000000002</v>
      </c>
      <c r="F967" s="191">
        <f t="shared" si="374"/>
        <v>4.763846910818559E-3</v>
      </c>
      <c r="G967">
        <f t="shared" si="375"/>
        <v>41.926000000000002</v>
      </c>
      <c r="H967" s="191">
        <f t="shared" si="376"/>
        <v>2.202370626223641E-3</v>
      </c>
      <c r="I967">
        <f t="shared" si="377"/>
        <v>46.926000000000002</v>
      </c>
      <c r="J967" s="191">
        <f t="shared" si="378"/>
        <v>4.2550866425907167E-3</v>
      </c>
      <c r="K967">
        <f t="shared" si="379"/>
        <v>51.426000000000002</v>
      </c>
      <c r="L967" s="191">
        <f t="shared" si="380"/>
        <v>5.6069309441858263E-3</v>
      </c>
      <c r="O967" s="10">
        <f t="shared" si="381"/>
        <v>5.120484110582745</v>
      </c>
      <c r="P967" s="10">
        <f t="shared" si="382"/>
        <v>3.0560990708127355E-3</v>
      </c>
      <c r="Q967" s="10">
        <f t="shared" si="366"/>
        <v>7.1612526016155273</v>
      </c>
      <c r="R967" s="10">
        <f t="shared" si="367"/>
        <v>3.6599728280440847E-3</v>
      </c>
      <c r="S967" s="10">
        <f t="shared" si="368"/>
        <v>8.6958527155624452</v>
      </c>
      <c r="T967" s="10">
        <f t="shared" si="369"/>
        <v>4.763846910818559E-3</v>
      </c>
      <c r="U967" s="10">
        <f t="shared" si="383"/>
        <v>10.08769071152309</v>
      </c>
      <c r="V967" s="10">
        <f t="shared" si="384"/>
        <v>2.202370626223641E-3</v>
      </c>
      <c r="W967" s="10">
        <f t="shared" si="385"/>
        <v>11.226594134207568</v>
      </c>
      <c r="X967" s="10">
        <f t="shared" si="386"/>
        <v>4.2550866425907167E-3</v>
      </c>
      <c r="Y967" s="10">
        <f t="shared" si="387"/>
        <v>12.233396436373393</v>
      </c>
      <c r="Z967" s="10">
        <f t="shared" si="388"/>
        <v>5.6069309441858263E-3</v>
      </c>
      <c r="AC967">
        <v>20.925999999999998</v>
      </c>
      <c r="AD967">
        <v>182.816804313228</v>
      </c>
      <c r="AE967">
        <v>29.425999999999998</v>
      </c>
      <c r="AF967">
        <v>62.861880996344702</v>
      </c>
      <c r="AG967">
        <v>35.926000000000002</v>
      </c>
      <c r="AH967">
        <v>115.70223059800701</v>
      </c>
      <c r="AI967">
        <v>41.926000000000002</v>
      </c>
      <c r="AJ967">
        <v>6.2777309621282402</v>
      </c>
      <c r="AK967">
        <v>46.926000000000002</v>
      </c>
      <c r="AL967">
        <v>5.9438762051927201</v>
      </c>
      <c r="AM967">
        <v>51.426000000000002</v>
      </c>
      <c r="AN967">
        <v>18.839896202184601</v>
      </c>
    </row>
    <row r="968" spans="1:40" x14ac:dyDescent="0.25">
      <c r="A968">
        <f t="shared" si="370"/>
        <v>20.928000000000001</v>
      </c>
      <c r="B968" s="191">
        <f t="shared" si="389"/>
        <v>3.0402188747721795E-3</v>
      </c>
      <c r="C968">
        <f t="shared" si="371"/>
        <v>29.428000000000001</v>
      </c>
      <c r="D968" s="191">
        <f t="shared" si="372"/>
        <v>3.6412819183733705E-3</v>
      </c>
      <c r="E968">
        <f t="shared" si="373"/>
        <v>35.927999999999997</v>
      </c>
      <c r="F968" s="191">
        <f t="shared" si="374"/>
        <v>4.7344860569825051E-3</v>
      </c>
      <c r="G968">
        <f t="shared" si="375"/>
        <v>41.927999999999997</v>
      </c>
      <c r="H968" s="191">
        <f t="shared" si="376"/>
        <v>2.193285611300431E-3</v>
      </c>
      <c r="I968">
        <f t="shared" si="377"/>
        <v>46.927999999999997</v>
      </c>
      <c r="J968" s="191">
        <f t="shared" si="378"/>
        <v>4.2358297778653312E-3</v>
      </c>
      <c r="K968">
        <f t="shared" si="379"/>
        <v>51.427999999999997</v>
      </c>
      <c r="L968" s="191">
        <f t="shared" si="380"/>
        <v>5.5736851048493012E-3</v>
      </c>
      <c r="O968" s="10">
        <f t="shared" si="381"/>
        <v>5.1209680473165582</v>
      </c>
      <c r="P968" s="10">
        <f t="shared" si="382"/>
        <v>3.0402188747721795E-3</v>
      </c>
      <c r="Q968" s="10">
        <f t="shared" si="366"/>
        <v>7.1617285842755143</v>
      </c>
      <c r="R968" s="10">
        <f t="shared" si="367"/>
        <v>3.6412819183733705E-3</v>
      </c>
      <c r="S968" s="10">
        <f t="shared" si="368"/>
        <v>8.6963208465638342</v>
      </c>
      <c r="T968" s="10">
        <f t="shared" si="369"/>
        <v>4.7344860569825051E-3</v>
      </c>
      <c r="U968" s="10">
        <f t="shared" si="383"/>
        <v>10.088150257659324</v>
      </c>
      <c r="V968" s="10">
        <f t="shared" si="384"/>
        <v>2.193285611300431E-3</v>
      </c>
      <c r="W968" s="10">
        <f t="shared" si="385"/>
        <v>11.227045563004401</v>
      </c>
      <c r="X968" s="10">
        <f t="shared" si="386"/>
        <v>4.2358297778653312E-3</v>
      </c>
      <c r="Y968" s="10">
        <f t="shared" si="387"/>
        <v>12.233839824371527</v>
      </c>
      <c r="Z968" s="10">
        <f t="shared" si="388"/>
        <v>5.5736851048493012E-3</v>
      </c>
      <c r="AC968">
        <v>20.928000000000001</v>
      </c>
      <c r="AD968">
        <v>181.86684600862699</v>
      </c>
      <c r="AE968">
        <v>29.428000000000001</v>
      </c>
      <c r="AF968">
        <v>62.540855186964102</v>
      </c>
      <c r="AG968">
        <v>35.927999999999997</v>
      </c>
      <c r="AH968">
        <v>114.98912701917899</v>
      </c>
      <c r="AI968">
        <v>41.927999999999997</v>
      </c>
      <c r="AJ968">
        <v>6.2518346489483703</v>
      </c>
      <c r="AK968">
        <v>46.927999999999997</v>
      </c>
      <c r="AL968">
        <v>5.9169765367154303</v>
      </c>
      <c r="AM968">
        <v>51.427999999999997</v>
      </c>
      <c r="AN968">
        <v>18.728186575565399</v>
      </c>
    </row>
    <row r="969" spans="1:40" x14ac:dyDescent="0.25">
      <c r="A969">
        <f t="shared" si="370"/>
        <v>20.93</v>
      </c>
      <c r="B969" s="191">
        <f t="shared" si="389"/>
        <v>3.024462009153633E-3</v>
      </c>
      <c r="C969">
        <f t="shared" si="371"/>
        <v>29.43</v>
      </c>
      <c r="D969" s="191">
        <f t="shared" si="372"/>
        <v>3.6227336486798294E-3</v>
      </c>
      <c r="E969">
        <f t="shared" si="373"/>
        <v>35.93</v>
      </c>
      <c r="F969" s="191">
        <f t="shared" si="374"/>
        <v>4.7053953821868007E-3</v>
      </c>
      <c r="G969">
        <f t="shared" si="375"/>
        <v>41.93</v>
      </c>
      <c r="H969" s="191">
        <f t="shared" si="376"/>
        <v>2.1842566547956876E-3</v>
      </c>
      <c r="I969">
        <f t="shared" si="377"/>
        <v>46.93</v>
      </c>
      <c r="J969" s="191">
        <f t="shared" si="378"/>
        <v>4.2167031579069293E-3</v>
      </c>
      <c r="K969">
        <f t="shared" si="379"/>
        <v>51.43</v>
      </c>
      <c r="L969" s="191">
        <f t="shared" si="380"/>
        <v>5.5407335380474338E-3</v>
      </c>
      <c r="O969" s="10">
        <f t="shared" si="381"/>
        <v>5.1214519824904343</v>
      </c>
      <c r="P969" s="10">
        <f t="shared" si="382"/>
        <v>3.024462009153633E-3</v>
      </c>
      <c r="Q969" s="10">
        <f t="shared" si="366"/>
        <v>7.1622045647539148</v>
      </c>
      <c r="R969" s="10">
        <f t="shared" si="367"/>
        <v>3.6227336486798294E-3</v>
      </c>
      <c r="S969" s="10">
        <f t="shared" si="368"/>
        <v>8.6967889749161742</v>
      </c>
      <c r="T969" s="10">
        <f t="shared" si="369"/>
        <v>4.7053953821868007E-3</v>
      </c>
      <c r="U969" s="10">
        <f t="shared" si="383"/>
        <v>10.088609800722535</v>
      </c>
      <c r="V969" s="10">
        <f t="shared" si="384"/>
        <v>2.1842566547956876E-3</v>
      </c>
      <c r="W969" s="10">
        <f t="shared" si="385"/>
        <v>11.227496988381281</v>
      </c>
      <c r="X969" s="10">
        <f t="shared" si="386"/>
        <v>4.2167031579069293E-3</v>
      </c>
      <c r="Y969" s="10">
        <f t="shared" si="387"/>
        <v>12.234283208643024</v>
      </c>
      <c r="Z969" s="10">
        <f t="shared" si="388"/>
        <v>5.5407335380474338E-3</v>
      </c>
      <c r="AC969">
        <v>20.93</v>
      </c>
      <c r="AD969">
        <v>180.92426536852699</v>
      </c>
      <c r="AE969">
        <v>29.43</v>
      </c>
      <c r="AF969">
        <v>62.222279291200799</v>
      </c>
      <c r="AG969">
        <v>35.93</v>
      </c>
      <c r="AH969">
        <v>114.282585430737</v>
      </c>
      <c r="AI969">
        <v>41.93</v>
      </c>
      <c r="AJ969">
        <v>6.2260981270702498</v>
      </c>
      <c r="AK969">
        <v>46.93</v>
      </c>
      <c r="AL969">
        <v>5.8902588054902703</v>
      </c>
      <c r="AM969">
        <v>51.43</v>
      </c>
      <c r="AN969">
        <v>18.617465736584801</v>
      </c>
    </row>
    <row r="970" spans="1:40" x14ac:dyDescent="0.25">
      <c r="A970">
        <f t="shared" si="370"/>
        <v>20.931999999999999</v>
      </c>
      <c r="B970" s="191">
        <f t="shared" si="389"/>
        <v>3.0088272014418974E-3</v>
      </c>
      <c r="C970">
        <f t="shared" si="371"/>
        <v>29.431999999999999</v>
      </c>
      <c r="D970" s="191">
        <f t="shared" si="372"/>
        <v>3.6043265729820105E-3</v>
      </c>
      <c r="E970">
        <f t="shared" si="373"/>
        <v>35.931999999999903</v>
      </c>
      <c r="F970" s="191">
        <f t="shared" si="374"/>
        <v>4.6765715868311115E-3</v>
      </c>
      <c r="G970">
        <f t="shared" si="375"/>
        <v>41.932000000000002</v>
      </c>
      <c r="H970" s="191">
        <f t="shared" si="376"/>
        <v>2.175283296784852E-3</v>
      </c>
      <c r="I970">
        <f t="shared" si="377"/>
        <v>46.932000000000002</v>
      </c>
      <c r="J970" s="191">
        <f t="shared" si="378"/>
        <v>4.1977056124516982E-3</v>
      </c>
      <c r="K970">
        <f t="shared" si="379"/>
        <v>51.432000000000002</v>
      </c>
      <c r="L970" s="191">
        <f t="shared" si="380"/>
        <v>5.5080727874406207E-3</v>
      </c>
      <c r="O970" s="10">
        <f t="shared" si="381"/>
        <v>5.1219359161042286</v>
      </c>
      <c r="P970" s="10">
        <f t="shared" si="382"/>
        <v>3.0088272014418974E-3</v>
      </c>
      <c r="Q970" s="10">
        <f t="shared" si="366"/>
        <v>7.1626805430505796</v>
      </c>
      <c r="R970" s="10">
        <f t="shared" si="367"/>
        <v>3.6043265729820105E-3</v>
      </c>
      <c r="S970" s="10">
        <f t="shared" si="368"/>
        <v>8.6972571006192982</v>
      </c>
      <c r="T970" s="10">
        <f t="shared" si="369"/>
        <v>4.6765715868311115E-3</v>
      </c>
      <c r="U970" s="10">
        <f t="shared" si="383"/>
        <v>10.089069340712578</v>
      </c>
      <c r="V970" s="10">
        <f t="shared" si="384"/>
        <v>2.175283296784852E-3</v>
      </c>
      <c r="W970" s="10">
        <f t="shared" si="385"/>
        <v>11.227948410338072</v>
      </c>
      <c r="X970" s="10">
        <f t="shared" si="386"/>
        <v>4.1977056124516982E-3</v>
      </c>
      <c r="Y970" s="10">
        <f t="shared" si="387"/>
        <v>12.234726589187744</v>
      </c>
      <c r="Z970" s="10">
        <f t="shared" si="388"/>
        <v>5.5080727874406207E-3</v>
      </c>
      <c r="AC970">
        <v>20.931999999999999</v>
      </c>
      <c r="AD970">
        <v>179.98898627067001</v>
      </c>
      <c r="AE970">
        <v>29.431999999999999</v>
      </c>
      <c r="AF970">
        <v>61.906128473593398</v>
      </c>
      <c r="AG970">
        <v>35.931999999999903</v>
      </c>
      <c r="AH970">
        <v>113.58252569343099</v>
      </c>
      <c r="AI970">
        <v>41.932000000000002</v>
      </c>
      <c r="AJ970">
        <v>6.2005200855053397</v>
      </c>
      <c r="AK970">
        <v>46.932000000000002</v>
      </c>
      <c r="AL970">
        <v>5.86372137679066</v>
      </c>
      <c r="AM970">
        <v>51.432000000000002</v>
      </c>
      <c r="AN970">
        <v>18.5077220715668</v>
      </c>
    </row>
    <row r="971" spans="1:40" x14ac:dyDescent="0.25">
      <c r="A971">
        <f t="shared" si="370"/>
        <v>20.934000000000001</v>
      </c>
      <c r="B971" s="191">
        <f t="shared" si="389"/>
        <v>2.9933131954752662E-3</v>
      </c>
      <c r="C971">
        <f t="shared" si="371"/>
        <v>29.434000000000001</v>
      </c>
      <c r="D971" s="191">
        <f t="shared" si="372"/>
        <v>3.5860592635529711E-3</v>
      </c>
      <c r="E971">
        <f t="shared" si="373"/>
        <v>35.933999999999997</v>
      </c>
      <c r="F971" s="191">
        <f t="shared" si="374"/>
        <v>4.648011421453855E-3</v>
      </c>
      <c r="G971">
        <f t="shared" si="375"/>
        <v>41.933999999999997</v>
      </c>
      <c r="H971" s="191">
        <f t="shared" si="376"/>
        <v>2.1663650820470397E-3</v>
      </c>
      <c r="I971">
        <f t="shared" si="377"/>
        <v>46.933999999999997</v>
      </c>
      <c r="J971" s="191">
        <f t="shared" si="378"/>
        <v>4.1788359843315708E-3</v>
      </c>
      <c r="K971">
        <f t="shared" si="379"/>
        <v>51.433999999999997</v>
      </c>
      <c r="L971" s="191">
        <f t="shared" si="380"/>
        <v>5.475699447191916E-3</v>
      </c>
      <c r="O971" s="10">
        <f t="shared" si="381"/>
        <v>5.1224198481577909</v>
      </c>
      <c r="P971" s="10">
        <f t="shared" si="382"/>
        <v>2.9933131954752662E-3</v>
      </c>
      <c r="Q971" s="10">
        <f t="shared" si="366"/>
        <v>7.1631565191653719</v>
      </c>
      <c r="R971" s="10">
        <f t="shared" si="367"/>
        <v>3.5860592635529711E-3</v>
      </c>
      <c r="S971" s="10">
        <f t="shared" si="368"/>
        <v>8.6977252236731299</v>
      </c>
      <c r="T971" s="10">
        <f t="shared" si="369"/>
        <v>4.648011421453855E-3</v>
      </c>
      <c r="U971" s="10">
        <f t="shared" si="383"/>
        <v>10.089528877629315</v>
      </c>
      <c r="V971" s="10">
        <f t="shared" si="384"/>
        <v>2.1663650820470397E-3</v>
      </c>
      <c r="W971" s="10">
        <f t="shared" si="385"/>
        <v>11.228399828874633</v>
      </c>
      <c r="X971" s="10">
        <f t="shared" si="386"/>
        <v>4.1788359843315708E-3</v>
      </c>
      <c r="Y971" s="10">
        <f t="shared" si="387"/>
        <v>12.235169966005552</v>
      </c>
      <c r="Z971" s="10">
        <f t="shared" si="388"/>
        <v>5.475699447191916E-3</v>
      </c>
      <c r="AC971">
        <v>20.934000000000001</v>
      </c>
      <c r="AD971">
        <v>179.060933571069</v>
      </c>
      <c r="AE971">
        <v>29.434000000000001</v>
      </c>
      <c r="AF971">
        <v>61.592378212210903</v>
      </c>
      <c r="AG971">
        <v>35.933999999999997</v>
      </c>
      <c r="AH971">
        <v>112.888868885759</v>
      </c>
      <c r="AI971">
        <v>41.933999999999997</v>
      </c>
      <c r="AJ971">
        <v>6.1750992266726596</v>
      </c>
      <c r="AK971">
        <v>46.933999999999997</v>
      </c>
      <c r="AL971">
        <v>5.8373626341833003</v>
      </c>
      <c r="AM971">
        <v>51.433999999999997</v>
      </c>
      <c r="AN971">
        <v>18.398944136529799</v>
      </c>
    </row>
    <row r="972" spans="1:40" x14ac:dyDescent="0.25">
      <c r="A972">
        <f t="shared" si="370"/>
        <v>20.936</v>
      </c>
      <c r="B972" s="191">
        <f t="shared" si="389"/>
        <v>2.9779187511942556E-3</v>
      </c>
      <c r="C972">
        <f t="shared" si="371"/>
        <v>29.436</v>
      </c>
      <c r="D972" s="191">
        <f t="shared" si="372"/>
        <v>3.5679303106448562E-3</v>
      </c>
      <c r="E972">
        <f t="shared" si="373"/>
        <v>35.936</v>
      </c>
      <c r="F972" s="191">
        <f t="shared" si="374"/>
        <v>4.6197116858226767E-3</v>
      </c>
      <c r="G972">
        <f t="shared" si="375"/>
        <v>41.936</v>
      </c>
      <c r="H972" s="191">
        <f t="shared" si="376"/>
        <v>2.1575015600075022E-3</v>
      </c>
      <c r="I972">
        <f t="shared" si="377"/>
        <v>46.936</v>
      </c>
      <c r="J972" s="191">
        <f t="shared" si="378"/>
        <v>4.1600931292990759E-3</v>
      </c>
      <c r="K972">
        <f t="shared" si="379"/>
        <v>51.436</v>
      </c>
      <c r="L972" s="191">
        <f t="shared" si="380"/>
        <v>5.4436101610856298E-3</v>
      </c>
      <c r="O972" s="10">
        <f t="shared" si="381"/>
        <v>5.1229037786509748</v>
      </c>
      <c r="P972" s="10">
        <f t="shared" si="382"/>
        <v>2.9779187511942556E-3</v>
      </c>
      <c r="Q972" s="10">
        <f t="shared" si="366"/>
        <v>7.1636324930981381</v>
      </c>
      <c r="R972" s="10">
        <f t="shared" si="367"/>
        <v>3.5679303106448562E-3</v>
      </c>
      <c r="S972" s="10">
        <f t="shared" si="368"/>
        <v>8.6981933440774615</v>
      </c>
      <c r="T972" s="10">
        <f t="shared" si="369"/>
        <v>4.6197116858226767E-3</v>
      </c>
      <c r="U972" s="10">
        <f t="shared" si="383"/>
        <v>10.089988411472607</v>
      </c>
      <c r="V972" s="10">
        <f t="shared" si="384"/>
        <v>2.1575015600075022E-3</v>
      </c>
      <c r="W972" s="10">
        <f t="shared" si="385"/>
        <v>11.228851243990826</v>
      </c>
      <c r="X972" s="10">
        <f t="shared" si="386"/>
        <v>4.1600931292990759E-3</v>
      </c>
      <c r="Y972" s="10">
        <f t="shared" si="387"/>
        <v>12.235613339096314</v>
      </c>
      <c r="Z972" s="10">
        <f t="shared" si="388"/>
        <v>5.4436101610856298E-3</v>
      </c>
      <c r="AC972">
        <v>20.936</v>
      </c>
      <c r="AD972">
        <v>178.14003308897699</v>
      </c>
      <c r="AE972">
        <v>29.436</v>
      </c>
      <c r="AF972">
        <v>61.281004293922201</v>
      </c>
      <c r="AG972">
        <v>35.936</v>
      </c>
      <c r="AH972">
        <v>112.20153728187699</v>
      </c>
      <c r="AI972">
        <v>41.936</v>
      </c>
      <c r="AJ972">
        <v>6.1498342662347696</v>
      </c>
      <c r="AK972">
        <v>46.936</v>
      </c>
      <c r="AL972">
        <v>5.8111809792835096</v>
      </c>
      <c r="AM972">
        <v>51.436</v>
      </c>
      <c r="AN972">
        <v>18.291120654225001</v>
      </c>
    </row>
    <row r="973" spans="1:40" x14ac:dyDescent="0.25">
      <c r="A973">
        <f t="shared" si="370"/>
        <v>20.937999999999999</v>
      </c>
      <c r="B973" s="191">
        <f t="shared" si="389"/>
        <v>2.9626426443946489E-3</v>
      </c>
      <c r="C973">
        <f t="shared" si="371"/>
        <v>29.437999999999999</v>
      </c>
      <c r="D973" s="191">
        <f t="shared" si="372"/>
        <v>3.5499383222180178E-3</v>
      </c>
      <c r="E973">
        <f t="shared" si="373"/>
        <v>35.938000000000002</v>
      </c>
      <c r="F973" s="191">
        <f t="shared" si="374"/>
        <v>4.5916692280428845E-3</v>
      </c>
      <c r="G973">
        <f t="shared" si="375"/>
        <v>41.938000000000002</v>
      </c>
      <c r="H973" s="191">
        <f t="shared" si="376"/>
        <v>2.1486922846809422E-3</v>
      </c>
      <c r="I973">
        <f t="shared" si="377"/>
        <v>46.938000000000002</v>
      </c>
      <c r="J973" s="191">
        <f t="shared" si="378"/>
        <v>4.1414759158549565E-3</v>
      </c>
      <c r="K973">
        <f t="shared" si="379"/>
        <v>51.438000000000002</v>
      </c>
      <c r="L973" s="191">
        <f t="shared" si="380"/>
        <v>5.4118016216643441E-3</v>
      </c>
      <c r="O973" s="10">
        <f t="shared" si="381"/>
        <v>5.1233877075836336</v>
      </c>
      <c r="P973" s="10">
        <f t="shared" si="382"/>
        <v>2.9626426443946489E-3</v>
      </c>
      <c r="Q973" s="10">
        <f t="shared" si="366"/>
        <v>7.1641084648487388</v>
      </c>
      <c r="R973" s="10">
        <f t="shared" si="367"/>
        <v>3.5499383222180178E-3</v>
      </c>
      <c r="S973" s="10">
        <f t="shared" si="368"/>
        <v>8.698661461832172</v>
      </c>
      <c r="T973" s="10">
        <f t="shared" si="369"/>
        <v>4.5916692280428845E-3</v>
      </c>
      <c r="U973" s="10">
        <f t="shared" si="383"/>
        <v>10.090447942242312</v>
      </c>
      <c r="V973" s="10">
        <f t="shared" si="384"/>
        <v>2.1486922846809422E-3</v>
      </c>
      <c r="W973" s="10">
        <f t="shared" si="385"/>
        <v>11.229302655686521</v>
      </c>
      <c r="X973" s="10">
        <f t="shared" si="386"/>
        <v>4.1414759158549565E-3</v>
      </c>
      <c r="Y973" s="10">
        <f t="shared" si="387"/>
        <v>12.236056708459898</v>
      </c>
      <c r="Z973" s="10">
        <f t="shared" si="388"/>
        <v>5.4118016216643441E-3</v>
      </c>
      <c r="AC973">
        <v>20.937999999999999</v>
      </c>
      <c r="AD973">
        <v>177.226211592114</v>
      </c>
      <c r="AE973">
        <v>29.437999999999999</v>
      </c>
      <c r="AF973">
        <v>60.971982809743601</v>
      </c>
      <c r="AG973">
        <v>35.938000000000002</v>
      </c>
      <c r="AH973">
        <v>111.520454329945</v>
      </c>
      <c r="AI973">
        <v>41.938000000000002</v>
      </c>
      <c r="AJ973">
        <v>6.1247239329361998</v>
      </c>
      <c r="AK973">
        <v>46.938000000000002</v>
      </c>
      <c r="AL973">
        <v>5.7851748315144196</v>
      </c>
      <c r="AM973">
        <v>51.438000000000002</v>
      </c>
      <c r="AN973">
        <v>18.184240511236698</v>
      </c>
    </row>
    <row r="974" spans="1:40" x14ac:dyDescent="0.25">
      <c r="A974">
        <f t="shared" si="370"/>
        <v>20.94</v>
      </c>
      <c r="B974" s="191">
        <f t="shared" si="389"/>
        <v>2.9474836664853022E-3</v>
      </c>
      <c r="C974">
        <f t="shared" si="371"/>
        <v>29.44</v>
      </c>
      <c r="D974" s="191">
        <f t="shared" si="372"/>
        <v>3.5320819236753166E-3</v>
      </c>
      <c r="E974">
        <f t="shared" si="373"/>
        <v>35.94</v>
      </c>
      <c r="F974" s="191">
        <f t="shared" si="374"/>
        <v>4.56388094368589E-3</v>
      </c>
      <c r="G974">
        <f t="shared" si="375"/>
        <v>41.94</v>
      </c>
      <c r="H974" s="191">
        <f t="shared" si="376"/>
        <v>2.1399368146153286E-3</v>
      </c>
      <c r="I974">
        <f t="shared" si="377"/>
        <v>46.94</v>
      </c>
      <c r="J974" s="191">
        <f t="shared" si="378"/>
        <v>4.1229832250778533E-3</v>
      </c>
      <c r="K974">
        <f t="shared" si="379"/>
        <v>51.44</v>
      </c>
      <c r="L974" s="191">
        <f t="shared" si="380"/>
        <v>5.3802705693818389E-3</v>
      </c>
      <c r="O974" s="10">
        <f t="shared" si="381"/>
        <v>5.1238716349556199</v>
      </c>
      <c r="P974" s="10">
        <f t="shared" si="382"/>
        <v>2.9474836664853022E-3</v>
      </c>
      <c r="Q974" s="10">
        <f t="shared" si="366"/>
        <v>7.1645844344170282</v>
      </c>
      <c r="R974" s="10">
        <f t="shared" si="367"/>
        <v>3.5320819236753166E-3</v>
      </c>
      <c r="S974" s="10">
        <f t="shared" si="368"/>
        <v>8.6991295769371177</v>
      </c>
      <c r="T974" s="10">
        <f t="shared" si="369"/>
        <v>4.56388094368589E-3</v>
      </c>
      <c r="U974" s="10">
        <f t="shared" si="383"/>
        <v>10.090907469938291</v>
      </c>
      <c r="V974" s="10">
        <f t="shared" si="384"/>
        <v>2.1399368146153286E-3</v>
      </c>
      <c r="W974" s="10">
        <f t="shared" si="385"/>
        <v>11.229754063961568</v>
      </c>
      <c r="X974" s="10">
        <f t="shared" si="386"/>
        <v>4.1229832250778533E-3</v>
      </c>
      <c r="Y974" s="10">
        <f t="shared" si="387"/>
        <v>12.236500074096162</v>
      </c>
      <c r="Z974" s="10">
        <f t="shared" si="388"/>
        <v>5.3802705693818389E-3</v>
      </c>
      <c r="AC974">
        <v>20.94</v>
      </c>
      <c r="AD974">
        <v>176.31939678217901</v>
      </c>
      <c r="AE974">
        <v>29.44</v>
      </c>
      <c r="AF974">
        <v>60.665290150275297</v>
      </c>
      <c r="AG974">
        <v>35.94</v>
      </c>
      <c r="AH974">
        <v>110.845544630959</v>
      </c>
      <c r="AI974">
        <v>41.94</v>
      </c>
      <c r="AJ974">
        <v>6.0997669684432898</v>
      </c>
      <c r="AK974">
        <v>46.94</v>
      </c>
      <c r="AL974">
        <v>5.7593426278690698</v>
      </c>
      <c r="AM974">
        <v>51.44</v>
      </c>
      <c r="AN974">
        <v>18.078292755136001</v>
      </c>
    </row>
    <row r="975" spans="1:40" x14ac:dyDescent="0.25">
      <c r="A975">
        <f t="shared" si="370"/>
        <v>20.942</v>
      </c>
      <c r="B975" s="191">
        <f t="shared" si="389"/>
        <v>2.9324406242498668E-3</v>
      </c>
      <c r="C975">
        <f t="shared" si="371"/>
        <v>29.442</v>
      </c>
      <c r="D975" s="191">
        <f t="shared" si="372"/>
        <v>3.514359757600618E-3</v>
      </c>
      <c r="E975">
        <f t="shared" si="373"/>
        <v>35.942</v>
      </c>
      <c r="F975" s="191">
        <f t="shared" si="374"/>
        <v>4.5363437749346598E-3</v>
      </c>
      <c r="G975">
        <f t="shared" si="375"/>
        <v>41.942</v>
      </c>
      <c r="H975" s="191">
        <f t="shared" si="376"/>
        <v>2.1312347128369224E-3</v>
      </c>
      <c r="I975">
        <f t="shared" si="377"/>
        <v>46.942</v>
      </c>
      <c r="J975" s="191">
        <f t="shared" si="378"/>
        <v>4.1046139504575026E-3</v>
      </c>
      <c r="K975">
        <f t="shared" si="379"/>
        <v>51.442</v>
      </c>
      <c r="L975" s="191">
        <f t="shared" si="380"/>
        <v>5.3490137917748624E-3</v>
      </c>
      <c r="O975" s="10">
        <f t="shared" si="381"/>
        <v>5.1243555607667837</v>
      </c>
      <c r="P975" s="10">
        <f t="shared" si="382"/>
        <v>2.9324406242498668E-3</v>
      </c>
      <c r="Q975" s="10">
        <f t="shared" si="366"/>
        <v>7.1650604018028599</v>
      </c>
      <c r="R975" s="10">
        <f t="shared" si="367"/>
        <v>3.514359757600618E-3</v>
      </c>
      <c r="S975" s="10">
        <f t="shared" si="368"/>
        <v>8.6995976893921565</v>
      </c>
      <c r="T975" s="10">
        <f t="shared" si="369"/>
        <v>4.5363437749346598E-3</v>
      </c>
      <c r="U975" s="10">
        <f t="shared" si="383"/>
        <v>10.091366994560403</v>
      </c>
      <c r="V975" s="10">
        <f t="shared" si="384"/>
        <v>2.1312347128369224E-3</v>
      </c>
      <c r="W975" s="10">
        <f t="shared" si="385"/>
        <v>11.230205468815841</v>
      </c>
      <c r="X975" s="10">
        <f t="shared" si="386"/>
        <v>4.1046139504575026E-3</v>
      </c>
      <c r="Y975" s="10">
        <f t="shared" si="387"/>
        <v>12.236943436004976</v>
      </c>
      <c r="Z975" s="10">
        <f t="shared" si="388"/>
        <v>5.3490137917748624E-3</v>
      </c>
      <c r="AC975">
        <v>20.942</v>
      </c>
      <c r="AD975">
        <v>175.41951728059601</v>
      </c>
      <c r="AE975">
        <v>29.442</v>
      </c>
      <c r="AF975">
        <v>60.360903001209898</v>
      </c>
      <c r="AG975">
        <v>35.942</v>
      </c>
      <c r="AH975">
        <v>110.176733917996</v>
      </c>
      <c r="AI975">
        <v>41.942</v>
      </c>
      <c r="AJ975">
        <v>6.0749621271874998</v>
      </c>
      <c r="AK975">
        <v>46.942</v>
      </c>
      <c r="AL975">
        <v>5.7336828226773999</v>
      </c>
      <c r="AM975">
        <v>51.442</v>
      </c>
      <c r="AN975">
        <v>17.9732665916979</v>
      </c>
    </row>
    <row r="976" spans="1:40" x14ac:dyDescent="0.25">
      <c r="A976">
        <f t="shared" si="370"/>
        <v>20.943999999999999</v>
      </c>
      <c r="B976" s="191">
        <f t="shared" si="389"/>
        <v>2.9175123396128367E-3</v>
      </c>
      <c r="C976">
        <f t="shared" si="371"/>
        <v>29.443999999999999</v>
      </c>
      <c r="D976" s="191">
        <f t="shared" si="372"/>
        <v>3.4967704835020159E-3</v>
      </c>
      <c r="E976">
        <f t="shared" si="373"/>
        <v>35.944000000000003</v>
      </c>
      <c r="F976" s="191">
        <f t="shared" si="374"/>
        <v>4.5090547097483844E-3</v>
      </c>
      <c r="G976">
        <f t="shared" si="375"/>
        <v>41.944000000000003</v>
      </c>
      <c r="H976" s="191">
        <f t="shared" si="376"/>
        <v>2.1225855467960002E-3</v>
      </c>
      <c r="I976">
        <f t="shared" si="377"/>
        <v>46.944000000000003</v>
      </c>
      <c r="J976" s="191">
        <f t="shared" si="378"/>
        <v>4.086366997730277E-3</v>
      </c>
      <c r="K976">
        <f t="shared" si="379"/>
        <v>51.444000000000003</v>
      </c>
      <c r="L976" s="191">
        <f t="shared" si="380"/>
        <v>5.3180281226512909E-3</v>
      </c>
      <c r="O976" s="10">
        <f t="shared" si="381"/>
        <v>5.1248394850169801</v>
      </c>
      <c r="P976" s="10">
        <f t="shared" si="382"/>
        <v>2.9175123396128367E-3</v>
      </c>
      <c r="Q976" s="10">
        <f t="shared" si="366"/>
        <v>7.1655363670060872</v>
      </c>
      <c r="R976" s="10">
        <f t="shared" si="367"/>
        <v>3.4967704835020159E-3</v>
      </c>
      <c r="S976" s="10">
        <f t="shared" si="368"/>
        <v>8.7000657991971497</v>
      </c>
      <c r="T976" s="10">
        <f t="shared" si="369"/>
        <v>4.5090547097483844E-3</v>
      </c>
      <c r="U976" s="10">
        <f t="shared" si="383"/>
        <v>10.091826516108508</v>
      </c>
      <c r="V976" s="10">
        <f t="shared" si="384"/>
        <v>2.1225855467960002E-3</v>
      </c>
      <c r="W976" s="10">
        <f t="shared" si="385"/>
        <v>11.230656870249195</v>
      </c>
      <c r="X976" s="10">
        <f t="shared" si="386"/>
        <v>4.086366997730277E-3</v>
      </c>
      <c r="Y976" s="10">
        <f t="shared" si="387"/>
        <v>12.237386794186206</v>
      </c>
      <c r="Z976" s="10">
        <f t="shared" si="388"/>
        <v>5.3180281226512909E-3</v>
      </c>
      <c r="AC976">
        <v>20.943999999999999</v>
      </c>
      <c r="AD976">
        <v>174.52650261451899</v>
      </c>
      <c r="AE976">
        <v>29.443999999999999</v>
      </c>
      <c r="AF976">
        <v>60.058798338922202</v>
      </c>
      <c r="AG976">
        <v>35.944000000000003</v>
      </c>
      <c r="AH976">
        <v>109.513949035926</v>
      </c>
      <c r="AI976">
        <v>41.944000000000003</v>
      </c>
      <c r="AJ976">
        <v>6.0503081762106898</v>
      </c>
      <c r="AK976">
        <v>46.944000000000003</v>
      </c>
      <c r="AL976">
        <v>5.7081938873765203</v>
      </c>
      <c r="AM976">
        <v>51.444000000000003</v>
      </c>
      <c r="AN976">
        <v>17.869151382173399</v>
      </c>
    </row>
    <row r="977" spans="1:40" x14ac:dyDescent="0.25">
      <c r="A977">
        <f t="shared" si="370"/>
        <v>20.946000000000002</v>
      </c>
      <c r="B977" s="191">
        <f t="shared" si="389"/>
        <v>2.9026976494102136E-3</v>
      </c>
      <c r="C977">
        <f t="shared" si="371"/>
        <v>29.446000000000002</v>
      </c>
      <c r="D977" s="191">
        <f t="shared" si="372"/>
        <v>3.4793127775599479E-3</v>
      </c>
      <c r="E977">
        <f t="shared" si="373"/>
        <v>35.945999999999998</v>
      </c>
      <c r="F977" s="191">
        <f t="shared" si="374"/>
        <v>4.4820107810435075E-3</v>
      </c>
      <c r="G977">
        <f t="shared" si="375"/>
        <v>41.945999999999998</v>
      </c>
      <c r="H977" s="191">
        <f t="shared" si="376"/>
        <v>2.1139888883129751E-3</v>
      </c>
      <c r="I977">
        <f t="shared" si="377"/>
        <v>46.945999999999998</v>
      </c>
      <c r="J977" s="191">
        <f t="shared" si="378"/>
        <v>4.0682412847165882E-3</v>
      </c>
      <c r="K977">
        <f t="shared" si="379"/>
        <v>51.445999999999998</v>
      </c>
      <c r="L977" s="191">
        <f t="shared" si="380"/>
        <v>5.287310441292891E-3</v>
      </c>
      <c r="O977" s="10">
        <f t="shared" si="381"/>
        <v>5.1253234077060617</v>
      </c>
      <c r="P977" s="10">
        <f t="shared" si="382"/>
        <v>2.9026976494102136E-3</v>
      </c>
      <c r="Q977" s="10">
        <f t="shared" si="366"/>
        <v>7.1660123300265708</v>
      </c>
      <c r="R977" s="10">
        <f t="shared" si="367"/>
        <v>3.4793127775599479E-3</v>
      </c>
      <c r="S977" s="10">
        <f t="shared" si="368"/>
        <v>8.7005339063519482</v>
      </c>
      <c r="T977" s="10">
        <f t="shared" si="369"/>
        <v>4.4820107810435075E-3</v>
      </c>
      <c r="U977" s="10">
        <f t="shared" si="383"/>
        <v>10.092286034582468</v>
      </c>
      <c r="V977" s="10">
        <f t="shared" si="384"/>
        <v>2.1139888883129751E-3</v>
      </c>
      <c r="W977" s="10">
        <f t="shared" si="385"/>
        <v>11.231108268261496</v>
      </c>
      <c r="X977" s="10">
        <f t="shared" si="386"/>
        <v>4.0682412847165882E-3</v>
      </c>
      <c r="Y977" s="10">
        <f t="shared" si="387"/>
        <v>12.237830148639713</v>
      </c>
      <c r="Z977" s="10">
        <f t="shared" si="388"/>
        <v>5.287310441292891E-3</v>
      </c>
      <c r="AC977">
        <v>20.946000000000002</v>
      </c>
      <c r="AD977">
        <v>173.640283203113</v>
      </c>
      <c r="AE977">
        <v>29.446000000000002</v>
      </c>
      <c r="AF977">
        <v>59.758953426142902</v>
      </c>
      <c r="AG977">
        <v>35.945999999999998</v>
      </c>
      <c r="AH977">
        <v>108.857117921521</v>
      </c>
      <c r="AI977">
        <v>41.945999999999998</v>
      </c>
      <c r="AJ977">
        <v>6.0258038950115402</v>
      </c>
      <c r="AK977">
        <v>46.945999999999998</v>
      </c>
      <c r="AL977">
        <v>5.6828743102835801</v>
      </c>
      <c r="AM977">
        <v>51.445999999999998</v>
      </c>
      <c r="AN977">
        <v>17.7659366406107</v>
      </c>
    </row>
    <row r="978" spans="1:40" x14ac:dyDescent="0.25">
      <c r="A978">
        <f t="shared" si="370"/>
        <v>20.948</v>
      </c>
      <c r="B978" s="191">
        <f t="shared" si="389"/>
        <v>2.8879954051632601E-3</v>
      </c>
      <c r="C978">
        <f t="shared" si="371"/>
        <v>29.448</v>
      </c>
      <c r="D978" s="191">
        <f t="shared" si="372"/>
        <v>3.4619853323786466E-3</v>
      </c>
      <c r="E978">
        <f t="shared" si="373"/>
        <v>35.948</v>
      </c>
      <c r="F978" s="191">
        <f t="shared" si="374"/>
        <v>4.4552090658919082E-3</v>
      </c>
      <c r="G978">
        <f t="shared" si="375"/>
        <v>41.948</v>
      </c>
      <c r="H978" s="191">
        <f t="shared" si="376"/>
        <v>2.1054443135259519E-3</v>
      </c>
      <c r="I978">
        <f t="shared" si="377"/>
        <v>46.948</v>
      </c>
      <c r="J978" s="191">
        <f t="shared" si="378"/>
        <v>4.0502357411621066E-3</v>
      </c>
      <c r="K978">
        <f t="shared" si="379"/>
        <v>51.448</v>
      </c>
      <c r="L978" s="191">
        <f t="shared" si="380"/>
        <v>5.2568576716767682E-3</v>
      </c>
      <c r="O978" s="10">
        <f t="shared" si="381"/>
        <v>5.1258073288338801</v>
      </c>
      <c r="P978" s="10">
        <f t="shared" si="382"/>
        <v>2.8879954051632601E-3</v>
      </c>
      <c r="Q978" s="10">
        <f t="shared" si="366"/>
        <v>7.1664882908641587</v>
      </c>
      <c r="R978" s="10">
        <f t="shared" si="367"/>
        <v>3.4619853323786466E-3</v>
      </c>
      <c r="S978" s="10">
        <f t="shared" si="368"/>
        <v>8.7010020108564134</v>
      </c>
      <c r="T978" s="10">
        <f t="shared" si="369"/>
        <v>4.4552090658919082E-3</v>
      </c>
      <c r="U978" s="10">
        <f t="shared" si="383"/>
        <v>10.092745549982142</v>
      </c>
      <c r="V978" s="10">
        <f t="shared" si="384"/>
        <v>2.1054443135259519E-3</v>
      </c>
      <c r="W978" s="10">
        <f t="shared" si="385"/>
        <v>11.231559662852606</v>
      </c>
      <c r="X978" s="10">
        <f t="shared" si="386"/>
        <v>4.0502357411621066E-3</v>
      </c>
      <c r="Y978" s="10">
        <f t="shared" si="387"/>
        <v>12.238273499365365</v>
      </c>
      <c r="Z978" s="10">
        <f t="shared" si="388"/>
        <v>5.2568576716767682E-3</v>
      </c>
      <c r="AC978">
        <v>20.948</v>
      </c>
      <c r="AD978">
        <v>172.76079034401999</v>
      </c>
      <c r="AE978">
        <v>29.448</v>
      </c>
      <c r="AF978">
        <v>59.461345807689703</v>
      </c>
      <c r="AG978">
        <v>35.948</v>
      </c>
      <c r="AH978">
        <v>108.20616958398099</v>
      </c>
      <c r="AI978">
        <v>41.948</v>
      </c>
      <c r="AJ978">
        <v>6.0014480753960697</v>
      </c>
      <c r="AK978">
        <v>46.948</v>
      </c>
      <c r="AL978">
        <v>5.6577225963739703</v>
      </c>
      <c r="AM978">
        <v>51.448</v>
      </c>
      <c r="AN978">
        <v>17.6636120312392</v>
      </c>
    </row>
    <row r="979" spans="1:40" x14ac:dyDescent="0.25">
      <c r="A979">
        <f t="shared" si="370"/>
        <v>20.95</v>
      </c>
      <c r="B979" s="191">
        <f t="shared" si="389"/>
        <v>2.8734044728572564E-3</v>
      </c>
      <c r="C979">
        <f t="shared" si="371"/>
        <v>29.45</v>
      </c>
      <c r="D979" s="191">
        <f t="shared" si="372"/>
        <v>3.4447868567430884E-3</v>
      </c>
      <c r="E979">
        <f t="shared" si="373"/>
        <v>35.950000000000003</v>
      </c>
      <c r="F979" s="191">
        <f t="shared" si="374"/>
        <v>4.4286466847363905E-3</v>
      </c>
      <c r="G979">
        <f t="shared" si="375"/>
        <v>41.95</v>
      </c>
      <c r="H979" s="191">
        <f t="shared" si="376"/>
        <v>2.096951402838187E-3</v>
      </c>
      <c r="I979">
        <f t="shared" si="377"/>
        <v>46.95</v>
      </c>
      <c r="J979" s="191">
        <f t="shared" si="378"/>
        <v>4.0323493085797288E-3</v>
      </c>
      <c r="K979">
        <f t="shared" si="379"/>
        <v>51.45</v>
      </c>
      <c r="L979" s="191">
        <f t="shared" si="380"/>
        <v>5.2266667817092377E-3</v>
      </c>
      <c r="O979" s="10">
        <f t="shared" si="381"/>
        <v>5.1262912484002889</v>
      </c>
      <c r="P979" s="10">
        <f t="shared" si="382"/>
        <v>2.8734044728572564E-3</v>
      </c>
      <c r="Q979" s="10">
        <f t="shared" si="366"/>
        <v>7.1669642495187125</v>
      </c>
      <c r="R979" s="10">
        <f t="shared" si="367"/>
        <v>3.4447868567430884E-3</v>
      </c>
      <c r="S979" s="10">
        <f t="shared" si="368"/>
        <v>8.7014701127104033</v>
      </c>
      <c r="T979" s="10">
        <f t="shared" si="369"/>
        <v>4.4286466847363905E-3</v>
      </c>
      <c r="U979" s="10">
        <f t="shared" si="383"/>
        <v>10.093205062307391</v>
      </c>
      <c r="V979" s="10">
        <f t="shared" si="384"/>
        <v>2.096951402838187E-3</v>
      </c>
      <c r="W979" s="10">
        <f t="shared" si="385"/>
        <v>11.232011054022388</v>
      </c>
      <c r="X979" s="10">
        <f t="shared" si="386"/>
        <v>4.0323493085797288E-3</v>
      </c>
      <c r="Y979" s="10">
        <f t="shared" si="387"/>
        <v>12.238716846363026</v>
      </c>
      <c r="Z979" s="10">
        <f t="shared" si="388"/>
        <v>5.2266667817092377E-3</v>
      </c>
      <c r="AC979">
        <v>20.95</v>
      </c>
      <c r="AD979">
        <v>171.88795620012399</v>
      </c>
      <c r="AE979">
        <v>29.45</v>
      </c>
      <c r="AF979">
        <v>59.1659533062927</v>
      </c>
      <c r="AG979">
        <v>35.950000000000003</v>
      </c>
      <c r="AH979">
        <v>107.56103408588</v>
      </c>
      <c r="AI979">
        <v>41.95</v>
      </c>
      <c r="AJ979">
        <v>5.97723952132786</v>
      </c>
      <c r="AK979">
        <v>46.95</v>
      </c>
      <c r="AL979">
        <v>5.6327372670605698</v>
      </c>
      <c r="AM979">
        <v>51.45</v>
      </c>
      <c r="AN979">
        <v>17.562167365895199</v>
      </c>
    </row>
    <row r="980" spans="1:40" x14ac:dyDescent="0.25">
      <c r="A980">
        <f t="shared" si="370"/>
        <v>20.952000000000002</v>
      </c>
      <c r="B980" s="191">
        <f t="shared" si="389"/>
        <v>2.8589237327233796E-3</v>
      </c>
      <c r="C980">
        <f t="shared" si="371"/>
        <v>29.452000000000002</v>
      </c>
      <c r="D980" s="191">
        <f t="shared" si="372"/>
        <v>3.4277160753791885E-3</v>
      </c>
      <c r="E980">
        <f t="shared" si="373"/>
        <v>35.951999999999998</v>
      </c>
      <c r="F980" s="191">
        <f t="shared" si="374"/>
        <v>4.4023208006216449E-3</v>
      </c>
      <c r="G980">
        <f t="shared" si="375"/>
        <v>41.951999999999998</v>
      </c>
      <c r="H980" s="191">
        <f t="shared" si="376"/>
        <v>2.0885097408670766E-3</v>
      </c>
      <c r="I980">
        <f t="shared" si="377"/>
        <v>46.951999999999998</v>
      </c>
      <c r="J980" s="191">
        <f t="shared" si="378"/>
        <v>4.0145809400956379E-3</v>
      </c>
      <c r="K980">
        <f t="shared" si="379"/>
        <v>51.451999999999998</v>
      </c>
      <c r="L980" s="191">
        <f t="shared" si="380"/>
        <v>5.1967347824776909E-3</v>
      </c>
      <c r="O980" s="10">
        <f t="shared" si="381"/>
        <v>5.1267751664051406</v>
      </c>
      <c r="P980" s="10">
        <f t="shared" si="382"/>
        <v>2.8589237327233796E-3</v>
      </c>
      <c r="Q980" s="10">
        <f t="shared" si="366"/>
        <v>7.1674402059900828</v>
      </c>
      <c r="R980" s="10">
        <f t="shared" si="367"/>
        <v>3.4277160753791885E-3</v>
      </c>
      <c r="S980" s="10">
        <f t="shared" si="368"/>
        <v>8.7019382119137703</v>
      </c>
      <c r="T980" s="10">
        <f t="shared" si="369"/>
        <v>4.4023208006216449E-3</v>
      </c>
      <c r="U980" s="10">
        <f t="shared" si="383"/>
        <v>10.093664571558071</v>
      </c>
      <c r="V980" s="10">
        <f t="shared" si="384"/>
        <v>2.0885097408670766E-3</v>
      </c>
      <c r="W980" s="10">
        <f t="shared" si="385"/>
        <v>11.232462441770702</v>
      </c>
      <c r="X980" s="10">
        <f t="shared" si="386"/>
        <v>4.0145809400956379E-3</v>
      </c>
      <c r="Y980" s="10">
        <f t="shared" si="387"/>
        <v>12.239160189632559</v>
      </c>
      <c r="Z980" s="10">
        <f t="shared" si="388"/>
        <v>5.1967347824776909E-3</v>
      </c>
      <c r="AC980">
        <v>20.952000000000002</v>
      </c>
      <c r="AD980">
        <v>171.021713786503</v>
      </c>
      <c r="AE980">
        <v>29.452000000000002</v>
      </c>
      <c r="AF980">
        <v>58.872754018475703</v>
      </c>
      <c r="AG980">
        <v>35.951999999999998</v>
      </c>
      <c r="AH980">
        <v>106.92164252448801</v>
      </c>
      <c r="AI980">
        <v>41.951999999999998</v>
      </c>
      <c r="AJ980">
        <v>5.9531770487826599</v>
      </c>
      <c r="AK980">
        <v>46.951999999999998</v>
      </c>
      <c r="AL980">
        <v>5.6079168599787099</v>
      </c>
      <c r="AM980">
        <v>51.451999999999998</v>
      </c>
      <c r="AN980">
        <v>17.461592601508102</v>
      </c>
    </row>
    <row r="981" spans="1:40" x14ac:dyDescent="0.25">
      <c r="A981">
        <f t="shared" si="370"/>
        <v>20.954000000000001</v>
      </c>
      <c r="B981" s="191">
        <f t="shared" si="389"/>
        <v>2.8445520790247613E-3</v>
      </c>
      <c r="C981">
        <f t="shared" si="371"/>
        <v>29.454000000000001</v>
      </c>
      <c r="D981" s="191">
        <f t="shared" si="372"/>
        <v>3.4107717287186305E-3</v>
      </c>
      <c r="E981">
        <f t="shared" si="373"/>
        <v>35.954000000000001</v>
      </c>
      <c r="F981" s="191">
        <f t="shared" si="374"/>
        <v>4.3762286184408578E-3</v>
      </c>
      <c r="G981">
        <f t="shared" si="375"/>
        <v>41.953999999999901</v>
      </c>
      <c r="H981" s="191">
        <f t="shared" si="376"/>
        <v>2.0801189163932865E-3</v>
      </c>
      <c r="I981">
        <f t="shared" si="377"/>
        <v>46.953999999999901</v>
      </c>
      <c r="J981" s="191">
        <f t="shared" si="378"/>
        <v>3.9969296002964391E-3</v>
      </c>
      <c r="K981">
        <f t="shared" si="379"/>
        <v>51.453999999999901</v>
      </c>
      <c r="L981" s="191">
        <f t="shared" si="380"/>
        <v>5.1670587275151987E-3</v>
      </c>
      <c r="O981" s="10">
        <f t="shared" si="381"/>
        <v>5.127259082848286</v>
      </c>
      <c r="P981" s="10">
        <f t="shared" si="382"/>
        <v>2.8445520790247613E-3</v>
      </c>
      <c r="Q981" s="10">
        <f t="shared" si="366"/>
        <v>7.1679161602781267</v>
      </c>
      <c r="R981" s="10">
        <f t="shared" si="367"/>
        <v>3.4107717287186305E-3</v>
      </c>
      <c r="S981" s="10">
        <f t="shared" si="368"/>
        <v>8.7024063084663759</v>
      </c>
      <c r="T981" s="10">
        <f t="shared" si="369"/>
        <v>4.3762286184408578E-3</v>
      </c>
      <c r="U981" s="10">
        <f t="shared" si="383"/>
        <v>10.094124077734024</v>
      </c>
      <c r="V981" s="10">
        <f t="shared" si="384"/>
        <v>2.0801189163932865E-3</v>
      </c>
      <c r="W981" s="10">
        <f t="shared" si="385"/>
        <v>11.232913826097391</v>
      </c>
      <c r="X981" s="10">
        <f t="shared" si="386"/>
        <v>3.9969296002964391E-3</v>
      </c>
      <c r="Y981" s="10">
        <f t="shared" si="387"/>
        <v>12.239603529173808</v>
      </c>
      <c r="Z981" s="10">
        <f t="shared" si="388"/>
        <v>5.1670587275151987E-3</v>
      </c>
      <c r="AC981">
        <v>20.954000000000001</v>
      </c>
      <c r="AD981">
        <v>170.161996957631</v>
      </c>
      <c r="AE981">
        <v>29.454000000000001</v>
      </c>
      <c r="AF981">
        <v>58.581726310516999</v>
      </c>
      <c r="AG981">
        <v>35.954000000000001</v>
      </c>
      <c r="AH981">
        <v>106.28792701347299</v>
      </c>
      <c r="AI981">
        <v>41.953999999999901</v>
      </c>
      <c r="AJ981">
        <v>5.9292594856033798</v>
      </c>
      <c r="AK981">
        <v>46.953999999999901</v>
      </c>
      <c r="AL981">
        <v>5.5832599287726401</v>
      </c>
      <c r="AM981">
        <v>51.453999999999901</v>
      </c>
      <c r="AN981">
        <v>17.3618778376294</v>
      </c>
    </row>
    <row r="982" spans="1:40" x14ac:dyDescent="0.25">
      <c r="A982">
        <f t="shared" si="370"/>
        <v>20.956</v>
      </c>
      <c r="B982" s="191">
        <f t="shared" si="389"/>
        <v>2.8302884198463775E-3</v>
      </c>
      <c r="C982">
        <f t="shared" si="371"/>
        <v>29.456</v>
      </c>
      <c r="D982" s="191">
        <f t="shared" si="372"/>
        <v>3.3939525726676485E-3</v>
      </c>
      <c r="E982">
        <f t="shared" si="373"/>
        <v>35.956000000000003</v>
      </c>
      <c r="F982" s="191">
        <f t="shared" si="374"/>
        <v>4.3503673841989998E-3</v>
      </c>
      <c r="G982">
        <f t="shared" si="375"/>
        <v>41.956000000000003</v>
      </c>
      <c r="H982" s="191">
        <f t="shared" si="376"/>
        <v>2.0717785223108589E-3</v>
      </c>
      <c r="I982">
        <f t="shared" si="377"/>
        <v>46.956000000000003</v>
      </c>
      <c r="J982" s="191">
        <f t="shared" si="378"/>
        <v>3.9793942650792813E-3</v>
      </c>
      <c r="K982">
        <f t="shared" si="379"/>
        <v>51.456000000000003</v>
      </c>
      <c r="L982" s="191">
        <f t="shared" si="380"/>
        <v>5.1376357120807518E-3</v>
      </c>
      <c r="O982" s="10">
        <f t="shared" si="381"/>
        <v>5.1277429977295794</v>
      </c>
      <c r="P982" s="10">
        <f t="shared" si="382"/>
        <v>2.8302884198463775E-3</v>
      </c>
      <c r="Q982" s="10">
        <f t="shared" si="366"/>
        <v>7.1683921123826959</v>
      </c>
      <c r="R982" s="10">
        <f t="shared" si="367"/>
        <v>3.3939525726676485E-3</v>
      </c>
      <c r="S982" s="10">
        <f t="shared" si="368"/>
        <v>8.7028744023680815</v>
      </c>
      <c r="T982" s="10">
        <f t="shared" si="369"/>
        <v>4.3503673841989998E-3</v>
      </c>
      <c r="U982" s="10">
        <f t="shared" si="383"/>
        <v>10.094583580835177</v>
      </c>
      <c r="V982" s="10">
        <f t="shared" si="384"/>
        <v>2.0717785223108589E-3</v>
      </c>
      <c r="W982" s="10">
        <f t="shared" si="385"/>
        <v>11.233365207002384</v>
      </c>
      <c r="X982" s="10">
        <f t="shared" si="386"/>
        <v>3.9793942650792813E-3</v>
      </c>
      <c r="Y982" s="10">
        <f t="shared" si="387"/>
        <v>12.240046864986708</v>
      </c>
      <c r="Z982" s="10">
        <f t="shared" si="388"/>
        <v>5.1376357120807518E-3</v>
      </c>
      <c r="AC982">
        <v>20.956</v>
      </c>
      <c r="AD982">
        <v>169.30874039480901</v>
      </c>
      <c r="AE982">
        <v>29.456</v>
      </c>
      <c r="AF982">
        <v>58.292848814478099</v>
      </c>
      <c r="AG982">
        <v>35.956000000000003</v>
      </c>
      <c r="AH982">
        <v>105.659820665008</v>
      </c>
      <c r="AI982">
        <v>41.956000000000003</v>
      </c>
      <c r="AJ982">
        <v>5.9054856713578703</v>
      </c>
      <c r="AK982">
        <v>46.956000000000003</v>
      </c>
      <c r="AL982">
        <v>5.5587650428861597</v>
      </c>
      <c r="AM982">
        <v>51.456000000000003</v>
      </c>
      <c r="AN982">
        <v>17.263013314014199</v>
      </c>
    </row>
    <row r="983" spans="1:40" x14ac:dyDescent="0.25">
      <c r="A983">
        <f t="shared" si="370"/>
        <v>20.957999999999998</v>
      </c>
      <c r="B983" s="191">
        <f t="shared" si="389"/>
        <v>2.8161316768881106E-3</v>
      </c>
      <c r="C983">
        <f t="shared" si="371"/>
        <v>29.457999999999998</v>
      </c>
      <c r="D983" s="191">
        <f t="shared" si="372"/>
        <v>3.3772573783795385E-3</v>
      </c>
      <c r="E983">
        <f t="shared" si="373"/>
        <v>35.957999999999998</v>
      </c>
      <c r="F983" s="191">
        <f t="shared" si="374"/>
        <v>4.324734384289655E-3</v>
      </c>
      <c r="G983">
        <f t="shared" si="375"/>
        <v>41.957999999999998</v>
      </c>
      <c r="H983" s="191">
        <f t="shared" si="376"/>
        <v>2.0634881555781789E-3</v>
      </c>
      <c r="I983">
        <f t="shared" si="377"/>
        <v>46.957999999999998</v>
      </c>
      <c r="J983" s="191">
        <f t="shared" si="378"/>
        <v>3.9619739215045304E-3</v>
      </c>
      <c r="K983">
        <f t="shared" si="379"/>
        <v>51.457999999999998</v>
      </c>
      <c r="L983" s="191">
        <f t="shared" si="380"/>
        <v>5.1084628724540962E-3</v>
      </c>
      <c r="O983" s="10">
        <f t="shared" si="381"/>
        <v>5.1282269110488725</v>
      </c>
      <c r="P983" s="10">
        <f t="shared" si="382"/>
        <v>2.8161316768881106E-3</v>
      </c>
      <c r="Q983" s="10">
        <f t="shared" si="366"/>
        <v>7.16886806230365</v>
      </c>
      <c r="R983" s="10">
        <f t="shared" si="367"/>
        <v>3.3772573783795385E-3</v>
      </c>
      <c r="S983" s="10">
        <f t="shared" si="368"/>
        <v>8.7033424936187345</v>
      </c>
      <c r="T983" s="10">
        <f t="shared" si="369"/>
        <v>4.324734384289655E-3</v>
      </c>
      <c r="U983" s="10">
        <f t="shared" si="383"/>
        <v>10.09504308086132</v>
      </c>
      <c r="V983" s="10">
        <f t="shared" si="384"/>
        <v>2.0634881555781789E-3</v>
      </c>
      <c r="W983" s="10">
        <f t="shared" si="385"/>
        <v>11.233816584485474</v>
      </c>
      <c r="X983" s="10">
        <f t="shared" si="386"/>
        <v>3.9619739215045304E-3</v>
      </c>
      <c r="Y983" s="10">
        <f t="shared" si="387"/>
        <v>12.24049019707105</v>
      </c>
      <c r="Z983" s="10">
        <f t="shared" si="388"/>
        <v>5.1084628724540962E-3</v>
      </c>
      <c r="AC983">
        <v>20.957999999999998</v>
      </c>
      <c r="AD983">
        <v>168.46187959378599</v>
      </c>
      <c r="AE983">
        <v>29.457999999999998</v>
      </c>
      <c r="AF983">
        <v>58.006100424296498</v>
      </c>
      <c r="AG983">
        <v>35.957999999999998</v>
      </c>
      <c r="AH983">
        <v>105.037257572207</v>
      </c>
      <c r="AI983">
        <v>41.957999999999998</v>
      </c>
      <c r="AJ983">
        <v>5.88185445719916</v>
      </c>
      <c r="AK983">
        <v>46.957999999999998</v>
      </c>
      <c r="AL983">
        <v>5.5344307873568299</v>
      </c>
      <c r="AM983">
        <v>51.457999999999998</v>
      </c>
      <c r="AN983">
        <v>17.164989408251799</v>
      </c>
    </row>
    <row r="984" spans="1:40" x14ac:dyDescent="0.25">
      <c r="A984">
        <f t="shared" si="370"/>
        <v>20.96</v>
      </c>
      <c r="B984" s="191">
        <f t="shared" si="389"/>
        <v>2.8020807852620769E-3</v>
      </c>
      <c r="C984">
        <f t="shared" si="371"/>
        <v>29.46</v>
      </c>
      <c r="D984" s="191">
        <f t="shared" si="372"/>
        <v>3.3606849320314399E-3</v>
      </c>
      <c r="E984">
        <f t="shared" si="373"/>
        <v>35.96</v>
      </c>
      <c r="F984" s="191">
        <f t="shared" si="374"/>
        <v>4.2993269447878296E-3</v>
      </c>
      <c r="G984">
        <f t="shared" si="375"/>
        <v>41.96</v>
      </c>
      <c r="H984" s="191">
        <f t="shared" si="376"/>
        <v>2.0552474171690437E-3</v>
      </c>
      <c r="I984">
        <f t="shared" si="377"/>
        <v>46.96</v>
      </c>
      <c r="J984" s="191">
        <f t="shared" si="378"/>
        <v>3.9446675676494507E-3</v>
      </c>
      <c r="K984">
        <f t="shared" si="379"/>
        <v>51.46</v>
      </c>
      <c r="L984" s="191">
        <f t="shared" si="380"/>
        <v>5.0795373852424884E-3</v>
      </c>
      <c r="O984" s="10">
        <f t="shared" si="381"/>
        <v>5.1287108228060188</v>
      </c>
      <c r="P984" s="10">
        <f t="shared" si="382"/>
        <v>2.8020807852620769E-3</v>
      </c>
      <c r="Q984" s="10">
        <f t="shared" si="366"/>
        <v>7.1693440100408408</v>
      </c>
      <c r="R984" s="10">
        <f t="shared" si="367"/>
        <v>3.3606849320314399E-3</v>
      </c>
      <c r="S984" s="10">
        <f t="shared" si="368"/>
        <v>8.7038105822182015</v>
      </c>
      <c r="T984" s="10">
        <f t="shared" si="369"/>
        <v>4.2993269447878296E-3</v>
      </c>
      <c r="U984" s="10">
        <f t="shared" si="383"/>
        <v>10.095502577812338</v>
      </c>
      <c r="V984" s="10">
        <f t="shared" si="384"/>
        <v>2.0552474171690437E-3</v>
      </c>
      <c r="W984" s="10">
        <f t="shared" si="385"/>
        <v>11.23426795854655</v>
      </c>
      <c r="X984" s="10">
        <f t="shared" si="386"/>
        <v>3.9446675676494507E-3</v>
      </c>
      <c r="Y984" s="10">
        <f t="shared" si="387"/>
        <v>12.240933525426728</v>
      </c>
      <c r="Z984" s="10">
        <f t="shared" si="388"/>
        <v>5.0795373852424884E-3</v>
      </c>
      <c r="AC984">
        <v>20.96</v>
      </c>
      <c r="AD984">
        <v>167.621350852635</v>
      </c>
      <c r="AE984">
        <v>29.46</v>
      </c>
      <c r="AF984">
        <v>57.7214602919518</v>
      </c>
      <c r="AG984">
        <v>35.96</v>
      </c>
      <c r="AH984">
        <v>104.420172791949</v>
      </c>
      <c r="AI984">
        <v>41.96</v>
      </c>
      <c r="AJ984">
        <v>5.8583647057259798</v>
      </c>
      <c r="AK984">
        <v>46.96</v>
      </c>
      <c r="AL984">
        <v>5.5102557626115702</v>
      </c>
      <c r="AM984">
        <v>51.46</v>
      </c>
      <c r="AN984">
        <v>17.067796633436298</v>
      </c>
    </row>
    <row r="985" spans="1:40" x14ac:dyDescent="0.25">
      <c r="A985">
        <f t="shared" si="370"/>
        <v>20.962</v>
      </c>
      <c r="B985" s="191">
        <f t="shared" si="389"/>
        <v>2.7881346932928605E-3</v>
      </c>
      <c r="C985">
        <f t="shared" si="371"/>
        <v>29.462</v>
      </c>
      <c r="D985" s="191">
        <f t="shared" si="372"/>
        <v>3.3442340346045121E-3</v>
      </c>
      <c r="E985">
        <f t="shared" si="373"/>
        <v>35.962000000000003</v>
      </c>
      <c r="F985" s="191">
        <f t="shared" si="374"/>
        <v>4.2741424307565883E-3</v>
      </c>
      <c r="G985">
        <f t="shared" si="375"/>
        <v>41.962000000000003</v>
      </c>
      <c r="H985" s="191">
        <f t="shared" si="376"/>
        <v>2.0470559120251228E-3</v>
      </c>
      <c r="I985">
        <f t="shared" si="377"/>
        <v>46.962000000000003</v>
      </c>
      <c r="J985" s="191">
        <f t="shared" si="378"/>
        <v>3.9274742124656955E-3</v>
      </c>
      <c r="K985">
        <f t="shared" si="379"/>
        <v>51.462000000000003</v>
      </c>
      <c r="L985" s="191">
        <f t="shared" si="380"/>
        <v>5.0508564667034201E-3</v>
      </c>
      <c r="O985" s="10">
        <f t="shared" si="381"/>
        <v>5.1291947330008707</v>
      </c>
      <c r="P985" s="10">
        <f t="shared" si="382"/>
        <v>2.7881346932928605E-3</v>
      </c>
      <c r="Q985" s="10">
        <f t="shared" si="366"/>
        <v>7.169819955594126</v>
      </c>
      <c r="R985" s="10">
        <f t="shared" si="367"/>
        <v>3.3442340346045121E-3</v>
      </c>
      <c r="S985" s="10">
        <f t="shared" si="368"/>
        <v>8.7042786681663333</v>
      </c>
      <c r="T985" s="10">
        <f t="shared" si="369"/>
        <v>4.2741424307565883E-3</v>
      </c>
      <c r="U985" s="10">
        <f t="shared" si="383"/>
        <v>10.09596207168809</v>
      </c>
      <c r="V985" s="10">
        <f t="shared" si="384"/>
        <v>2.0470559120251228E-3</v>
      </c>
      <c r="W985" s="10">
        <f t="shared" si="385"/>
        <v>11.234719329185474</v>
      </c>
      <c r="X985" s="10">
        <f t="shared" si="386"/>
        <v>3.9274742124656955E-3</v>
      </c>
      <c r="Y985" s="10">
        <f t="shared" si="387"/>
        <v>12.241376850053607</v>
      </c>
      <c r="Z985" s="10">
        <f t="shared" si="388"/>
        <v>5.0508564667034201E-3</v>
      </c>
      <c r="AC985">
        <v>20.962</v>
      </c>
      <c r="AD985">
        <v>166.78709125980299</v>
      </c>
      <c r="AE985">
        <v>29.462</v>
      </c>
      <c r="AF985">
        <v>57.438907823690101</v>
      </c>
      <c r="AG985">
        <v>35.962000000000003</v>
      </c>
      <c r="AH985">
        <v>103.808502328038</v>
      </c>
      <c r="AI985">
        <v>41.962000000000003</v>
      </c>
      <c r="AJ985">
        <v>5.8350152908472497</v>
      </c>
      <c r="AK985">
        <v>46.962000000000003</v>
      </c>
      <c r="AL985">
        <v>5.4862385842675998</v>
      </c>
      <c r="AM985">
        <v>51.462000000000003</v>
      </c>
      <c r="AN985">
        <v>16.971425635890899</v>
      </c>
    </row>
    <row r="986" spans="1:40" x14ac:dyDescent="0.25">
      <c r="A986">
        <f t="shared" si="370"/>
        <v>20.963999999999999</v>
      </c>
      <c r="B986" s="191">
        <f t="shared" si="389"/>
        <v>2.774292362321561E-3</v>
      </c>
      <c r="C986">
        <f t="shared" si="371"/>
        <v>29.463999999999999</v>
      </c>
      <c r="D986" s="191">
        <f t="shared" si="372"/>
        <v>3.3279035016681082E-3</v>
      </c>
      <c r="E986">
        <f t="shared" si="373"/>
        <v>35.963999999999999</v>
      </c>
      <c r="F986" s="191">
        <f t="shared" si="374"/>
        <v>4.2491782455674138E-3</v>
      </c>
      <c r="G986">
        <f t="shared" si="375"/>
        <v>41.963999999999999</v>
      </c>
      <c r="H986" s="191">
        <f t="shared" si="376"/>
        <v>2.0389132490084695E-3</v>
      </c>
      <c r="I986">
        <f t="shared" si="377"/>
        <v>46.963999999999999</v>
      </c>
      <c r="J986" s="191">
        <f t="shared" si="378"/>
        <v>3.9103928756375923E-3</v>
      </c>
      <c r="K986">
        <f t="shared" si="379"/>
        <v>51.463999999999999</v>
      </c>
      <c r="L986" s="191">
        <f t="shared" si="380"/>
        <v>5.0224173720786322E-3</v>
      </c>
      <c r="O986" s="10">
        <f t="shared" si="381"/>
        <v>5.12967864163328</v>
      </c>
      <c r="P986" s="10">
        <f t="shared" si="382"/>
        <v>2.774292362321561E-3</v>
      </c>
      <c r="Q986" s="10">
        <f t="shared" si="366"/>
        <v>7.1702958989633583</v>
      </c>
      <c r="R986" s="10">
        <f t="shared" si="367"/>
        <v>3.3279035016681082E-3</v>
      </c>
      <c r="S986" s="10">
        <f t="shared" si="368"/>
        <v>8.7047467514629915</v>
      </c>
      <c r="T986" s="10">
        <f t="shared" si="369"/>
        <v>4.2491782455674138E-3</v>
      </c>
      <c r="U986" s="10">
        <f t="shared" si="383"/>
        <v>10.096421562488434</v>
      </c>
      <c r="V986" s="10">
        <f t="shared" si="384"/>
        <v>2.0389132490084695E-3</v>
      </c>
      <c r="W986" s="10">
        <f t="shared" si="385"/>
        <v>11.235170696402102</v>
      </c>
      <c r="X986" s="10">
        <f t="shared" si="386"/>
        <v>3.9103928756375923E-3</v>
      </c>
      <c r="Y986" s="10">
        <f t="shared" si="387"/>
        <v>12.241820170951545</v>
      </c>
      <c r="Z986" s="10">
        <f t="shared" si="388"/>
        <v>5.0224173720786322E-3</v>
      </c>
      <c r="AC986">
        <v>20.963999999999999</v>
      </c>
      <c r="AD986">
        <v>165.95903868238901</v>
      </c>
      <c r="AE986">
        <v>29.463999999999999</v>
      </c>
      <c r="AF986">
        <v>57.158422676317102</v>
      </c>
      <c r="AG986">
        <v>35.963999999999999</v>
      </c>
      <c r="AH986">
        <v>103.202183114696</v>
      </c>
      <c r="AI986">
        <v>41.963999999999999</v>
      </c>
      <c r="AJ986">
        <v>5.8118050976467197</v>
      </c>
      <c r="AK986">
        <v>46.963999999999999</v>
      </c>
      <c r="AL986">
        <v>5.4623778829344696</v>
      </c>
      <c r="AM986">
        <v>51.463999999999999</v>
      </c>
      <c r="AN986">
        <v>16.875867192930102</v>
      </c>
    </row>
    <row r="987" spans="1:40" x14ac:dyDescent="0.25">
      <c r="A987">
        <f t="shared" si="370"/>
        <v>20.966000000000001</v>
      </c>
      <c r="B987" s="191">
        <f t="shared" si="389"/>
        <v>2.7605527665132655E-3</v>
      </c>
      <c r="C987">
        <f t="shared" si="371"/>
        <v>29.466000000000001</v>
      </c>
      <c r="D987" s="191">
        <f t="shared" si="372"/>
        <v>3.311692163167694E-3</v>
      </c>
      <c r="E987">
        <f t="shared" si="373"/>
        <v>35.966000000000001</v>
      </c>
      <c r="F987" s="191">
        <f t="shared" si="374"/>
        <v>4.2244318302354983E-3</v>
      </c>
      <c r="G987">
        <f t="shared" si="375"/>
        <v>41.966000000000001</v>
      </c>
      <c r="H987" s="191">
        <f t="shared" si="376"/>
        <v>2.0308190408551909E-3</v>
      </c>
      <c r="I987">
        <f t="shared" si="377"/>
        <v>46.966000000000001</v>
      </c>
      <c r="J987" s="191">
        <f t="shared" si="378"/>
        <v>3.8934225874435839E-3</v>
      </c>
      <c r="K987">
        <f t="shared" si="379"/>
        <v>51.466000000000001</v>
      </c>
      <c r="L987" s="191">
        <f t="shared" si="380"/>
        <v>4.9942173949425539E-3</v>
      </c>
      <c r="O987" s="10">
        <f t="shared" si="381"/>
        <v>5.1301625487031002</v>
      </c>
      <c r="P987" s="10">
        <f t="shared" si="382"/>
        <v>2.7605527665132655E-3</v>
      </c>
      <c r="Q987" s="10">
        <f t="shared" si="366"/>
        <v>7.1707718401483946</v>
      </c>
      <c r="R987" s="10">
        <f t="shared" si="367"/>
        <v>3.311692163167694E-3</v>
      </c>
      <c r="S987" s="10">
        <f t="shared" si="368"/>
        <v>8.7052148321080338</v>
      </c>
      <c r="T987" s="10">
        <f t="shared" si="369"/>
        <v>4.2244318302354983E-3</v>
      </c>
      <c r="U987" s="10">
        <f t="shared" si="383"/>
        <v>10.096881050213234</v>
      </c>
      <c r="V987" s="10">
        <f t="shared" si="384"/>
        <v>2.0308190408551909E-3</v>
      </c>
      <c r="W987" s="10">
        <f t="shared" si="385"/>
        <v>11.235622060196304</v>
      </c>
      <c r="X987" s="10">
        <f t="shared" si="386"/>
        <v>3.8934225874435839E-3</v>
      </c>
      <c r="Y987" s="10">
        <f t="shared" si="387"/>
        <v>12.242263488120413</v>
      </c>
      <c r="Z987" s="10">
        <f t="shared" si="388"/>
        <v>4.9942173949425539E-3</v>
      </c>
      <c r="AC987">
        <v>20.966000000000001</v>
      </c>
      <c r="AD987">
        <v>165.13713175462701</v>
      </c>
      <c r="AE987">
        <v>29.466000000000001</v>
      </c>
      <c r="AF987">
        <v>56.879984753555497</v>
      </c>
      <c r="AG987">
        <v>35.966000000000001</v>
      </c>
      <c r="AH987">
        <v>102.601153000419</v>
      </c>
      <c r="AI987">
        <v>41.966000000000001</v>
      </c>
      <c r="AJ987">
        <v>5.7887330222509101</v>
      </c>
      <c r="AK987">
        <v>46.966000000000001</v>
      </c>
      <c r="AL987">
        <v>5.4386723040205203</v>
      </c>
      <c r="AM987">
        <v>51.466000000000001</v>
      </c>
      <c r="AN987">
        <v>16.7811122106704</v>
      </c>
    </row>
    <row r="988" spans="1:40" x14ac:dyDescent="0.25">
      <c r="A988">
        <f t="shared" si="370"/>
        <v>20.968</v>
      </c>
      <c r="B988" s="191">
        <f t="shared" si="389"/>
        <v>2.7469148926673155E-3</v>
      </c>
      <c r="C988">
        <f t="shared" si="371"/>
        <v>29.468</v>
      </c>
      <c r="D988" s="191">
        <f t="shared" si="372"/>
        <v>3.2955988632158129E-3</v>
      </c>
      <c r="E988">
        <f t="shared" si="373"/>
        <v>35.968000000000004</v>
      </c>
      <c r="F988" s="191">
        <f t="shared" si="374"/>
        <v>4.1999006627671054E-3</v>
      </c>
      <c r="G988">
        <f t="shared" si="375"/>
        <v>41.968000000000004</v>
      </c>
      <c r="H988" s="191">
        <f t="shared" si="376"/>
        <v>2.0227729041293789E-3</v>
      </c>
      <c r="I988">
        <f t="shared" si="377"/>
        <v>46.968000000000004</v>
      </c>
      <c r="J988" s="191">
        <f t="shared" si="378"/>
        <v>3.8765623886190727E-3</v>
      </c>
      <c r="K988">
        <f t="shared" si="379"/>
        <v>51.468000000000004</v>
      </c>
      <c r="L988" s="191">
        <f t="shared" si="380"/>
        <v>4.9662538665623587E-3</v>
      </c>
      <c r="O988" s="10">
        <f t="shared" si="381"/>
        <v>5.1306464542101837</v>
      </c>
      <c r="P988" s="10">
        <f t="shared" si="382"/>
        <v>2.7469148926673155E-3</v>
      </c>
      <c r="Q988" s="10">
        <f t="shared" si="366"/>
        <v>7.1712477791490876</v>
      </c>
      <c r="R988" s="10">
        <f t="shared" si="367"/>
        <v>3.2955988632158129E-3</v>
      </c>
      <c r="S988" s="10">
        <f t="shared" si="368"/>
        <v>8.7056829101013147</v>
      </c>
      <c r="T988" s="10">
        <f t="shared" si="369"/>
        <v>4.1999006627671054E-3</v>
      </c>
      <c r="U988" s="10">
        <f t="shared" si="383"/>
        <v>10.097340534862349</v>
      </c>
      <c r="V988" s="10">
        <f t="shared" si="384"/>
        <v>2.0227729041293789E-3</v>
      </c>
      <c r="W988" s="10">
        <f t="shared" si="385"/>
        <v>11.236073420567941</v>
      </c>
      <c r="X988" s="10">
        <f t="shared" si="386"/>
        <v>3.8765623886190727E-3</v>
      </c>
      <c r="Y988" s="10">
        <f t="shared" si="387"/>
        <v>12.242706801560074</v>
      </c>
      <c r="Z988" s="10">
        <f t="shared" si="388"/>
        <v>4.9662538665623587E-3</v>
      </c>
      <c r="AC988">
        <v>20.968</v>
      </c>
      <c r="AD988">
        <v>164.32130986653601</v>
      </c>
      <c r="AE988">
        <v>29.468</v>
      </c>
      <c r="AF988">
        <v>56.603574202454702</v>
      </c>
      <c r="AG988">
        <v>35.968000000000004</v>
      </c>
      <c r="AH988">
        <v>102.005350732126</v>
      </c>
      <c r="AI988">
        <v>41.968000000000004</v>
      </c>
      <c r="AJ988">
        <v>5.7657979716977898</v>
      </c>
      <c r="AK988">
        <v>46.968000000000004</v>
      </c>
      <c r="AL988">
        <v>5.41512050754128</v>
      </c>
      <c r="AM988">
        <v>51.468000000000004</v>
      </c>
      <c r="AN988">
        <v>16.687151721879999</v>
      </c>
    </row>
    <row r="989" spans="1:40" x14ac:dyDescent="0.25">
      <c r="A989">
        <f t="shared" si="370"/>
        <v>20.97</v>
      </c>
      <c r="B989" s="191">
        <f t="shared" si="389"/>
        <v>2.7333777400317485E-3</v>
      </c>
      <c r="C989">
        <f t="shared" si="371"/>
        <v>29.47</v>
      </c>
      <c r="D989" s="191">
        <f t="shared" si="372"/>
        <v>3.2796224598875445E-3</v>
      </c>
      <c r="E989">
        <f t="shared" si="373"/>
        <v>35.97</v>
      </c>
      <c r="F989" s="191">
        <f t="shared" si="374"/>
        <v>4.1755822575209748E-3</v>
      </c>
      <c r="G989">
        <f t="shared" si="375"/>
        <v>41.97</v>
      </c>
      <c r="H989" s="191">
        <f t="shared" si="376"/>
        <v>2.0147744591778967E-3</v>
      </c>
      <c r="I989">
        <f t="shared" si="377"/>
        <v>46.97</v>
      </c>
      <c r="J989" s="191">
        <f t="shared" si="378"/>
        <v>3.8598113302216971E-3</v>
      </c>
      <c r="K989">
        <f t="shared" si="379"/>
        <v>51.47</v>
      </c>
      <c r="L989" s="191">
        <f t="shared" si="380"/>
        <v>4.9385241552710761E-3</v>
      </c>
      <c r="O989" s="10">
        <f t="shared" si="381"/>
        <v>5.1311303581543823</v>
      </c>
      <c r="P989" s="10">
        <f t="shared" si="382"/>
        <v>2.7333777400317485E-3</v>
      </c>
      <c r="Q989" s="10">
        <f t="shared" si="366"/>
        <v>7.1717237159652933</v>
      </c>
      <c r="R989" s="10">
        <f t="shared" si="367"/>
        <v>3.2796224598875445E-3</v>
      </c>
      <c r="S989" s="10">
        <f t="shared" si="368"/>
        <v>8.7061509854426919</v>
      </c>
      <c r="T989" s="10">
        <f t="shared" si="369"/>
        <v>4.1755822575209748E-3</v>
      </c>
      <c r="U989" s="10">
        <f t="shared" si="383"/>
        <v>10.097800016435636</v>
      </c>
      <c r="V989" s="10">
        <f t="shared" si="384"/>
        <v>2.0147744591778967E-3</v>
      </c>
      <c r="W989" s="10">
        <f t="shared" si="385"/>
        <v>11.236524777516872</v>
      </c>
      <c r="X989" s="10">
        <f t="shared" si="386"/>
        <v>3.8598113302216971E-3</v>
      </c>
      <c r="Y989" s="10">
        <f t="shared" si="387"/>
        <v>12.243150111270392</v>
      </c>
      <c r="Z989" s="10">
        <f t="shared" si="388"/>
        <v>4.9385241552710761E-3</v>
      </c>
      <c r="AC989">
        <v>20.97</v>
      </c>
      <c r="AD989">
        <v>163.51151315281999</v>
      </c>
      <c r="AE989">
        <v>29.47</v>
      </c>
      <c r="AF989">
        <v>56.329171409877702</v>
      </c>
      <c r="AG989">
        <v>35.97</v>
      </c>
      <c r="AH989">
        <v>101.414715939649</v>
      </c>
      <c r="AI989">
        <v>41.97</v>
      </c>
      <c r="AJ989">
        <v>5.7429988638078999</v>
      </c>
      <c r="AK989">
        <v>46.97</v>
      </c>
      <c r="AL989">
        <v>5.39172116793128</v>
      </c>
      <c r="AM989">
        <v>51.47</v>
      </c>
      <c r="AN989">
        <v>16.593976883872401</v>
      </c>
    </row>
    <row r="990" spans="1:40" x14ac:dyDescent="0.25">
      <c r="A990">
        <f t="shared" si="370"/>
        <v>20.972000000000001</v>
      </c>
      <c r="B990" s="191">
        <f t="shared" si="389"/>
        <v>2.7199403201198357E-3</v>
      </c>
      <c r="C990">
        <f t="shared" si="371"/>
        <v>29.472000000000001</v>
      </c>
      <c r="D990" s="191">
        <f t="shared" si="372"/>
        <v>3.2637618250182026E-3</v>
      </c>
      <c r="E990">
        <f t="shared" si="373"/>
        <v>35.972000000000001</v>
      </c>
      <c r="F990" s="191">
        <f t="shared" si="374"/>
        <v>4.1514741645818686E-3</v>
      </c>
      <c r="G990">
        <f t="shared" si="375"/>
        <v>41.972000000000001</v>
      </c>
      <c r="H990" s="191">
        <f t="shared" si="376"/>
        <v>2.0068233300856056E-3</v>
      </c>
      <c r="I990">
        <f t="shared" si="377"/>
        <v>46.972000000000001</v>
      </c>
      <c r="J990" s="191">
        <f t="shared" si="378"/>
        <v>3.8431684734982785E-3</v>
      </c>
      <c r="K990">
        <f t="shared" si="379"/>
        <v>51.472000000000001</v>
      </c>
      <c r="L990" s="191">
        <f t="shared" si="380"/>
        <v>4.9110256658522243E-3</v>
      </c>
      <c r="O990" s="10">
        <f t="shared" si="381"/>
        <v>5.1316142605355495</v>
      </c>
      <c r="P990" s="10">
        <f t="shared" si="382"/>
        <v>2.7199403201198357E-3</v>
      </c>
      <c r="Q990" s="10">
        <f t="shared" si="366"/>
        <v>7.1721996505968688</v>
      </c>
      <c r="R990" s="10">
        <f t="shared" si="367"/>
        <v>3.2637618250182026E-3</v>
      </c>
      <c r="S990" s="10">
        <f t="shared" si="368"/>
        <v>8.7066190581320253</v>
      </c>
      <c r="T990" s="10">
        <f t="shared" si="369"/>
        <v>4.1514741645818686E-3</v>
      </c>
      <c r="U990" s="10">
        <f t="shared" si="383"/>
        <v>10.098259494932959</v>
      </c>
      <c r="V990" s="10">
        <f t="shared" si="384"/>
        <v>2.0068233300856056E-3</v>
      </c>
      <c r="W990" s="10">
        <f t="shared" si="385"/>
        <v>11.236976131042962</v>
      </c>
      <c r="X990" s="10">
        <f t="shared" si="386"/>
        <v>3.8431684734982785E-3</v>
      </c>
      <c r="Y990" s="10">
        <f t="shared" si="387"/>
        <v>12.243593417251237</v>
      </c>
      <c r="Z990" s="10">
        <f t="shared" si="388"/>
        <v>4.9110256658522243E-3</v>
      </c>
      <c r="AC990">
        <v>20.972000000000001</v>
      </c>
      <c r="AD990">
        <v>162.70768248189299</v>
      </c>
      <c r="AE990">
        <v>29.472000000000001</v>
      </c>
      <c r="AF990">
        <v>56.056756999026497</v>
      </c>
      <c r="AG990">
        <v>35.972000000000001</v>
      </c>
      <c r="AH990">
        <v>100.829189120518</v>
      </c>
      <c r="AI990">
        <v>41.972000000000001</v>
      </c>
      <c r="AJ990">
        <v>5.7203346270567303</v>
      </c>
      <c r="AK990">
        <v>46.972000000000001</v>
      </c>
      <c r="AL990">
        <v>5.3684729738581902</v>
      </c>
      <c r="AM990">
        <v>51.472000000000001</v>
      </c>
      <c r="AN990">
        <v>16.501578976438701</v>
      </c>
    </row>
    <row r="991" spans="1:40" x14ac:dyDescent="0.25">
      <c r="A991">
        <f t="shared" si="370"/>
        <v>20.974</v>
      </c>
      <c r="B991" s="191">
        <f t="shared" si="389"/>
        <v>2.7066016565306088E-3</v>
      </c>
      <c r="C991">
        <f t="shared" si="371"/>
        <v>29.474</v>
      </c>
      <c r="D991" s="191">
        <f t="shared" si="372"/>
        <v>3.24801584400547E-3</v>
      </c>
      <c r="E991">
        <f t="shared" si="373"/>
        <v>35.973999999999997</v>
      </c>
      <c r="F991" s="191">
        <f t="shared" si="374"/>
        <v>4.1275739691476222E-3</v>
      </c>
      <c r="G991">
        <f t="shared" si="375"/>
        <v>41.973999999999997</v>
      </c>
      <c r="H991" s="191">
        <f t="shared" si="376"/>
        <v>1.9989191446314978E-3</v>
      </c>
      <c r="I991">
        <f t="shared" si="377"/>
        <v>46.973999999999997</v>
      </c>
      <c r="J991" s="191">
        <f t="shared" si="378"/>
        <v>3.8266328897543808E-3</v>
      </c>
      <c r="K991">
        <f t="shared" si="379"/>
        <v>51.473999999999997</v>
      </c>
      <c r="L991" s="191">
        <f t="shared" si="380"/>
        <v>4.8837558389371255E-3</v>
      </c>
      <c r="O991" s="10">
        <f t="shared" si="381"/>
        <v>5.1320981613535386</v>
      </c>
      <c r="P991" s="10">
        <f t="shared" si="382"/>
        <v>2.7066016565306088E-3</v>
      </c>
      <c r="Q991" s="10">
        <f t="shared" si="366"/>
        <v>7.1726755830436666</v>
      </c>
      <c r="R991" s="10">
        <f t="shared" si="367"/>
        <v>3.24801584400547E-3</v>
      </c>
      <c r="S991" s="10">
        <f t="shared" si="368"/>
        <v>8.7070871281691691</v>
      </c>
      <c r="T991" s="10">
        <f t="shared" si="369"/>
        <v>4.1275739691476222E-3</v>
      </c>
      <c r="U991" s="10">
        <f t="shared" si="383"/>
        <v>10.098718970354176</v>
      </c>
      <c r="V991" s="10">
        <f t="shared" si="384"/>
        <v>1.9989191446314978E-3</v>
      </c>
      <c r="W991" s="10">
        <f t="shared" si="385"/>
        <v>11.237427481146074</v>
      </c>
      <c r="X991" s="10">
        <f t="shared" si="386"/>
        <v>3.8266328897543808E-3</v>
      </c>
      <c r="Y991" s="10">
        <f t="shared" si="387"/>
        <v>12.244036719502468</v>
      </c>
      <c r="Z991" s="10">
        <f t="shared" si="388"/>
        <v>4.8837558389371255E-3</v>
      </c>
      <c r="AC991">
        <v>20.974</v>
      </c>
      <c r="AD991">
        <v>161.90975944514301</v>
      </c>
      <c r="AE991">
        <v>29.474</v>
      </c>
      <c r="AF991">
        <v>55.786311826043601</v>
      </c>
      <c r="AG991">
        <v>35.973999999999997</v>
      </c>
      <c r="AH991">
        <v>100.24871162507399</v>
      </c>
      <c r="AI991">
        <v>41.973999999999997</v>
      </c>
      <c r="AJ991">
        <v>5.6978042004496796</v>
      </c>
      <c r="AK991">
        <v>46.973999999999997</v>
      </c>
      <c r="AL991">
        <v>5.3453746280406103</v>
      </c>
      <c r="AM991">
        <v>51.473999999999997</v>
      </c>
      <c r="AN991">
        <v>16.409949399822501</v>
      </c>
    </row>
    <row r="992" spans="1:40" x14ac:dyDescent="0.25">
      <c r="A992">
        <f t="shared" si="370"/>
        <v>20.975999999999999</v>
      </c>
      <c r="B992" s="191">
        <f t="shared" si="389"/>
        <v>2.6933607847721627E-3</v>
      </c>
      <c r="C992">
        <f t="shared" si="371"/>
        <v>29.475999999999999</v>
      </c>
      <c r="D992" s="191">
        <f t="shared" si="372"/>
        <v>3.232383415614356E-3</v>
      </c>
      <c r="E992">
        <f t="shared" si="373"/>
        <v>35.975999999999999</v>
      </c>
      <c r="F992" s="191">
        <f t="shared" si="374"/>
        <v>4.103879290927254E-3</v>
      </c>
      <c r="G992">
        <f t="shared" si="375"/>
        <v>41.975999999999999</v>
      </c>
      <c r="H992" s="191">
        <f t="shared" si="376"/>
        <v>1.9910615342450142E-3</v>
      </c>
      <c r="I992">
        <f t="shared" si="377"/>
        <v>46.975999999999999</v>
      </c>
      <c r="J992" s="191">
        <f t="shared" si="378"/>
        <v>3.8102036602248881E-3</v>
      </c>
      <c r="K992">
        <f t="shared" si="379"/>
        <v>51.475999999999999</v>
      </c>
      <c r="L992" s="191">
        <f t="shared" si="380"/>
        <v>4.8567121504127448E-3</v>
      </c>
      <c r="O992" s="10">
        <f t="shared" si="381"/>
        <v>5.1325820606081987</v>
      </c>
      <c r="P992" s="10">
        <f t="shared" si="382"/>
        <v>2.6933607847721627E-3</v>
      </c>
      <c r="Q992" s="10">
        <f t="shared" si="366"/>
        <v>7.1731515133055419</v>
      </c>
      <c r="R992" s="10">
        <f t="shared" si="367"/>
        <v>3.232383415614356E-3</v>
      </c>
      <c r="S992" s="10">
        <f t="shared" si="368"/>
        <v>8.7075551955539847</v>
      </c>
      <c r="T992" s="10">
        <f t="shared" si="369"/>
        <v>4.103879290927254E-3</v>
      </c>
      <c r="U992" s="10">
        <f t="shared" si="383"/>
        <v>10.099178442699147</v>
      </c>
      <c r="V992" s="10">
        <f t="shared" si="384"/>
        <v>1.9910615342450142E-3</v>
      </c>
      <c r="W992" s="10">
        <f t="shared" si="385"/>
        <v>11.237878827826071</v>
      </c>
      <c r="X992" s="10">
        <f t="shared" si="386"/>
        <v>3.8102036602248881E-3</v>
      </c>
      <c r="Y992" s="10">
        <f t="shared" si="387"/>
        <v>12.244480018023951</v>
      </c>
      <c r="Z992" s="10">
        <f t="shared" si="388"/>
        <v>4.8567121504127448E-3</v>
      </c>
      <c r="AC992">
        <v>20.975999999999999</v>
      </c>
      <c r="AD992">
        <v>161.11768634636201</v>
      </c>
      <c r="AE992">
        <v>29.475999999999999</v>
      </c>
      <c r="AF992">
        <v>55.517816976662097</v>
      </c>
      <c r="AG992">
        <v>35.975999999999999</v>
      </c>
      <c r="AH992">
        <v>99.673225641850493</v>
      </c>
      <c r="AI992">
        <v>41.975999999999999</v>
      </c>
      <c r="AJ992">
        <v>5.6754065333975401</v>
      </c>
      <c r="AK992">
        <v>46.975999999999999</v>
      </c>
      <c r="AL992">
        <v>5.3224248470672801</v>
      </c>
      <c r="AM992">
        <v>51.475999999999999</v>
      </c>
      <c r="AN992">
        <v>16.319079672730201</v>
      </c>
    </row>
    <row r="993" spans="1:40" x14ac:dyDescent="0.25">
      <c r="A993">
        <f t="shared" si="370"/>
        <v>20.978000000000002</v>
      </c>
      <c r="B993" s="191">
        <f t="shared" si="389"/>
        <v>2.6802167520877046E-3</v>
      </c>
      <c r="C993">
        <f t="shared" si="371"/>
        <v>29.478000000000002</v>
      </c>
      <c r="D993" s="191">
        <f t="shared" si="372"/>
        <v>3.2168634517853495E-3</v>
      </c>
      <c r="E993">
        <f t="shared" si="373"/>
        <v>35.978000000000002</v>
      </c>
      <c r="F993" s="191">
        <f t="shared" si="374"/>
        <v>4.0803877835516623E-3</v>
      </c>
      <c r="G993">
        <f t="shared" si="375"/>
        <v>41.978000000000002</v>
      </c>
      <c r="H993" s="191">
        <f t="shared" si="376"/>
        <v>1.9832501339635145E-3</v>
      </c>
      <c r="I993">
        <f t="shared" si="377"/>
        <v>46.978000000000002</v>
      </c>
      <c r="J993" s="191">
        <f t="shared" si="378"/>
        <v>3.7938798759477744E-3</v>
      </c>
      <c r="K993">
        <f t="shared" si="379"/>
        <v>51.478000000000002</v>
      </c>
      <c r="L993" s="191">
        <f t="shared" si="380"/>
        <v>4.8298921108424018E-3</v>
      </c>
      <c r="O993" s="10">
        <f t="shared" si="381"/>
        <v>5.1330659582993867</v>
      </c>
      <c r="P993" s="10">
        <f t="shared" si="382"/>
        <v>2.6802167520877046E-3</v>
      </c>
      <c r="Q993" s="10">
        <f t="shared" si="366"/>
        <v>7.1736274413823518</v>
      </c>
      <c r="R993" s="10">
        <f t="shared" si="367"/>
        <v>3.2168634517853495E-3</v>
      </c>
      <c r="S993" s="10">
        <f t="shared" si="368"/>
        <v>8.7080232602863266</v>
      </c>
      <c r="T993" s="10">
        <f t="shared" si="369"/>
        <v>4.0803877835516623E-3</v>
      </c>
      <c r="U993" s="10">
        <f t="shared" si="383"/>
        <v>10.099637911967731</v>
      </c>
      <c r="V993" s="10">
        <f t="shared" si="384"/>
        <v>1.9832501339635145E-3</v>
      </c>
      <c r="W993" s="10">
        <f t="shared" si="385"/>
        <v>11.238330171082813</v>
      </c>
      <c r="X993" s="10">
        <f t="shared" si="386"/>
        <v>3.7938798759477744E-3</v>
      </c>
      <c r="Y993" s="10">
        <f t="shared" si="387"/>
        <v>12.244923312815553</v>
      </c>
      <c r="Z993" s="10">
        <f t="shared" si="388"/>
        <v>4.8298921108424018E-3</v>
      </c>
      <c r="AC993">
        <v>20.978000000000002</v>
      </c>
      <c r="AD993">
        <v>160.33140619133999</v>
      </c>
      <c r="AE993">
        <v>29.478000000000002</v>
      </c>
      <c r="AF993">
        <v>55.251253762910601</v>
      </c>
      <c r="AG993">
        <v>35.978000000000002</v>
      </c>
      <c r="AH993">
        <v>99.102674183260802</v>
      </c>
      <c r="AI993">
        <v>41.978000000000002</v>
      </c>
      <c r="AJ993">
        <v>5.6531405855952697</v>
      </c>
      <c r="AK993">
        <v>46.978000000000002</v>
      </c>
      <c r="AL993">
        <v>5.2996223612207496</v>
      </c>
      <c r="AM993">
        <v>51.478000000000002</v>
      </c>
      <c r="AN993">
        <v>16.228961430384501</v>
      </c>
    </row>
    <row r="994" spans="1:40" x14ac:dyDescent="0.25">
      <c r="A994">
        <f t="shared" si="370"/>
        <v>20.98</v>
      </c>
      <c r="B994" s="191">
        <f t="shared" si="389"/>
        <v>2.6671686172850418E-3</v>
      </c>
      <c r="C994">
        <f t="shared" si="371"/>
        <v>29.48</v>
      </c>
      <c r="D994" s="191">
        <f t="shared" si="372"/>
        <v>3.2014548774461082E-3</v>
      </c>
      <c r="E994">
        <f t="shared" si="373"/>
        <v>35.979999999999997</v>
      </c>
      <c r="F994" s="191">
        <f t="shared" si="374"/>
        <v>4.0570971339964198E-3</v>
      </c>
      <c r="G994">
        <f t="shared" si="375"/>
        <v>41.98</v>
      </c>
      <c r="H994" s="191">
        <f t="shared" si="376"/>
        <v>1.9754845823896686E-3</v>
      </c>
      <c r="I994">
        <f t="shared" si="377"/>
        <v>46.98</v>
      </c>
      <c r="J994" s="191">
        <f t="shared" si="378"/>
        <v>3.7776606376382226E-3</v>
      </c>
      <c r="K994">
        <f t="shared" si="379"/>
        <v>51.48</v>
      </c>
      <c r="L994" s="191">
        <f t="shared" si="380"/>
        <v>4.8032932648954269E-3</v>
      </c>
      <c r="O994" s="10">
        <f t="shared" si="381"/>
        <v>5.1335498544269536</v>
      </c>
      <c r="P994" s="10">
        <f t="shared" si="382"/>
        <v>2.6671686172850418E-3</v>
      </c>
      <c r="Q994" s="10">
        <f t="shared" si="366"/>
        <v>7.1741033672739469</v>
      </c>
      <c r="R994" s="10">
        <f t="shared" si="367"/>
        <v>3.2014548774461082E-3</v>
      </c>
      <c r="S994" s="10">
        <f t="shared" si="368"/>
        <v>8.7084913223660507</v>
      </c>
      <c r="T994" s="10">
        <f t="shared" si="369"/>
        <v>4.0570971339964198E-3</v>
      </c>
      <c r="U994" s="10">
        <f t="shared" si="383"/>
        <v>10.10009737815979</v>
      </c>
      <c r="V994" s="10">
        <f t="shared" si="384"/>
        <v>1.9754845823896686E-3</v>
      </c>
      <c r="W994" s="10">
        <f t="shared" si="385"/>
        <v>11.238781510916162</v>
      </c>
      <c r="X994" s="10">
        <f t="shared" si="386"/>
        <v>3.7776606376382226E-3</v>
      </c>
      <c r="Y994" s="10">
        <f t="shared" si="387"/>
        <v>12.245366603877137</v>
      </c>
      <c r="Z994" s="10">
        <f t="shared" si="388"/>
        <v>4.8032932648954269E-3</v>
      </c>
      <c r="AC994">
        <v>20.98</v>
      </c>
      <c r="AD994">
        <v>159.55086267766501</v>
      </c>
      <c r="AE994">
        <v>29.48</v>
      </c>
      <c r="AF994">
        <v>54.9866037198789</v>
      </c>
      <c r="AG994">
        <v>35.979999999999997</v>
      </c>
      <c r="AH994">
        <v>98.537001071579098</v>
      </c>
      <c r="AI994">
        <v>41.98</v>
      </c>
      <c r="AJ994">
        <v>5.6310053269005396</v>
      </c>
      <c r="AK994">
        <v>46.98</v>
      </c>
      <c r="AL994">
        <v>5.2769659143015399</v>
      </c>
      <c r="AM994">
        <v>51.48</v>
      </c>
      <c r="AN994">
        <v>16.139586422608001</v>
      </c>
    </row>
    <row r="995" spans="1:40" x14ac:dyDescent="0.25">
      <c r="A995">
        <f t="shared" si="370"/>
        <v>20.981999999999999</v>
      </c>
      <c r="B995" s="191">
        <f t="shared" si="389"/>
        <v>2.6542154505684937E-3</v>
      </c>
      <c r="C995">
        <f t="shared" si="371"/>
        <v>29.481999999999999</v>
      </c>
      <c r="D995" s="191">
        <f t="shared" si="372"/>
        <v>3.1861566303259111E-3</v>
      </c>
      <c r="E995">
        <f t="shared" si="373"/>
        <v>35.981999999999999</v>
      </c>
      <c r="F995" s="191">
        <f t="shared" si="374"/>
        <v>4.0340050620148622E-3</v>
      </c>
      <c r="G995">
        <f t="shared" si="375"/>
        <v>41.981999999999999</v>
      </c>
      <c r="H995" s="191">
        <f t="shared" si="376"/>
        <v>1.9677645216499297E-3</v>
      </c>
      <c r="I995">
        <f t="shared" si="377"/>
        <v>46.981999999999999</v>
      </c>
      <c r="J995" s="191">
        <f t="shared" si="378"/>
        <v>3.7615450555658586E-3</v>
      </c>
      <c r="K995">
        <f t="shared" si="379"/>
        <v>51.481999999999999</v>
      </c>
      <c r="L995" s="191">
        <f t="shared" si="380"/>
        <v>4.7769131907895905E-3</v>
      </c>
      <c r="O995" s="10">
        <f t="shared" si="381"/>
        <v>5.1340337489907508</v>
      </c>
      <c r="P995" s="10">
        <f t="shared" si="382"/>
        <v>2.6542154505684937E-3</v>
      </c>
      <c r="Q995" s="10">
        <f t="shared" si="366"/>
        <v>7.174579290980188</v>
      </c>
      <c r="R995" s="10">
        <f t="shared" si="367"/>
        <v>3.1861566303259111E-3</v>
      </c>
      <c r="S995" s="10">
        <f t="shared" si="368"/>
        <v>8.7089593817930204</v>
      </c>
      <c r="T995" s="10">
        <f t="shared" si="369"/>
        <v>4.0340050620148622E-3</v>
      </c>
      <c r="U995" s="10">
        <f t="shared" si="383"/>
        <v>10.100556841275184</v>
      </c>
      <c r="V995" s="10">
        <f t="shared" si="384"/>
        <v>1.9677645216499297E-3</v>
      </c>
      <c r="W995" s="10">
        <f t="shared" si="385"/>
        <v>11.239232847325985</v>
      </c>
      <c r="X995" s="10">
        <f t="shared" si="386"/>
        <v>3.7615450555658586E-3</v>
      </c>
      <c r="Y995" s="10">
        <f t="shared" si="387"/>
        <v>12.24580989120857</v>
      </c>
      <c r="Z995" s="10">
        <f t="shared" si="388"/>
        <v>4.7769131907895905E-3</v>
      </c>
      <c r="AC995">
        <v>20.981999999999999</v>
      </c>
      <c r="AD995">
        <v>158.77600018466799</v>
      </c>
      <c r="AE995">
        <v>29.481999999999999</v>
      </c>
      <c r="AF995">
        <v>54.723848602531099</v>
      </c>
      <c r="AG995">
        <v>35.981999999999999</v>
      </c>
      <c r="AH995">
        <v>97.976150925171495</v>
      </c>
      <c r="AI995">
        <v>41.981999999999999</v>
      </c>
      <c r="AJ995">
        <v>5.6089997372153597</v>
      </c>
      <c r="AK995">
        <v>46.981999999999999</v>
      </c>
      <c r="AL995">
        <v>5.2544542634566502</v>
      </c>
      <c r="AM995">
        <v>51.481999999999999</v>
      </c>
      <c r="AN995">
        <v>16.0509465119497</v>
      </c>
    </row>
    <row r="996" spans="1:40" x14ac:dyDescent="0.25">
      <c r="A996">
        <f t="shared" si="370"/>
        <v>20.984000000000002</v>
      </c>
      <c r="B996" s="191">
        <f t="shared" si="389"/>
        <v>2.6413563333738833E-3</v>
      </c>
      <c r="C996">
        <f t="shared" si="371"/>
        <v>29.484000000000002</v>
      </c>
      <c r="D996" s="191">
        <f t="shared" si="372"/>
        <v>3.1709676607734284E-3</v>
      </c>
      <c r="E996">
        <f t="shared" si="373"/>
        <v>35.984000000000002</v>
      </c>
      <c r="F996" s="191">
        <f t="shared" si="374"/>
        <v>4.0111093195836049E-3</v>
      </c>
      <c r="G996">
        <f t="shared" si="375"/>
        <v>41.984000000000002</v>
      </c>
      <c r="H996" s="191">
        <f t="shared" si="376"/>
        <v>1.9600895973535004E-3</v>
      </c>
      <c r="I996">
        <f t="shared" si="377"/>
        <v>46.984000000000002</v>
      </c>
      <c r="J996" s="191">
        <f t="shared" si="378"/>
        <v>3.7455322494334095E-3</v>
      </c>
      <c r="K996">
        <f t="shared" si="379"/>
        <v>51.484000000000002</v>
      </c>
      <c r="L996" s="191">
        <f t="shared" si="380"/>
        <v>4.7507494997435932E-3</v>
      </c>
      <c r="O996" s="10">
        <f t="shared" si="381"/>
        <v>5.1345176419906329</v>
      </c>
      <c r="P996" s="10">
        <f t="shared" si="382"/>
        <v>2.6413563333738833E-3</v>
      </c>
      <c r="Q996" s="10">
        <f t="shared" si="366"/>
        <v>7.1750552125009266</v>
      </c>
      <c r="R996" s="10">
        <f t="shared" si="367"/>
        <v>3.1709676607734284E-3</v>
      </c>
      <c r="S996" s="10">
        <f t="shared" si="368"/>
        <v>8.7094274385670882</v>
      </c>
      <c r="T996" s="10">
        <f t="shared" si="369"/>
        <v>4.0111093195836049E-3</v>
      </c>
      <c r="U996" s="10">
        <f t="shared" si="383"/>
        <v>10.101016301313773</v>
      </c>
      <c r="V996" s="10">
        <f t="shared" si="384"/>
        <v>1.9600895973535004E-3</v>
      </c>
      <c r="W996" s="10">
        <f t="shared" si="385"/>
        <v>11.239684180312141</v>
      </c>
      <c r="X996" s="10">
        <f t="shared" si="386"/>
        <v>3.7455322494334095E-3</v>
      </c>
      <c r="Y996" s="10">
        <f t="shared" si="387"/>
        <v>12.246253174809716</v>
      </c>
      <c r="Z996" s="10">
        <f t="shared" si="388"/>
        <v>4.7507494997435932E-3</v>
      </c>
      <c r="AC996">
        <v>20.984000000000002</v>
      </c>
      <c r="AD996">
        <v>158.00676376355199</v>
      </c>
      <c r="AE996">
        <v>29.484000000000002</v>
      </c>
      <c r="AF996">
        <v>54.462970382575698</v>
      </c>
      <c r="AG996">
        <v>35.984000000000002</v>
      </c>
      <c r="AH996">
        <v>97.420069145029103</v>
      </c>
      <c r="AI996">
        <v>41.984000000000002</v>
      </c>
      <c r="AJ996">
        <v>5.5871228063691198</v>
      </c>
      <c r="AK996">
        <v>46.984000000000002</v>
      </c>
      <c r="AL996">
        <v>5.2320861790100599</v>
      </c>
      <c r="AM996">
        <v>51.484000000000002</v>
      </c>
      <c r="AN996">
        <v>15.963033671845301</v>
      </c>
    </row>
    <row r="997" spans="1:40" x14ac:dyDescent="0.25">
      <c r="A997">
        <f t="shared" si="370"/>
        <v>20.986000000000001</v>
      </c>
      <c r="B997" s="191">
        <f t="shared" si="389"/>
        <v>2.6285903582064511E-3</v>
      </c>
      <c r="C997">
        <f t="shared" si="371"/>
        <v>29.486000000000001</v>
      </c>
      <c r="D997" s="191">
        <f t="shared" si="372"/>
        <v>3.1558869315775344E-3</v>
      </c>
      <c r="E997">
        <f t="shared" si="373"/>
        <v>35.985999999999997</v>
      </c>
      <c r="F997" s="191">
        <f t="shared" si="374"/>
        <v>3.9884076903581676E-3</v>
      </c>
      <c r="G997">
        <f t="shared" si="375"/>
        <v>41.985999999999997</v>
      </c>
      <c r="H997" s="191">
        <f t="shared" si="376"/>
        <v>1.9524594585515333E-3</v>
      </c>
      <c r="I997">
        <f t="shared" si="377"/>
        <v>46.985999999999997</v>
      </c>
      <c r="J997" s="191">
        <f t="shared" si="378"/>
        <v>3.7296213482567115E-3</v>
      </c>
      <c r="K997">
        <f t="shared" si="379"/>
        <v>51.485999999999997</v>
      </c>
      <c r="L997" s="191">
        <f t="shared" si="380"/>
        <v>4.724799835439014E-3</v>
      </c>
      <c r="O997" s="10">
        <f t="shared" si="381"/>
        <v>5.1350015334264514</v>
      </c>
      <c r="P997" s="10">
        <f t="shared" si="382"/>
        <v>2.6285903582064511E-3</v>
      </c>
      <c r="Q997" s="10">
        <f t="shared" si="366"/>
        <v>7.1755311318360189</v>
      </c>
      <c r="R997" s="10">
        <f t="shared" si="367"/>
        <v>3.1558869315775344E-3</v>
      </c>
      <c r="S997" s="10">
        <f t="shared" si="368"/>
        <v>8.7098954926881103</v>
      </c>
      <c r="T997" s="10">
        <f t="shared" si="369"/>
        <v>3.9884076903581676E-3</v>
      </c>
      <c r="U997" s="10">
        <f t="shared" si="383"/>
        <v>10.101475758275416</v>
      </c>
      <c r="V997" s="10">
        <f t="shared" si="384"/>
        <v>1.9524594585515333E-3</v>
      </c>
      <c r="W997" s="10">
        <f t="shared" si="385"/>
        <v>11.240135509874495</v>
      </c>
      <c r="X997" s="10">
        <f t="shared" si="386"/>
        <v>3.7296213482567115E-3</v>
      </c>
      <c r="Y997" s="10">
        <f t="shared" si="387"/>
        <v>12.246696454680441</v>
      </c>
      <c r="Z997" s="10">
        <f t="shared" si="388"/>
        <v>4.724799835439014E-3</v>
      </c>
      <c r="AC997">
        <v>20.986000000000001</v>
      </c>
      <c r="AD997">
        <v>157.24309912769601</v>
      </c>
      <c r="AE997">
        <v>29.486000000000001</v>
      </c>
      <c r="AF997">
        <v>54.203951245387998</v>
      </c>
      <c r="AG997">
        <v>35.985999999999997</v>
      </c>
      <c r="AH997">
        <v>96.868701901546302</v>
      </c>
      <c r="AI997">
        <v>41.985999999999997</v>
      </c>
      <c r="AJ997">
        <v>5.5653735340022896</v>
      </c>
      <c r="AK997">
        <v>46.985999999999997</v>
      </c>
      <c r="AL997">
        <v>5.20986044429511</v>
      </c>
      <c r="AM997">
        <v>51.485999999999997</v>
      </c>
      <c r="AN997">
        <v>15.8758399848093</v>
      </c>
    </row>
    <row r="998" spans="1:40" x14ac:dyDescent="0.25">
      <c r="A998">
        <f t="shared" si="370"/>
        <v>20.988</v>
      </c>
      <c r="B998" s="191">
        <f t="shared" si="389"/>
        <v>2.6159166284809737E-3</v>
      </c>
      <c r="C998">
        <f t="shared" si="371"/>
        <v>29.488</v>
      </c>
      <c r="D998" s="191">
        <f t="shared" si="372"/>
        <v>3.140913417790801E-3</v>
      </c>
      <c r="E998">
        <f t="shared" si="373"/>
        <v>35.988</v>
      </c>
      <c r="F998" s="191">
        <f t="shared" si="374"/>
        <v>3.9658979891392205E-3</v>
      </c>
      <c r="G998">
        <f t="shared" si="375"/>
        <v>41.988</v>
      </c>
      <c r="H998" s="191">
        <f t="shared" si="376"/>
        <v>1.9448737576974325E-3</v>
      </c>
      <c r="I998">
        <f t="shared" si="377"/>
        <v>46.988</v>
      </c>
      <c r="J998" s="191">
        <f t="shared" si="378"/>
        <v>3.7138114902474737E-3</v>
      </c>
      <c r="K998">
        <f t="shared" si="379"/>
        <v>51.488</v>
      </c>
      <c r="L998" s="191">
        <f t="shared" si="380"/>
        <v>4.6990618734942596E-3</v>
      </c>
      <c r="O998" s="10">
        <f t="shared" si="381"/>
        <v>5.135485423298058</v>
      </c>
      <c r="P998" s="10">
        <f t="shared" si="382"/>
        <v>2.6159166284809737E-3</v>
      </c>
      <c r="Q998" s="10">
        <f t="shared" si="366"/>
        <v>7.1760070489853183</v>
      </c>
      <c r="R998" s="10">
        <f t="shared" si="367"/>
        <v>3.140913417790801E-3</v>
      </c>
      <c r="S998" s="10">
        <f t="shared" si="368"/>
        <v>8.7103635441559479</v>
      </c>
      <c r="T998" s="10">
        <f t="shared" si="369"/>
        <v>3.9658979891392205E-3</v>
      </c>
      <c r="U998" s="10">
        <f t="shared" si="383"/>
        <v>10.101935212159972</v>
      </c>
      <c r="V998" s="10">
        <f t="shared" si="384"/>
        <v>1.9448737576974325E-3</v>
      </c>
      <c r="W998" s="10">
        <f t="shared" si="385"/>
        <v>11.240586836012906</v>
      </c>
      <c r="X998" s="10">
        <f t="shared" si="386"/>
        <v>3.7138114902474737E-3</v>
      </c>
      <c r="Y998" s="10">
        <f t="shared" si="387"/>
        <v>12.247139730820608</v>
      </c>
      <c r="Z998" s="10">
        <f t="shared" si="388"/>
        <v>4.6990618734942596E-3</v>
      </c>
      <c r="AC998">
        <v>20.988</v>
      </c>
      <c r="AD998">
        <v>156.48495264309099</v>
      </c>
      <c r="AE998">
        <v>29.488</v>
      </c>
      <c r="AF998">
        <v>53.946773586978502</v>
      </c>
      <c r="AG998">
        <v>35.988</v>
      </c>
      <c r="AH998">
        <v>96.321996121557405</v>
      </c>
      <c r="AI998">
        <v>41.988</v>
      </c>
      <c r="AJ998">
        <v>5.5437509294532603</v>
      </c>
      <c r="AK998">
        <v>46.988</v>
      </c>
      <c r="AL998">
        <v>5.1877758554907398</v>
      </c>
      <c r="AM998">
        <v>51.488</v>
      </c>
      <c r="AN998">
        <v>15.789357640667401</v>
      </c>
    </row>
    <row r="999" spans="1:40" x14ac:dyDescent="0.25">
      <c r="A999">
        <f t="shared" si="370"/>
        <v>20.99</v>
      </c>
      <c r="B999" s="191">
        <f t="shared" si="389"/>
        <v>2.6033342583652833E-3</v>
      </c>
      <c r="C999">
        <f t="shared" si="371"/>
        <v>29.49</v>
      </c>
      <c r="D999" s="191">
        <f t="shared" si="372"/>
        <v>3.1260461065563093E-3</v>
      </c>
      <c r="E999">
        <f t="shared" si="373"/>
        <v>35.99</v>
      </c>
      <c r="F999" s="191">
        <f t="shared" si="374"/>
        <v>3.9435780613500671E-3</v>
      </c>
      <c r="G999">
        <f t="shared" si="375"/>
        <v>41.99</v>
      </c>
      <c r="H999" s="191">
        <f t="shared" si="376"/>
        <v>1.9373321506070292E-3</v>
      </c>
      <c r="I999">
        <f t="shared" si="377"/>
        <v>46.99</v>
      </c>
      <c r="J999" s="191">
        <f t="shared" si="378"/>
        <v>3.698101822696428E-3</v>
      </c>
      <c r="K999">
        <f t="shared" si="379"/>
        <v>51.49</v>
      </c>
      <c r="L999" s="191">
        <f t="shared" si="380"/>
        <v>4.6735333209461868E-3</v>
      </c>
      <c r="O999" s="10">
        <f t="shared" si="381"/>
        <v>5.1359693116053062</v>
      </c>
      <c r="P999" s="10">
        <f t="shared" si="382"/>
        <v>2.6033342583652833E-3</v>
      </c>
      <c r="Q999" s="10">
        <f t="shared" si="366"/>
        <v>7.1764829639486809</v>
      </c>
      <c r="R999" s="10">
        <f t="shared" si="367"/>
        <v>3.1260461065563093E-3</v>
      </c>
      <c r="S999" s="10">
        <f t="shared" si="368"/>
        <v>8.7108315929704592</v>
      </c>
      <c r="T999" s="10">
        <f t="shared" si="369"/>
        <v>3.9435780613500671E-3</v>
      </c>
      <c r="U999" s="10">
        <f t="shared" si="383"/>
        <v>10.102394662967306</v>
      </c>
      <c r="V999" s="10">
        <f t="shared" si="384"/>
        <v>1.9373321506070292E-3</v>
      </c>
      <c r="W999" s="10">
        <f t="shared" si="385"/>
        <v>11.241038158727239</v>
      </c>
      <c r="X999" s="10">
        <f t="shared" si="386"/>
        <v>3.698101822696428E-3</v>
      </c>
      <c r="Y999" s="10">
        <f t="shared" si="387"/>
        <v>12.247583003230083</v>
      </c>
      <c r="Z999" s="10">
        <f t="shared" si="388"/>
        <v>4.6735333209461868E-3</v>
      </c>
      <c r="AC999">
        <v>20.99</v>
      </c>
      <c r="AD999">
        <v>155.732271318979</v>
      </c>
      <c r="AE999">
        <v>29.49</v>
      </c>
      <c r="AF999">
        <v>53.691420011018302</v>
      </c>
      <c r="AG999">
        <v>35.99</v>
      </c>
      <c r="AH999">
        <v>95.779899475645706</v>
      </c>
      <c r="AI999">
        <v>41.99</v>
      </c>
      <c r="AJ999">
        <v>5.5222540116448302</v>
      </c>
      <c r="AK999">
        <v>46.99</v>
      </c>
      <c r="AL999">
        <v>5.1658312214582596</v>
      </c>
      <c r="AM999">
        <v>51.49</v>
      </c>
      <c r="AN999">
        <v>15.703578934814701</v>
      </c>
    </row>
    <row r="1000" spans="1:40" x14ac:dyDescent="0.25">
      <c r="A1000">
        <f t="shared" si="370"/>
        <v>20.992000000000001</v>
      </c>
      <c r="B1000" s="191">
        <f t="shared" si="389"/>
        <v>2.5908423726256338E-3</v>
      </c>
      <c r="C1000">
        <f t="shared" si="371"/>
        <v>29.492000000000001</v>
      </c>
      <c r="D1000" s="191">
        <f t="shared" si="372"/>
        <v>3.1112839969368259E-3</v>
      </c>
      <c r="E1000">
        <f t="shared" si="373"/>
        <v>35.991999999999997</v>
      </c>
      <c r="F1000" s="191">
        <f t="shared" si="374"/>
        <v>3.9214457825235607E-3</v>
      </c>
      <c r="G1000">
        <f t="shared" si="375"/>
        <v>41.991999999999997</v>
      </c>
      <c r="H1000" s="191">
        <f t="shared" si="376"/>
        <v>1.9298342964199381E-3</v>
      </c>
      <c r="I1000">
        <f t="shared" si="377"/>
        <v>46.991999999999997</v>
      </c>
      <c r="J1000" s="191">
        <f t="shared" si="378"/>
        <v>3.682491501859612E-3</v>
      </c>
      <c r="K1000">
        <f t="shared" si="379"/>
        <v>51.491999999999997</v>
      </c>
      <c r="L1000" s="191">
        <f t="shared" si="380"/>
        <v>4.6482119157436877E-3</v>
      </c>
      <c r="O1000" s="10">
        <f t="shared" si="381"/>
        <v>5.1364531983480504</v>
      </c>
      <c r="P1000" s="10">
        <f t="shared" si="382"/>
        <v>2.5908423726256338E-3</v>
      </c>
      <c r="Q1000" s="10">
        <f t="shared" si="366"/>
        <v>7.1769588767259611</v>
      </c>
      <c r="R1000" s="10">
        <f t="shared" si="367"/>
        <v>3.1112839969368259E-3</v>
      </c>
      <c r="S1000" s="10">
        <f t="shared" si="368"/>
        <v>8.7112996391314965</v>
      </c>
      <c r="T1000" s="10">
        <f t="shared" si="369"/>
        <v>3.9214457825235607E-3</v>
      </c>
      <c r="U1000" s="10">
        <f t="shared" si="383"/>
        <v>10.102854110697271</v>
      </c>
      <c r="V1000" s="10">
        <f t="shared" si="384"/>
        <v>1.9298342964199381E-3</v>
      </c>
      <c r="W1000" s="10">
        <f t="shared" si="385"/>
        <v>11.241489478017355</v>
      </c>
      <c r="X1000" s="10">
        <f t="shared" si="386"/>
        <v>3.682491501859612E-3</v>
      </c>
      <c r="Y1000" s="10">
        <f t="shared" si="387"/>
        <v>12.24802627190873</v>
      </c>
      <c r="Z1000" s="10">
        <f t="shared" si="388"/>
        <v>4.6482119157436877E-3</v>
      </c>
      <c r="AC1000">
        <v>20.992000000000001</v>
      </c>
      <c r="AD1000">
        <v>154.98500279860301</v>
      </c>
      <c r="AE1000">
        <v>29.492000000000001</v>
      </c>
      <c r="AF1000">
        <v>53.437873325905102</v>
      </c>
      <c r="AG1000">
        <v>35.991999999999997</v>
      </c>
      <c r="AH1000">
        <v>95.242360365682202</v>
      </c>
      <c r="AI1000">
        <v>41.991999999999997</v>
      </c>
      <c r="AJ1000">
        <v>5.5008818089740501</v>
      </c>
      <c r="AK1000">
        <v>46.991999999999997</v>
      </c>
      <c r="AL1000">
        <v>5.1440253635825002</v>
      </c>
      <c r="AM1000">
        <v>51.491999999999997</v>
      </c>
      <c r="AN1000">
        <v>15.6184962665141</v>
      </c>
    </row>
    <row r="1001" spans="1:40" x14ac:dyDescent="0.25">
      <c r="A1001">
        <f t="shared" si="370"/>
        <v>20.994</v>
      </c>
      <c r="B1001" s="191">
        <f t="shared" si="389"/>
        <v>2.5784401064752995E-3</v>
      </c>
      <c r="C1001">
        <f t="shared" si="371"/>
        <v>29.494</v>
      </c>
      <c r="D1001" s="191">
        <f t="shared" si="372"/>
        <v>3.0966260997472542E-3</v>
      </c>
      <c r="E1001">
        <f t="shared" si="373"/>
        <v>35.994</v>
      </c>
      <c r="F1001" s="191">
        <f t="shared" si="374"/>
        <v>3.8994990577989916E-3</v>
      </c>
      <c r="G1001">
        <f t="shared" si="375"/>
        <v>41.994</v>
      </c>
      <c r="H1001" s="191">
        <f t="shared" si="376"/>
        <v>1.9223798575609124E-3</v>
      </c>
      <c r="I1001">
        <f t="shared" si="377"/>
        <v>46.994</v>
      </c>
      <c r="J1001" s="191">
        <f t="shared" si="378"/>
        <v>3.6669796928450855E-3</v>
      </c>
      <c r="K1001">
        <f t="shared" si="379"/>
        <v>51.494</v>
      </c>
      <c r="L1001" s="191">
        <f t="shared" si="380"/>
        <v>4.6230954262489014E-3</v>
      </c>
      <c r="O1001" s="10">
        <f>2*SIN(RADIANS(A1001/2))/0.070931</f>
        <v>5.1369370835261403</v>
      </c>
      <c r="P1001" s="10">
        <f>B1001</f>
        <v>2.5784401064752995E-3</v>
      </c>
      <c r="Q1001" s="10">
        <f t="shared" si="366"/>
        <v>7.1774347873170168</v>
      </c>
      <c r="R1001" s="10">
        <f t="shared" si="367"/>
        <v>3.0966260997472542E-3</v>
      </c>
      <c r="S1001" s="10">
        <f t="shared" si="368"/>
        <v>8.7117676826389214</v>
      </c>
      <c r="T1001" s="10">
        <f t="shared" si="369"/>
        <v>3.8994990577989916E-3</v>
      </c>
      <c r="U1001" s="10">
        <f t="shared" si="383"/>
        <v>10.103313555349732</v>
      </c>
      <c r="V1001" s="10">
        <f t="shared" si="384"/>
        <v>1.9223798575609124E-3</v>
      </c>
      <c r="W1001" s="10">
        <f t="shared" si="385"/>
        <v>11.241940793883119</v>
      </c>
      <c r="X1001" s="10">
        <f t="shared" si="386"/>
        <v>3.6669796928450855E-3</v>
      </c>
      <c r="Y1001" s="10">
        <f t="shared" si="387"/>
        <v>12.248469536856415</v>
      </c>
      <c r="Z1001" s="10">
        <f t="shared" si="388"/>
        <v>4.6230954262489014E-3</v>
      </c>
      <c r="AC1001">
        <v>20.994</v>
      </c>
      <c r="AD1001">
        <v>154.24309535015001</v>
      </c>
      <c r="AE1001">
        <v>29.494</v>
      </c>
      <c r="AF1001">
        <v>53.186116541885497</v>
      </c>
      <c r="AG1001">
        <v>35.994</v>
      </c>
      <c r="AH1001">
        <v>94.709327912606</v>
      </c>
      <c r="AI1001">
        <v>41.994</v>
      </c>
      <c r="AJ1001">
        <v>5.4796333592020696</v>
      </c>
      <c r="AK1001">
        <v>46.994</v>
      </c>
      <c r="AL1001">
        <v>5.1223571156135703</v>
      </c>
      <c r="AM1001">
        <v>51.494</v>
      </c>
      <c r="AN1001">
        <v>15.5341021372203</v>
      </c>
    </row>
    <row r="1002" spans="1:40" x14ac:dyDescent="0.25">
      <c r="A1002">
        <f t="shared" si="370"/>
        <v>20.995999999999999</v>
      </c>
      <c r="B1002" s="191">
        <f t="shared" si="389"/>
        <v>2.5661266054253936E-3</v>
      </c>
      <c r="C1002">
        <f t="shared" si="371"/>
        <v>29.495999999999999</v>
      </c>
      <c r="D1002" s="191">
        <f t="shared" si="372"/>
        <v>3.0820714373896046E-3</v>
      </c>
      <c r="E1002">
        <f t="shared" si="373"/>
        <v>35.996000000000002</v>
      </c>
      <c r="F1002" s="191">
        <f t="shared" si="374"/>
        <v>3.8777358214295114E-3</v>
      </c>
      <c r="G1002">
        <f t="shared" si="375"/>
        <v>41.996000000000002</v>
      </c>
      <c r="H1002" s="191">
        <f t="shared" si="376"/>
        <v>1.9149684997021379E-3</v>
      </c>
      <c r="I1002">
        <f t="shared" si="377"/>
        <v>46.996000000000002</v>
      </c>
      <c r="J1002" s="191">
        <f t="shared" si="378"/>
        <v>3.651565569502282E-3</v>
      </c>
      <c r="K1002">
        <f t="shared" si="379"/>
        <v>51.496000000000002</v>
      </c>
      <c r="L1002" s="191">
        <f t="shared" si="380"/>
        <v>4.5981816507492798E-3</v>
      </c>
      <c r="O1002" s="10">
        <f>2*SIN(RADIANS(A1002/2))/0.070931</f>
        <v>5.1374209671394295</v>
      </c>
      <c r="P1002" s="10">
        <f>B1002</f>
        <v>2.5661266054253936E-3</v>
      </c>
      <c r="Q1002" s="10">
        <f t="shared" si="366"/>
        <v>7.1779106957216987</v>
      </c>
      <c r="R1002" s="10">
        <f t="shared" si="367"/>
        <v>3.0820714373896046E-3</v>
      </c>
      <c r="S1002" s="10">
        <f t="shared" si="368"/>
        <v>8.7122357234925918</v>
      </c>
      <c r="T1002" s="10">
        <f t="shared" si="369"/>
        <v>3.8777358214295114E-3</v>
      </c>
      <c r="U1002" s="10">
        <f t="shared" si="383"/>
        <v>10.103772996924549</v>
      </c>
      <c r="V1002" s="10">
        <f t="shared" si="384"/>
        <v>1.9149684997021379E-3</v>
      </c>
      <c r="W1002" s="10">
        <f t="shared" si="385"/>
        <v>11.24239210632439</v>
      </c>
      <c r="X1002" s="10">
        <f t="shared" si="386"/>
        <v>3.651565569502282E-3</v>
      </c>
      <c r="Y1002" s="10">
        <f t="shared" si="387"/>
        <v>12.248912798073004</v>
      </c>
      <c r="Z1002" s="10">
        <f t="shared" si="388"/>
        <v>4.5981816507492798E-3</v>
      </c>
      <c r="AC1002">
        <v>20.995999999999999</v>
      </c>
      <c r="AD1002">
        <v>153.50649785782699</v>
      </c>
      <c r="AE1002">
        <v>29.495999999999999</v>
      </c>
      <c r="AF1002">
        <v>52.936132868220497</v>
      </c>
      <c r="AG1002">
        <v>35.996000000000002</v>
      </c>
      <c r="AH1002">
        <v>94.180751944460994</v>
      </c>
      <c r="AI1002">
        <v>41.996000000000002</v>
      </c>
      <c r="AJ1002">
        <v>5.4585077093466596</v>
      </c>
      <c r="AK1002">
        <v>46.996000000000002</v>
      </c>
      <c r="AL1002">
        <v>5.1008253235122902</v>
      </c>
      <c r="AM1002">
        <v>51.496000000000002</v>
      </c>
      <c r="AN1002">
        <v>15.4503891489403</v>
      </c>
    </row>
    <row r="1003" spans="1:40" x14ac:dyDescent="0.25">
      <c r="A1003">
        <f t="shared" si="370"/>
        <v>20.998000000000001</v>
      </c>
      <c r="B1003" s="191">
        <f t="shared" si="389"/>
        <v>2.5539010251380313E-3</v>
      </c>
      <c r="C1003">
        <f t="shared" si="371"/>
        <v>29.498000000000001</v>
      </c>
      <c r="D1003" s="191">
        <f t="shared" si="372"/>
        <v>3.067619043690501E-3</v>
      </c>
      <c r="E1003">
        <f t="shared" si="373"/>
        <v>35.997999999999998</v>
      </c>
      <c r="F1003" s="191">
        <f t="shared" si="374"/>
        <v>3.8561540362982236E-3</v>
      </c>
      <c r="G1003">
        <f t="shared" si="375"/>
        <v>41.997999999999998</v>
      </c>
      <c r="H1003" s="191">
        <f t="shared" si="376"/>
        <v>1.9075998917257302E-3</v>
      </c>
      <c r="I1003">
        <f t="shared" si="377"/>
        <v>46.997999999999998</v>
      </c>
      <c r="J1003" s="191">
        <f t="shared" si="378"/>
        <v>3.6362483143123178E-3</v>
      </c>
      <c r="K1003">
        <f t="shared" si="379"/>
        <v>51.497999999999998</v>
      </c>
      <c r="L1003" s="191">
        <f t="shared" si="380"/>
        <v>4.573468416977723E-3</v>
      </c>
      <c r="O1003" s="10">
        <f>2*SIN(RADIANS(A1003/2))/0.070931</f>
        <v>5.1379048491877715</v>
      </c>
      <c r="P1003" s="10">
        <f>B1003</f>
        <v>2.5539010251380313E-3</v>
      </c>
      <c r="Q1003" s="10">
        <f t="shared" si="366"/>
        <v>7.1783866019398648</v>
      </c>
      <c r="R1003" s="10">
        <f t="shared" si="367"/>
        <v>3.067619043690501E-3</v>
      </c>
      <c r="S1003" s="10">
        <f t="shared" si="368"/>
        <v>8.7127037616923602</v>
      </c>
      <c r="T1003" s="10">
        <f t="shared" si="369"/>
        <v>3.8561540362982236E-3</v>
      </c>
      <c r="U1003" s="10">
        <f t="shared" si="383"/>
        <v>10.104232435421579</v>
      </c>
      <c r="V1003" s="10">
        <f t="shared" si="384"/>
        <v>1.9075998917257302E-3</v>
      </c>
      <c r="W1003" s="10">
        <f t="shared" si="385"/>
        <v>11.242843415341037</v>
      </c>
      <c r="X1003" s="10">
        <f t="shared" si="386"/>
        <v>3.6362483143123178E-3</v>
      </c>
      <c r="Y1003" s="10">
        <f t="shared" si="387"/>
        <v>12.24935605555836</v>
      </c>
      <c r="Z1003" s="10">
        <f t="shared" si="388"/>
        <v>4.573468416977723E-3</v>
      </c>
      <c r="AC1003">
        <v>20.998000000000001</v>
      </c>
      <c r="AD1003">
        <v>152.77515981307701</v>
      </c>
      <c r="AE1003">
        <v>29.498000000000001</v>
      </c>
      <c r="AF1003">
        <v>52.687905710394602</v>
      </c>
      <c r="AG1003">
        <v>35.997999999999998</v>
      </c>
      <c r="AH1003">
        <v>93.656582984642796</v>
      </c>
      <c r="AI1003">
        <v>41.997999999999998</v>
      </c>
      <c r="AJ1003">
        <v>5.4375039155753102</v>
      </c>
      <c r="AK1003">
        <v>46.997999999999998</v>
      </c>
      <c r="AL1003">
        <v>5.0794288452969703</v>
      </c>
      <c r="AM1003">
        <v>51.497999999999998</v>
      </c>
      <c r="AN1003">
        <v>15.367350002621</v>
      </c>
    </row>
    <row r="1004" spans="1:40" x14ac:dyDescent="0.25">
      <c r="A1004">
        <f t="shared" si="370"/>
        <v>21</v>
      </c>
      <c r="B1004" s="191">
        <f t="shared" si="389"/>
        <v>2.5417625312822763E-3</v>
      </c>
      <c r="C1004">
        <f t="shared" si="371"/>
        <v>29.5</v>
      </c>
      <c r="D1004" s="191">
        <f t="shared" si="372"/>
        <v>3.0532679637417133E-3</v>
      </c>
      <c r="E1004">
        <f t="shared" si="373"/>
        <v>36</v>
      </c>
      <c r="F1004" s="191">
        <f t="shared" si="374"/>
        <v>3.8347516934441475E-3</v>
      </c>
      <c r="G1004">
        <f t="shared" si="375"/>
        <v>42</v>
      </c>
      <c r="H1004" s="191">
        <f t="shared" si="376"/>
        <v>1.9002737056868872E-3</v>
      </c>
      <c r="I1004">
        <f t="shared" si="377"/>
        <v>47</v>
      </c>
      <c r="J1004" s="191">
        <f t="shared" si="378"/>
        <v>3.6210271182802486E-3</v>
      </c>
      <c r="K1004">
        <f t="shared" si="379"/>
        <v>51.5</v>
      </c>
      <c r="L1004" s="191">
        <f t="shared" si="380"/>
        <v>4.5489535816421768E-3</v>
      </c>
      <c r="O1004" s="10">
        <f>2*SIN(RADIANS(A1004/2))/0.070931</f>
        <v>5.1383887296710178</v>
      </c>
      <c r="P1004" s="10">
        <f>B1004</f>
        <v>2.5417625312822763E-3</v>
      </c>
      <c r="Q1004" s="10">
        <f t="shared" si="366"/>
        <v>7.1788625059713702</v>
      </c>
      <c r="R1004" s="10">
        <f t="shared" si="367"/>
        <v>3.0532679637417133E-3</v>
      </c>
      <c r="S1004" s="10">
        <f t="shared" si="368"/>
        <v>8.713171797238088</v>
      </c>
      <c r="T1004" s="10">
        <f t="shared" si="369"/>
        <v>3.8347516934441475E-3</v>
      </c>
      <c r="U1004" s="10">
        <f t="shared" si="383"/>
        <v>10.104691870840684</v>
      </c>
      <c r="V1004" s="10">
        <f t="shared" si="384"/>
        <v>1.9002737056868872E-3</v>
      </c>
      <c r="W1004" s="10">
        <f t="shared" si="385"/>
        <v>11.243294720932914</v>
      </c>
      <c r="X1004" s="10">
        <f t="shared" si="386"/>
        <v>3.6210271182802486E-3</v>
      </c>
      <c r="Y1004" s="10">
        <f t="shared" si="387"/>
        <v>12.249799309312349</v>
      </c>
      <c r="Z1004" s="10">
        <f t="shared" si="388"/>
        <v>4.5489535816421768E-3</v>
      </c>
      <c r="AC1004">
        <v>21</v>
      </c>
      <c r="AD1004">
        <v>152.04903130596199</v>
      </c>
      <c r="AE1004">
        <v>29.5</v>
      </c>
      <c r="AF1004">
        <v>52.441418667376901</v>
      </c>
      <c r="AG1004">
        <v>36</v>
      </c>
      <c r="AH1004">
        <v>93.136772240385596</v>
      </c>
      <c r="AI1004">
        <v>42</v>
      </c>
      <c r="AJ1004">
        <v>5.4166210431002</v>
      </c>
      <c r="AK1004">
        <v>47</v>
      </c>
      <c r="AL1004">
        <v>5.0581665508929001</v>
      </c>
      <c r="AM1004">
        <v>51.5</v>
      </c>
      <c r="AN1004">
        <v>15.284977496568599</v>
      </c>
    </row>
    <row r="1005" spans="1:40" x14ac:dyDescent="0.25">
      <c r="B1005" s="191"/>
      <c r="C1005" s="190"/>
      <c r="D1005" s="191"/>
      <c r="E1005" s="190"/>
      <c r="F1005" s="191"/>
      <c r="I1005" s="190"/>
      <c r="J1005" s="8"/>
      <c r="L1005" s="8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C1005" s="4"/>
      <c r="AD1005" s="8"/>
      <c r="AE1005" s="190"/>
      <c r="AF1005" s="8"/>
      <c r="AG1005" s="190"/>
      <c r="AH1005" s="8"/>
      <c r="AI1005" s="4"/>
      <c r="AJ1005" s="4"/>
      <c r="AK1005" s="190"/>
      <c r="AL1005" s="8"/>
      <c r="AM1005" s="4"/>
      <c r="AN1005" s="8"/>
    </row>
    <row r="1006" spans="1:40" x14ac:dyDescent="0.25">
      <c r="B1006" s="191"/>
      <c r="C1006" s="190"/>
      <c r="D1006" s="191"/>
      <c r="E1006" s="190"/>
      <c r="F1006" s="191"/>
      <c r="I1006" s="190"/>
      <c r="J1006" s="8"/>
      <c r="L1006" s="8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C1006" s="4"/>
      <c r="AD1006" s="8"/>
      <c r="AE1006" s="190"/>
      <c r="AF1006" s="8"/>
      <c r="AG1006" s="190"/>
      <c r="AH1006" s="8"/>
      <c r="AI1006" s="4"/>
      <c r="AJ1006" s="4"/>
      <c r="AK1006" s="190"/>
      <c r="AL1006" s="8"/>
      <c r="AM1006" s="4"/>
      <c r="AN1006" s="8"/>
    </row>
    <row r="1007" spans="1:40" x14ac:dyDescent="0.25">
      <c r="B1007" s="191"/>
      <c r="C1007" s="190"/>
      <c r="D1007" s="191"/>
      <c r="E1007" s="190"/>
      <c r="F1007" s="191"/>
      <c r="I1007" s="190"/>
      <c r="J1007" s="8"/>
      <c r="L1007" s="8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C1007" s="4"/>
      <c r="AD1007" s="8"/>
      <c r="AE1007" s="190"/>
      <c r="AF1007" s="8"/>
      <c r="AG1007" s="190"/>
      <c r="AH1007" s="8"/>
      <c r="AI1007" s="4"/>
      <c r="AJ1007" s="4"/>
      <c r="AK1007" s="190"/>
      <c r="AL1007" s="8"/>
      <c r="AM1007" s="4"/>
      <c r="AN1007" s="8"/>
    </row>
    <row r="1008" spans="1:40" x14ac:dyDescent="0.25">
      <c r="B1008" s="191"/>
      <c r="C1008" s="190"/>
      <c r="D1008" s="191"/>
      <c r="E1008" s="190"/>
      <c r="F1008" s="191"/>
      <c r="I1008" s="190"/>
      <c r="J1008" s="8"/>
      <c r="L1008" s="8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C1008" s="4"/>
      <c r="AD1008" s="8"/>
      <c r="AE1008" s="190"/>
      <c r="AF1008" s="8"/>
      <c r="AG1008" s="190"/>
      <c r="AH1008" s="8"/>
      <c r="AI1008" s="4"/>
      <c r="AJ1008" s="4"/>
      <c r="AK1008" s="190"/>
      <c r="AL1008" s="8"/>
      <c r="AM1008" s="4"/>
      <c r="AN1008" s="8"/>
    </row>
    <row r="1009" spans="2:40" x14ac:dyDescent="0.25">
      <c r="B1009" s="191"/>
      <c r="C1009" s="190"/>
      <c r="D1009" s="191"/>
      <c r="E1009" s="190"/>
      <c r="F1009" s="191"/>
      <c r="I1009" s="190"/>
      <c r="J1009" s="8"/>
      <c r="L1009" s="8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C1009" s="4"/>
      <c r="AD1009" s="8"/>
      <c r="AE1009" s="190"/>
      <c r="AF1009" s="8"/>
      <c r="AG1009" s="190"/>
      <c r="AH1009" s="8"/>
      <c r="AI1009" s="4"/>
      <c r="AJ1009" s="4"/>
      <c r="AK1009" s="190"/>
      <c r="AL1009" s="8"/>
      <c r="AM1009" s="4"/>
      <c r="AN1009" s="8"/>
    </row>
    <row r="1010" spans="2:40" x14ac:dyDescent="0.25">
      <c r="B1010" s="191"/>
      <c r="C1010" s="190"/>
      <c r="D1010" s="191"/>
      <c r="E1010" s="190"/>
      <c r="F1010" s="191"/>
      <c r="I1010" s="190"/>
      <c r="J1010" s="8"/>
      <c r="L1010" s="8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C1010" s="4"/>
      <c r="AD1010" s="8"/>
      <c r="AE1010" s="190"/>
      <c r="AF1010" s="8"/>
      <c r="AG1010" s="190"/>
      <c r="AH1010" s="8"/>
      <c r="AI1010" s="4"/>
      <c r="AJ1010" s="4"/>
      <c r="AK1010" s="190"/>
      <c r="AL1010" s="8"/>
      <c r="AM1010" s="4"/>
      <c r="AN1010" s="8"/>
    </row>
    <row r="1011" spans="2:40" x14ac:dyDescent="0.25">
      <c r="B1011" s="191"/>
      <c r="C1011" s="190"/>
      <c r="D1011" s="191"/>
      <c r="E1011" s="190"/>
      <c r="F1011" s="191"/>
      <c r="I1011" s="190"/>
      <c r="J1011" s="8"/>
      <c r="L1011" s="8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C1011" s="4"/>
      <c r="AD1011" s="8"/>
      <c r="AE1011" s="190"/>
      <c r="AF1011" s="8"/>
      <c r="AG1011" s="190"/>
      <c r="AH1011" s="8"/>
      <c r="AI1011" s="4"/>
      <c r="AJ1011" s="4"/>
      <c r="AK1011" s="190"/>
      <c r="AL1011" s="8"/>
      <c r="AM1011" s="4"/>
      <c r="AN1011" s="8"/>
    </row>
    <row r="1012" spans="2:40" x14ac:dyDescent="0.25">
      <c r="B1012" s="191"/>
      <c r="C1012" s="190"/>
      <c r="D1012" s="191"/>
      <c r="E1012" s="190"/>
      <c r="F1012" s="191"/>
      <c r="I1012" s="190"/>
      <c r="J1012" s="8"/>
      <c r="L1012" s="8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C1012" s="4"/>
      <c r="AD1012" s="8"/>
      <c r="AE1012" s="190"/>
      <c r="AF1012" s="8"/>
      <c r="AG1012" s="190"/>
      <c r="AH1012" s="8"/>
      <c r="AI1012" s="4"/>
      <c r="AJ1012" s="4"/>
      <c r="AK1012" s="190"/>
      <c r="AL1012" s="8"/>
      <c r="AM1012" s="4"/>
      <c r="AN1012" s="8"/>
    </row>
    <row r="1013" spans="2:40" x14ac:dyDescent="0.25">
      <c r="B1013" s="191"/>
      <c r="C1013" s="190"/>
      <c r="D1013" s="191"/>
      <c r="E1013" s="190"/>
      <c r="F1013" s="191"/>
      <c r="I1013" s="190"/>
      <c r="J1013" s="8"/>
      <c r="L1013" s="8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C1013" s="4"/>
      <c r="AD1013" s="8"/>
      <c r="AE1013" s="190"/>
      <c r="AF1013" s="8"/>
      <c r="AG1013" s="190"/>
      <c r="AH1013" s="8"/>
      <c r="AI1013" s="4"/>
      <c r="AJ1013" s="4"/>
      <c r="AK1013" s="190"/>
      <c r="AL1013" s="8"/>
      <c r="AM1013" s="4"/>
      <c r="AN1013" s="8"/>
    </row>
    <row r="1014" spans="2:40" x14ac:dyDescent="0.25">
      <c r="B1014" s="191"/>
      <c r="C1014" s="190"/>
      <c r="D1014" s="191"/>
      <c r="E1014" s="190"/>
      <c r="F1014" s="191"/>
      <c r="I1014" s="190"/>
      <c r="J1014" s="8"/>
      <c r="L1014" s="8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C1014" s="4"/>
      <c r="AD1014" s="8"/>
      <c r="AE1014" s="190"/>
      <c r="AF1014" s="8"/>
      <c r="AG1014" s="190"/>
      <c r="AH1014" s="8"/>
      <c r="AI1014" s="4"/>
      <c r="AJ1014" s="4"/>
      <c r="AK1014" s="190"/>
      <c r="AL1014" s="8"/>
      <c r="AM1014" s="4"/>
      <c r="AN1014" s="8"/>
    </row>
    <row r="1015" spans="2:40" x14ac:dyDescent="0.25">
      <c r="B1015" s="191"/>
      <c r="C1015" s="190"/>
      <c r="D1015" s="191"/>
      <c r="E1015" s="190"/>
      <c r="F1015" s="191"/>
      <c r="I1015" s="190"/>
      <c r="J1015" s="8"/>
      <c r="L1015" s="8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C1015" s="4"/>
      <c r="AD1015" s="8"/>
      <c r="AE1015" s="190"/>
      <c r="AF1015" s="8"/>
      <c r="AG1015" s="190"/>
      <c r="AH1015" s="8"/>
      <c r="AI1015" s="4"/>
      <c r="AJ1015" s="4"/>
      <c r="AK1015" s="190"/>
      <c r="AL1015" s="8"/>
      <c r="AM1015" s="4"/>
      <c r="AN1015" s="8"/>
    </row>
    <row r="1016" spans="2:40" x14ac:dyDescent="0.25">
      <c r="B1016" s="191"/>
      <c r="C1016" s="190"/>
      <c r="D1016" s="191"/>
      <c r="E1016" s="190"/>
      <c r="F1016" s="191"/>
      <c r="I1016" s="190"/>
      <c r="J1016" s="8"/>
      <c r="L1016" s="8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C1016" s="4"/>
      <c r="AD1016" s="8"/>
      <c r="AE1016" s="190"/>
      <c r="AF1016" s="8"/>
      <c r="AG1016" s="190"/>
      <c r="AH1016" s="8"/>
      <c r="AI1016" s="4"/>
      <c r="AJ1016" s="4"/>
      <c r="AK1016" s="190"/>
      <c r="AL1016" s="8"/>
      <c r="AM1016" s="4"/>
      <c r="AN1016" s="8"/>
    </row>
    <row r="1017" spans="2:40" x14ac:dyDescent="0.25">
      <c r="B1017" s="191"/>
      <c r="C1017" s="190"/>
      <c r="D1017" s="191"/>
      <c r="E1017" s="190"/>
      <c r="F1017" s="191"/>
      <c r="I1017" s="190"/>
      <c r="J1017" s="8"/>
      <c r="L1017" s="8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C1017" s="4"/>
      <c r="AD1017" s="8"/>
      <c r="AE1017" s="190"/>
      <c r="AF1017" s="8"/>
      <c r="AG1017" s="190"/>
      <c r="AH1017" s="8"/>
      <c r="AI1017" s="4"/>
      <c r="AJ1017" s="4"/>
      <c r="AK1017" s="190"/>
      <c r="AL1017" s="8"/>
      <c r="AM1017" s="4"/>
      <c r="AN1017" s="8"/>
    </row>
    <row r="1018" spans="2:40" x14ac:dyDescent="0.25">
      <c r="B1018" s="191"/>
      <c r="C1018" s="190"/>
      <c r="D1018" s="191"/>
      <c r="E1018" s="190"/>
      <c r="F1018" s="191"/>
      <c r="I1018" s="190"/>
      <c r="J1018" s="8"/>
      <c r="L1018" s="8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C1018" s="4"/>
      <c r="AD1018" s="8"/>
      <c r="AE1018" s="190"/>
      <c r="AF1018" s="8"/>
      <c r="AG1018" s="190"/>
      <c r="AH1018" s="8"/>
      <c r="AI1018" s="4"/>
      <c r="AJ1018" s="4"/>
      <c r="AK1018" s="190"/>
      <c r="AL1018" s="8"/>
      <c r="AM1018" s="4"/>
      <c r="AN1018" s="8"/>
    </row>
    <row r="1019" spans="2:40" x14ac:dyDescent="0.25">
      <c r="B1019" s="191"/>
      <c r="C1019" s="190"/>
      <c r="D1019" s="191"/>
      <c r="E1019" s="190"/>
      <c r="F1019" s="191"/>
      <c r="I1019" s="190"/>
      <c r="J1019" s="8"/>
      <c r="L1019" s="8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C1019" s="4"/>
      <c r="AD1019" s="8"/>
      <c r="AE1019" s="190"/>
      <c r="AF1019" s="8"/>
      <c r="AG1019" s="190"/>
      <c r="AH1019" s="8"/>
      <c r="AI1019" s="4"/>
      <c r="AJ1019" s="4"/>
      <c r="AK1019" s="190"/>
      <c r="AL1019" s="8"/>
      <c r="AM1019" s="4"/>
      <c r="AN1019" s="8"/>
    </row>
    <row r="1020" spans="2:40" x14ac:dyDescent="0.25">
      <c r="B1020" s="191"/>
      <c r="C1020" s="190"/>
      <c r="D1020" s="191"/>
      <c r="E1020" s="190"/>
      <c r="F1020" s="191"/>
      <c r="I1020" s="190"/>
      <c r="J1020" s="8"/>
      <c r="L1020" s="8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C1020" s="4"/>
      <c r="AD1020" s="8"/>
      <c r="AE1020" s="190"/>
      <c r="AF1020" s="8"/>
      <c r="AG1020" s="190"/>
      <c r="AH1020" s="8"/>
      <c r="AI1020" s="4"/>
      <c r="AJ1020" s="4"/>
      <c r="AK1020" s="190"/>
      <c r="AL1020" s="8"/>
      <c r="AM1020" s="4"/>
      <c r="AN1020" s="8"/>
    </row>
    <row r="1021" spans="2:40" x14ac:dyDescent="0.25">
      <c r="B1021" s="191"/>
      <c r="C1021" s="190"/>
      <c r="D1021" s="191"/>
      <c r="E1021" s="190"/>
      <c r="F1021" s="191"/>
      <c r="I1021" s="190"/>
      <c r="J1021" s="8"/>
      <c r="L1021" s="8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C1021" s="4"/>
      <c r="AD1021" s="8"/>
      <c r="AE1021" s="190"/>
      <c r="AF1021" s="8"/>
      <c r="AG1021" s="190"/>
      <c r="AH1021" s="8"/>
      <c r="AI1021" s="4"/>
      <c r="AJ1021" s="4"/>
      <c r="AK1021" s="190"/>
      <c r="AL1021" s="8"/>
      <c r="AM1021" s="4"/>
      <c r="AN1021" s="8"/>
    </row>
    <row r="1022" spans="2:40" x14ac:dyDescent="0.25">
      <c r="B1022" s="191"/>
      <c r="C1022" s="190"/>
      <c r="D1022" s="191"/>
      <c r="E1022" s="190"/>
      <c r="F1022" s="191"/>
      <c r="I1022" s="190"/>
      <c r="J1022" s="8"/>
      <c r="L1022" s="8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C1022" s="4"/>
      <c r="AD1022" s="8"/>
      <c r="AE1022" s="190"/>
      <c r="AF1022" s="8"/>
      <c r="AG1022" s="190"/>
      <c r="AH1022" s="8"/>
      <c r="AI1022" s="4"/>
      <c r="AJ1022" s="4"/>
      <c r="AK1022" s="190"/>
      <c r="AL1022" s="8"/>
      <c r="AM1022" s="4"/>
      <c r="AN1022" s="8"/>
    </row>
    <row r="1023" spans="2:40" x14ac:dyDescent="0.25">
      <c r="B1023" s="191"/>
      <c r="C1023" s="190"/>
      <c r="D1023" s="191"/>
      <c r="E1023" s="190"/>
      <c r="F1023" s="191"/>
      <c r="I1023" s="190"/>
      <c r="J1023" s="8"/>
      <c r="L1023" s="8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C1023" s="4"/>
      <c r="AD1023" s="8"/>
      <c r="AE1023" s="190"/>
      <c r="AF1023" s="8"/>
      <c r="AG1023" s="190"/>
      <c r="AH1023" s="8"/>
      <c r="AI1023" s="4"/>
      <c r="AJ1023" s="4"/>
      <c r="AK1023" s="190"/>
      <c r="AL1023" s="8"/>
      <c r="AM1023" s="4"/>
      <c r="AN1023" s="8"/>
    </row>
    <row r="1024" spans="2:40" x14ac:dyDescent="0.25">
      <c r="B1024" s="191"/>
      <c r="C1024" s="190"/>
      <c r="D1024" s="191"/>
      <c r="E1024" s="190"/>
      <c r="F1024" s="191"/>
      <c r="I1024" s="190"/>
      <c r="J1024" s="8"/>
      <c r="L1024" s="8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C1024" s="4"/>
      <c r="AD1024" s="8"/>
      <c r="AE1024" s="190"/>
      <c r="AF1024" s="8"/>
      <c r="AG1024" s="190"/>
      <c r="AH1024" s="8"/>
      <c r="AI1024" s="4"/>
      <c r="AJ1024" s="4"/>
      <c r="AK1024" s="190"/>
      <c r="AL1024" s="8"/>
      <c r="AM1024" s="4"/>
      <c r="AN1024" s="8"/>
    </row>
    <row r="1025" spans="2:40" x14ac:dyDescent="0.25">
      <c r="B1025" s="191"/>
      <c r="C1025" s="190"/>
      <c r="D1025" s="191"/>
      <c r="E1025" s="190"/>
      <c r="F1025" s="191"/>
      <c r="I1025" s="190"/>
      <c r="J1025" s="8"/>
      <c r="L1025" s="8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C1025" s="4"/>
      <c r="AD1025" s="8"/>
      <c r="AE1025" s="190"/>
      <c r="AF1025" s="8"/>
      <c r="AG1025" s="190"/>
      <c r="AH1025" s="8"/>
      <c r="AI1025" s="4"/>
      <c r="AJ1025" s="4"/>
      <c r="AK1025" s="190"/>
      <c r="AL1025" s="8"/>
      <c r="AM1025" s="4"/>
      <c r="AN1025" s="8"/>
    </row>
    <row r="1026" spans="2:40" x14ac:dyDescent="0.25">
      <c r="B1026" s="191"/>
      <c r="C1026" s="190"/>
      <c r="D1026" s="191"/>
      <c r="E1026" s="190"/>
      <c r="F1026" s="191"/>
      <c r="I1026" s="190"/>
      <c r="J1026" s="8"/>
      <c r="L1026" s="8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C1026" s="4"/>
      <c r="AD1026" s="8"/>
      <c r="AE1026" s="190"/>
      <c r="AF1026" s="8"/>
      <c r="AG1026" s="190"/>
      <c r="AH1026" s="8"/>
      <c r="AI1026" s="4"/>
      <c r="AJ1026" s="4"/>
      <c r="AK1026" s="190"/>
      <c r="AL1026" s="8"/>
      <c r="AM1026" s="4"/>
      <c r="AN1026" s="8"/>
    </row>
    <row r="1027" spans="2:40" x14ac:dyDescent="0.25">
      <c r="B1027" s="191"/>
      <c r="C1027" s="190"/>
      <c r="D1027" s="191"/>
      <c r="E1027" s="190"/>
      <c r="F1027" s="191"/>
      <c r="I1027" s="190"/>
      <c r="J1027" s="8"/>
      <c r="L1027" s="8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C1027" s="4"/>
      <c r="AD1027" s="8"/>
      <c r="AE1027" s="190"/>
      <c r="AF1027" s="8"/>
      <c r="AG1027" s="190"/>
      <c r="AH1027" s="8"/>
      <c r="AI1027" s="4"/>
      <c r="AJ1027" s="4"/>
      <c r="AK1027" s="190"/>
      <c r="AL1027" s="8"/>
      <c r="AM1027" s="4"/>
      <c r="AN1027" s="8"/>
    </row>
    <row r="1028" spans="2:40" x14ac:dyDescent="0.25">
      <c r="B1028" s="191"/>
      <c r="C1028" s="190"/>
      <c r="D1028" s="191"/>
      <c r="E1028" s="190"/>
      <c r="F1028" s="191"/>
      <c r="I1028" s="190"/>
      <c r="J1028" s="8"/>
      <c r="L1028" s="8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C1028" s="4"/>
      <c r="AD1028" s="8"/>
      <c r="AE1028" s="190"/>
      <c r="AF1028" s="8"/>
      <c r="AG1028" s="190"/>
      <c r="AH1028" s="8"/>
      <c r="AI1028" s="4"/>
      <c r="AJ1028" s="4"/>
      <c r="AK1028" s="190"/>
      <c r="AL1028" s="8"/>
      <c r="AM1028" s="4"/>
      <c r="AN1028" s="8"/>
    </row>
    <row r="1029" spans="2:40" x14ac:dyDescent="0.25">
      <c r="B1029" s="191"/>
      <c r="C1029" s="190"/>
      <c r="D1029" s="191"/>
      <c r="E1029" s="190"/>
      <c r="F1029" s="191"/>
      <c r="I1029" s="190"/>
      <c r="J1029" s="8"/>
      <c r="L1029" s="8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C1029" s="4"/>
      <c r="AD1029" s="8"/>
      <c r="AE1029" s="190"/>
      <c r="AF1029" s="8"/>
      <c r="AG1029" s="190"/>
      <c r="AH1029" s="8"/>
      <c r="AI1029" s="4"/>
      <c r="AJ1029" s="4"/>
      <c r="AK1029" s="190"/>
      <c r="AL1029" s="8"/>
      <c r="AM1029" s="4"/>
      <c r="AN1029" s="8"/>
    </row>
    <row r="1030" spans="2:40" x14ac:dyDescent="0.25">
      <c r="B1030" s="191"/>
      <c r="C1030" s="190"/>
      <c r="D1030" s="191"/>
      <c r="E1030" s="190"/>
      <c r="F1030" s="191"/>
      <c r="I1030" s="190"/>
      <c r="J1030" s="8"/>
      <c r="L1030" s="8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C1030" s="4"/>
      <c r="AD1030" s="8"/>
      <c r="AE1030" s="190"/>
      <c r="AF1030" s="8"/>
      <c r="AG1030" s="190"/>
      <c r="AH1030" s="8"/>
      <c r="AI1030" s="4"/>
      <c r="AJ1030" s="4"/>
      <c r="AK1030" s="190"/>
      <c r="AL1030" s="8"/>
      <c r="AM1030" s="4"/>
      <c r="AN1030" s="8"/>
    </row>
    <row r="1031" spans="2:40" x14ac:dyDescent="0.25">
      <c r="B1031" s="191"/>
      <c r="C1031" s="190"/>
      <c r="D1031" s="191"/>
      <c r="E1031" s="190"/>
      <c r="F1031" s="191"/>
      <c r="I1031" s="190"/>
      <c r="J1031" s="8"/>
      <c r="L1031" s="8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C1031" s="4"/>
      <c r="AD1031" s="8"/>
      <c r="AE1031" s="190"/>
      <c r="AF1031" s="8"/>
      <c r="AG1031" s="190"/>
      <c r="AH1031" s="8"/>
      <c r="AI1031" s="4"/>
      <c r="AJ1031" s="4"/>
      <c r="AK1031" s="190"/>
      <c r="AL1031" s="8"/>
      <c r="AM1031" s="4"/>
      <c r="AN1031" s="8"/>
    </row>
    <row r="1032" spans="2:40" x14ac:dyDescent="0.25">
      <c r="B1032" s="191"/>
      <c r="C1032" s="190"/>
      <c r="D1032" s="191"/>
      <c r="E1032" s="190"/>
      <c r="F1032" s="191"/>
      <c r="I1032" s="190"/>
      <c r="J1032" s="8"/>
      <c r="L1032" s="8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C1032" s="4"/>
      <c r="AD1032" s="8"/>
      <c r="AE1032" s="190"/>
      <c r="AF1032" s="8"/>
      <c r="AG1032" s="190"/>
      <c r="AH1032" s="8"/>
      <c r="AI1032" s="4"/>
      <c r="AJ1032" s="4"/>
      <c r="AK1032" s="190"/>
      <c r="AL1032" s="8"/>
      <c r="AM1032" s="4"/>
      <c r="AN1032" s="8"/>
    </row>
    <row r="1033" spans="2:40" x14ac:dyDescent="0.25">
      <c r="B1033" s="191"/>
      <c r="C1033" s="190"/>
      <c r="D1033" s="191"/>
      <c r="E1033" s="190"/>
      <c r="F1033" s="191"/>
      <c r="I1033" s="190"/>
      <c r="J1033" s="8"/>
      <c r="L1033" s="8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C1033" s="4"/>
      <c r="AD1033" s="8"/>
      <c r="AE1033" s="190"/>
      <c r="AF1033" s="8"/>
      <c r="AG1033" s="190"/>
      <c r="AH1033" s="8"/>
      <c r="AI1033" s="4"/>
      <c r="AJ1033" s="4"/>
      <c r="AK1033" s="190"/>
      <c r="AL1033" s="8"/>
      <c r="AM1033" s="4"/>
      <c r="AN1033" s="8"/>
    </row>
    <row r="1034" spans="2:40" x14ac:dyDescent="0.25">
      <c r="B1034" s="191"/>
      <c r="C1034" s="190"/>
      <c r="D1034" s="191"/>
      <c r="E1034" s="190"/>
      <c r="F1034" s="191"/>
      <c r="I1034" s="190"/>
      <c r="J1034" s="8"/>
      <c r="L1034" s="8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C1034" s="4"/>
      <c r="AD1034" s="8"/>
      <c r="AE1034" s="190"/>
      <c r="AF1034" s="8"/>
      <c r="AG1034" s="190"/>
      <c r="AH1034" s="8"/>
      <c r="AI1034" s="4"/>
      <c r="AJ1034" s="4"/>
      <c r="AK1034" s="190"/>
      <c r="AL1034" s="8"/>
      <c r="AM1034" s="4"/>
      <c r="AN1034" s="8"/>
    </row>
    <row r="1035" spans="2:40" x14ac:dyDescent="0.25">
      <c r="B1035" s="191"/>
      <c r="C1035" s="190"/>
      <c r="D1035" s="191"/>
      <c r="E1035" s="190"/>
      <c r="F1035" s="191"/>
      <c r="I1035" s="190"/>
      <c r="J1035" s="8"/>
      <c r="L1035" s="8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C1035" s="4"/>
      <c r="AD1035" s="8"/>
      <c r="AE1035" s="190"/>
      <c r="AF1035" s="8"/>
      <c r="AG1035" s="190"/>
      <c r="AH1035" s="8"/>
      <c r="AI1035" s="4"/>
      <c r="AJ1035" s="4"/>
      <c r="AK1035" s="190"/>
      <c r="AL1035" s="8"/>
      <c r="AM1035" s="4"/>
      <c r="AN1035" s="8"/>
    </row>
    <row r="1036" spans="2:40" x14ac:dyDescent="0.25">
      <c r="B1036" s="191"/>
      <c r="C1036" s="190"/>
      <c r="D1036" s="191"/>
      <c r="E1036" s="190"/>
      <c r="F1036" s="191"/>
      <c r="I1036" s="190"/>
      <c r="J1036" s="8"/>
      <c r="L1036" s="8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C1036" s="4"/>
      <c r="AD1036" s="8"/>
      <c r="AE1036" s="190"/>
      <c r="AF1036" s="8"/>
      <c r="AG1036" s="190"/>
      <c r="AH1036" s="8"/>
      <c r="AI1036" s="4"/>
      <c r="AJ1036" s="4"/>
      <c r="AK1036" s="190"/>
      <c r="AL1036" s="8"/>
      <c r="AM1036" s="4"/>
      <c r="AN1036" s="8"/>
    </row>
    <row r="1037" spans="2:40" x14ac:dyDescent="0.25">
      <c r="B1037" s="191"/>
      <c r="C1037" s="190"/>
      <c r="D1037" s="191"/>
      <c r="E1037" s="190"/>
      <c r="F1037" s="191"/>
      <c r="I1037" s="190"/>
      <c r="J1037" s="8"/>
      <c r="L1037" s="8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C1037" s="4"/>
      <c r="AD1037" s="8"/>
      <c r="AE1037" s="190"/>
      <c r="AF1037" s="8"/>
      <c r="AG1037" s="190"/>
      <c r="AH1037" s="8"/>
      <c r="AI1037" s="4"/>
      <c r="AJ1037" s="4"/>
      <c r="AK1037" s="190"/>
      <c r="AL1037" s="8"/>
      <c r="AM1037" s="4"/>
      <c r="AN1037" s="8"/>
    </row>
    <row r="1038" spans="2:40" x14ac:dyDescent="0.25">
      <c r="B1038" s="191"/>
      <c r="C1038" s="190"/>
      <c r="D1038" s="191"/>
      <c r="E1038" s="190"/>
      <c r="F1038" s="191"/>
      <c r="I1038" s="190"/>
      <c r="J1038" s="8"/>
      <c r="L1038" s="8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C1038" s="4"/>
      <c r="AD1038" s="8"/>
      <c r="AE1038" s="190"/>
      <c r="AF1038" s="8"/>
      <c r="AG1038" s="190"/>
      <c r="AH1038" s="8"/>
      <c r="AI1038" s="4"/>
      <c r="AJ1038" s="4"/>
      <c r="AK1038" s="190"/>
      <c r="AL1038" s="8"/>
      <c r="AM1038" s="4"/>
      <c r="AN1038" s="8"/>
    </row>
    <row r="1039" spans="2:40" x14ac:dyDescent="0.25">
      <c r="B1039" s="191"/>
      <c r="C1039" s="190"/>
      <c r="D1039" s="191"/>
      <c r="E1039" s="190"/>
      <c r="F1039" s="191"/>
      <c r="I1039" s="190"/>
      <c r="J1039" s="8"/>
      <c r="L1039" s="8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C1039" s="4"/>
      <c r="AD1039" s="8"/>
      <c r="AE1039" s="190"/>
      <c r="AF1039" s="8"/>
      <c r="AG1039" s="190"/>
      <c r="AH1039" s="8"/>
      <c r="AI1039" s="4"/>
      <c r="AJ1039" s="4"/>
      <c r="AK1039" s="190"/>
      <c r="AL1039" s="8"/>
      <c r="AM1039" s="4"/>
      <c r="AN1039" s="8"/>
    </row>
    <row r="1040" spans="2:40" x14ac:dyDescent="0.25">
      <c r="B1040" s="191"/>
      <c r="C1040" s="190"/>
      <c r="D1040" s="191"/>
      <c r="E1040" s="190"/>
      <c r="F1040" s="191"/>
      <c r="I1040" s="190"/>
      <c r="J1040" s="8"/>
      <c r="L1040" s="8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C1040" s="4"/>
      <c r="AD1040" s="8"/>
      <c r="AE1040" s="190"/>
      <c r="AF1040" s="8"/>
      <c r="AG1040" s="190"/>
      <c r="AH1040" s="8"/>
      <c r="AI1040" s="4"/>
      <c r="AJ1040" s="4"/>
      <c r="AK1040" s="190"/>
      <c r="AL1040" s="8"/>
      <c r="AM1040" s="4"/>
      <c r="AN1040" s="8"/>
    </row>
    <row r="1041" spans="2:40" x14ac:dyDescent="0.25">
      <c r="B1041" s="191"/>
      <c r="C1041" s="190"/>
      <c r="D1041" s="191"/>
      <c r="E1041" s="190"/>
      <c r="F1041" s="191"/>
      <c r="I1041" s="190"/>
      <c r="J1041" s="8"/>
      <c r="L1041" s="8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C1041" s="4"/>
      <c r="AD1041" s="8"/>
      <c r="AE1041" s="190"/>
      <c r="AF1041" s="8"/>
      <c r="AG1041" s="190"/>
      <c r="AH1041" s="8"/>
      <c r="AI1041" s="4"/>
      <c r="AJ1041" s="4"/>
      <c r="AK1041" s="190"/>
      <c r="AL1041" s="8"/>
      <c r="AM1041" s="4"/>
      <c r="AN1041" s="8"/>
    </row>
    <row r="1042" spans="2:40" x14ac:dyDescent="0.25">
      <c r="B1042" s="191"/>
      <c r="C1042" s="190"/>
      <c r="D1042" s="191"/>
      <c r="E1042" s="190"/>
      <c r="F1042" s="191"/>
      <c r="I1042" s="190"/>
      <c r="J1042" s="8"/>
      <c r="L1042" s="8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C1042" s="4"/>
      <c r="AD1042" s="8"/>
      <c r="AE1042" s="190"/>
      <c r="AF1042" s="8"/>
      <c r="AG1042" s="190"/>
      <c r="AH1042" s="8"/>
      <c r="AI1042" s="4"/>
      <c r="AJ1042" s="4"/>
      <c r="AK1042" s="190"/>
      <c r="AL1042" s="8"/>
      <c r="AM1042" s="4"/>
      <c r="AN1042" s="8"/>
    </row>
    <row r="1043" spans="2:40" x14ac:dyDescent="0.25">
      <c r="B1043" s="191"/>
      <c r="C1043" s="190"/>
      <c r="D1043" s="191"/>
      <c r="E1043" s="190"/>
      <c r="F1043" s="191"/>
      <c r="I1043" s="190"/>
      <c r="J1043" s="8"/>
      <c r="L1043" s="8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C1043" s="4"/>
      <c r="AD1043" s="8"/>
      <c r="AE1043" s="190"/>
      <c r="AF1043" s="8"/>
      <c r="AG1043" s="190"/>
      <c r="AH1043" s="8"/>
      <c r="AI1043" s="4"/>
      <c r="AJ1043" s="4"/>
      <c r="AK1043" s="190"/>
      <c r="AL1043" s="8"/>
      <c r="AM1043" s="4"/>
      <c r="AN1043" s="8"/>
    </row>
    <row r="1044" spans="2:40" x14ac:dyDescent="0.25">
      <c r="B1044" s="191"/>
      <c r="C1044" s="190"/>
      <c r="D1044" s="191"/>
      <c r="E1044" s="190"/>
      <c r="F1044" s="191"/>
      <c r="I1044" s="190"/>
      <c r="J1044" s="8"/>
      <c r="L1044" s="8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C1044" s="4"/>
      <c r="AD1044" s="8"/>
      <c r="AE1044" s="190"/>
      <c r="AF1044" s="8"/>
      <c r="AG1044" s="190"/>
      <c r="AH1044" s="8"/>
      <c r="AI1044" s="4"/>
      <c r="AJ1044" s="4"/>
      <c r="AK1044" s="190"/>
      <c r="AL1044" s="8"/>
      <c r="AM1044" s="4"/>
      <c r="AN1044" s="8"/>
    </row>
    <row r="1045" spans="2:40" x14ac:dyDescent="0.25">
      <c r="B1045" s="191"/>
      <c r="C1045" s="190"/>
      <c r="D1045" s="191"/>
      <c r="E1045" s="190"/>
      <c r="F1045" s="191"/>
      <c r="I1045" s="190"/>
      <c r="J1045" s="8"/>
      <c r="L1045" s="8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C1045" s="4"/>
      <c r="AD1045" s="8"/>
      <c r="AE1045" s="190"/>
      <c r="AF1045" s="8"/>
      <c r="AG1045" s="190"/>
      <c r="AH1045" s="8"/>
      <c r="AI1045" s="4"/>
      <c r="AJ1045" s="4"/>
      <c r="AK1045" s="190"/>
      <c r="AL1045" s="8"/>
      <c r="AM1045" s="4"/>
      <c r="AN1045" s="8"/>
    </row>
    <row r="1046" spans="2:40" x14ac:dyDescent="0.25">
      <c r="B1046" s="191"/>
      <c r="C1046" s="190"/>
      <c r="D1046" s="191"/>
      <c r="E1046" s="190"/>
      <c r="F1046" s="191"/>
      <c r="I1046" s="190"/>
      <c r="J1046" s="8"/>
      <c r="L1046" s="8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C1046" s="4"/>
      <c r="AD1046" s="8"/>
      <c r="AE1046" s="190"/>
      <c r="AF1046" s="8"/>
      <c r="AG1046" s="190"/>
      <c r="AH1046" s="8"/>
      <c r="AI1046" s="4"/>
      <c r="AJ1046" s="4"/>
      <c r="AK1046" s="190"/>
      <c r="AL1046" s="8"/>
      <c r="AM1046" s="4"/>
      <c r="AN1046" s="8"/>
    </row>
    <row r="1047" spans="2:40" x14ac:dyDescent="0.25">
      <c r="B1047" s="191"/>
      <c r="C1047" s="190"/>
      <c r="D1047" s="191"/>
      <c r="E1047" s="190"/>
      <c r="F1047" s="191"/>
      <c r="I1047" s="190"/>
      <c r="J1047" s="8"/>
      <c r="L1047" s="8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C1047" s="4"/>
      <c r="AD1047" s="8"/>
      <c r="AE1047" s="190"/>
      <c r="AF1047" s="8"/>
      <c r="AG1047" s="190"/>
      <c r="AH1047" s="8"/>
      <c r="AI1047" s="4"/>
      <c r="AJ1047" s="4"/>
      <c r="AK1047" s="190"/>
      <c r="AL1047" s="8"/>
      <c r="AM1047" s="4"/>
      <c r="AN1047" s="8"/>
    </row>
    <row r="1048" spans="2:40" x14ac:dyDescent="0.25">
      <c r="B1048" s="191"/>
      <c r="C1048" s="190"/>
      <c r="D1048" s="191"/>
      <c r="E1048" s="190"/>
      <c r="F1048" s="191"/>
      <c r="I1048" s="190"/>
      <c r="J1048" s="8"/>
      <c r="L1048" s="8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C1048" s="4"/>
      <c r="AD1048" s="8"/>
      <c r="AE1048" s="190"/>
      <c r="AF1048" s="8"/>
      <c r="AG1048" s="190"/>
      <c r="AH1048" s="8"/>
      <c r="AI1048" s="4"/>
      <c r="AJ1048" s="4"/>
      <c r="AK1048" s="190"/>
      <c r="AL1048" s="8"/>
      <c r="AM1048" s="4"/>
      <c r="AN1048" s="8"/>
    </row>
    <row r="1049" spans="2:40" x14ac:dyDescent="0.25">
      <c r="B1049" s="191"/>
      <c r="C1049" s="190"/>
      <c r="D1049" s="191"/>
      <c r="E1049" s="190"/>
      <c r="F1049" s="191"/>
      <c r="I1049" s="190"/>
      <c r="J1049" s="8"/>
      <c r="L1049" s="8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C1049" s="4"/>
      <c r="AD1049" s="8"/>
      <c r="AE1049" s="190"/>
      <c r="AF1049" s="8"/>
      <c r="AG1049" s="190"/>
      <c r="AH1049" s="8"/>
      <c r="AI1049" s="4"/>
      <c r="AJ1049" s="4"/>
      <c r="AK1049" s="190"/>
      <c r="AL1049" s="8"/>
      <c r="AM1049" s="4"/>
      <c r="AN1049" s="8"/>
    </row>
    <row r="1050" spans="2:40" x14ac:dyDescent="0.25">
      <c r="B1050" s="191"/>
      <c r="C1050" s="190"/>
      <c r="D1050" s="191"/>
      <c r="E1050" s="190"/>
      <c r="F1050" s="191"/>
      <c r="I1050" s="190"/>
      <c r="J1050" s="8"/>
      <c r="L1050" s="8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C1050" s="4"/>
      <c r="AD1050" s="8"/>
      <c r="AE1050" s="190"/>
      <c r="AF1050" s="8"/>
      <c r="AG1050" s="190"/>
      <c r="AH1050" s="8"/>
      <c r="AI1050" s="4"/>
      <c r="AJ1050" s="4"/>
      <c r="AK1050" s="190"/>
      <c r="AL1050" s="8"/>
      <c r="AM1050" s="4"/>
      <c r="AN1050" s="8"/>
    </row>
    <row r="1051" spans="2:40" x14ac:dyDescent="0.25">
      <c r="B1051" s="191"/>
      <c r="C1051" s="190"/>
      <c r="D1051" s="191"/>
      <c r="E1051" s="190"/>
      <c r="F1051" s="191"/>
      <c r="I1051" s="190"/>
      <c r="J1051" s="8"/>
      <c r="L1051" s="8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C1051" s="4"/>
      <c r="AD1051" s="8"/>
      <c r="AE1051" s="190"/>
      <c r="AF1051" s="8"/>
      <c r="AG1051" s="190"/>
      <c r="AH1051" s="8"/>
      <c r="AI1051" s="4"/>
      <c r="AJ1051" s="4"/>
      <c r="AK1051" s="190"/>
      <c r="AL1051" s="8"/>
      <c r="AM1051" s="4"/>
      <c r="AN1051" s="8"/>
    </row>
    <row r="1052" spans="2:40" x14ac:dyDescent="0.25">
      <c r="B1052" s="191"/>
      <c r="C1052" s="190"/>
      <c r="D1052" s="191"/>
      <c r="E1052" s="190"/>
      <c r="F1052" s="191"/>
      <c r="I1052" s="190"/>
      <c r="J1052" s="8"/>
      <c r="L1052" s="8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C1052" s="4"/>
      <c r="AD1052" s="8"/>
      <c r="AE1052" s="190"/>
      <c r="AF1052" s="8"/>
      <c r="AG1052" s="190"/>
      <c r="AH1052" s="8"/>
      <c r="AI1052" s="4"/>
      <c r="AJ1052" s="4"/>
      <c r="AK1052" s="190"/>
      <c r="AL1052" s="8"/>
      <c r="AM1052" s="4"/>
      <c r="AN1052" s="8"/>
    </row>
    <row r="1053" spans="2:40" x14ac:dyDescent="0.25">
      <c r="B1053" s="191"/>
      <c r="C1053" s="190"/>
      <c r="D1053" s="191"/>
      <c r="E1053" s="190"/>
      <c r="F1053" s="191"/>
      <c r="I1053" s="190"/>
      <c r="J1053" s="8"/>
      <c r="L1053" s="8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C1053" s="4"/>
      <c r="AD1053" s="8"/>
      <c r="AE1053" s="190"/>
      <c r="AF1053" s="8"/>
      <c r="AG1053" s="190"/>
      <c r="AH1053" s="8"/>
      <c r="AI1053" s="4"/>
      <c r="AJ1053" s="4"/>
      <c r="AK1053" s="190"/>
      <c r="AL1053" s="8"/>
      <c r="AM1053" s="4"/>
      <c r="AN1053" s="8"/>
    </row>
    <row r="1054" spans="2:40" x14ac:dyDescent="0.25">
      <c r="B1054" s="191"/>
      <c r="C1054" s="190"/>
      <c r="D1054" s="191"/>
      <c r="E1054" s="190"/>
      <c r="F1054" s="191"/>
      <c r="I1054" s="190"/>
      <c r="J1054" s="8"/>
      <c r="L1054" s="8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C1054" s="4"/>
      <c r="AD1054" s="8"/>
      <c r="AE1054" s="190"/>
      <c r="AF1054" s="8"/>
      <c r="AG1054" s="190"/>
      <c r="AH1054" s="8"/>
      <c r="AI1054" s="4"/>
      <c r="AJ1054" s="4"/>
      <c r="AK1054" s="190"/>
      <c r="AL1054" s="8"/>
      <c r="AM1054" s="4"/>
      <c r="AN1054" s="8"/>
    </row>
    <row r="1055" spans="2:40" x14ac:dyDescent="0.25">
      <c r="B1055" s="191"/>
      <c r="C1055" s="190"/>
      <c r="D1055" s="191"/>
      <c r="E1055" s="190"/>
      <c r="F1055" s="191"/>
      <c r="I1055" s="190"/>
      <c r="J1055" s="8"/>
      <c r="L1055" s="8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C1055" s="4"/>
      <c r="AD1055" s="8"/>
      <c r="AE1055" s="190"/>
      <c r="AF1055" s="8"/>
      <c r="AG1055" s="190"/>
      <c r="AH1055" s="8"/>
      <c r="AI1055" s="4"/>
      <c r="AJ1055" s="4"/>
      <c r="AK1055" s="190"/>
      <c r="AL1055" s="8"/>
      <c r="AM1055" s="4"/>
      <c r="AN1055" s="8"/>
    </row>
    <row r="1056" spans="2:40" x14ac:dyDescent="0.25">
      <c r="B1056" s="191"/>
      <c r="C1056" s="190"/>
      <c r="D1056" s="191"/>
      <c r="E1056" s="190"/>
      <c r="F1056" s="191"/>
      <c r="I1056" s="190"/>
      <c r="J1056" s="8"/>
      <c r="L1056" s="8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C1056" s="4"/>
      <c r="AD1056" s="8"/>
      <c r="AE1056" s="190"/>
      <c r="AF1056" s="8"/>
      <c r="AG1056" s="190"/>
      <c r="AH1056" s="8"/>
      <c r="AI1056" s="4"/>
      <c r="AJ1056" s="4"/>
      <c r="AK1056" s="190"/>
      <c r="AL1056" s="8"/>
      <c r="AM1056" s="4"/>
      <c r="AN1056" s="8"/>
    </row>
    <row r="1057" spans="2:40" x14ac:dyDescent="0.25">
      <c r="B1057" s="191"/>
      <c r="C1057" s="190"/>
      <c r="D1057" s="191"/>
      <c r="E1057" s="190"/>
      <c r="F1057" s="191"/>
      <c r="I1057" s="190"/>
      <c r="J1057" s="8"/>
      <c r="L1057" s="8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C1057" s="4"/>
      <c r="AD1057" s="8"/>
      <c r="AE1057" s="190"/>
      <c r="AF1057" s="8"/>
      <c r="AG1057" s="190"/>
      <c r="AH1057" s="8"/>
      <c r="AI1057" s="4"/>
      <c r="AJ1057" s="4"/>
      <c r="AK1057" s="190"/>
      <c r="AL1057" s="8"/>
      <c r="AM1057" s="4"/>
      <c r="AN1057" s="8"/>
    </row>
    <row r="1058" spans="2:40" x14ac:dyDescent="0.25">
      <c r="B1058" s="191"/>
      <c r="C1058" s="190"/>
      <c r="D1058" s="191"/>
      <c r="E1058" s="190"/>
      <c r="F1058" s="191"/>
      <c r="I1058" s="190"/>
      <c r="J1058" s="8"/>
      <c r="L1058" s="8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C1058" s="4"/>
      <c r="AD1058" s="8"/>
      <c r="AE1058" s="190"/>
      <c r="AF1058" s="8"/>
      <c r="AG1058" s="190"/>
      <c r="AH1058" s="8"/>
      <c r="AI1058" s="4"/>
      <c r="AJ1058" s="4"/>
      <c r="AK1058" s="190"/>
      <c r="AL1058" s="8"/>
      <c r="AM1058" s="4"/>
      <c r="AN1058" s="8"/>
    </row>
    <row r="1059" spans="2:40" x14ac:dyDescent="0.25">
      <c r="B1059" s="191"/>
      <c r="C1059" s="190"/>
      <c r="D1059" s="191"/>
      <c r="E1059" s="190"/>
      <c r="F1059" s="191"/>
      <c r="I1059" s="190"/>
      <c r="J1059" s="8"/>
      <c r="L1059" s="8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C1059" s="4"/>
      <c r="AD1059" s="8"/>
      <c r="AE1059" s="190"/>
      <c r="AF1059" s="8"/>
      <c r="AG1059" s="190"/>
      <c r="AH1059" s="8"/>
      <c r="AI1059" s="4"/>
      <c r="AJ1059" s="4"/>
      <c r="AK1059" s="190"/>
      <c r="AL1059" s="8"/>
      <c r="AM1059" s="4"/>
      <c r="AN1059" s="8"/>
    </row>
    <row r="1060" spans="2:40" x14ac:dyDescent="0.25">
      <c r="B1060" s="191"/>
      <c r="C1060" s="190"/>
      <c r="D1060" s="191"/>
      <c r="E1060" s="190"/>
      <c r="F1060" s="191"/>
      <c r="I1060" s="190"/>
      <c r="J1060" s="8"/>
      <c r="L1060" s="8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C1060" s="4"/>
      <c r="AD1060" s="8"/>
      <c r="AE1060" s="190"/>
      <c r="AF1060" s="8"/>
      <c r="AG1060" s="190"/>
      <c r="AH1060" s="8"/>
      <c r="AI1060" s="4"/>
      <c r="AJ1060" s="4"/>
      <c r="AK1060" s="190"/>
      <c r="AL1060" s="8"/>
      <c r="AM1060" s="4"/>
      <c r="AN1060" s="8"/>
    </row>
    <row r="1061" spans="2:40" x14ac:dyDescent="0.25">
      <c r="B1061" s="191"/>
      <c r="C1061" s="190"/>
      <c r="D1061" s="191"/>
      <c r="E1061" s="190"/>
      <c r="F1061" s="191"/>
      <c r="I1061" s="190"/>
      <c r="J1061" s="8"/>
      <c r="L1061" s="8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C1061" s="4"/>
      <c r="AD1061" s="8"/>
      <c r="AE1061" s="190"/>
      <c r="AF1061" s="8"/>
      <c r="AG1061" s="190"/>
      <c r="AH1061" s="8"/>
      <c r="AI1061" s="4"/>
      <c r="AJ1061" s="4"/>
      <c r="AK1061" s="190"/>
      <c r="AL1061" s="8"/>
      <c r="AM1061" s="4"/>
      <c r="AN1061" s="8"/>
    </row>
    <row r="1062" spans="2:40" x14ac:dyDescent="0.25">
      <c r="B1062" s="191"/>
      <c r="C1062" s="190"/>
      <c r="D1062" s="191"/>
      <c r="E1062" s="190"/>
      <c r="F1062" s="191"/>
      <c r="I1062" s="190"/>
      <c r="J1062" s="8"/>
      <c r="L1062" s="8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C1062" s="4"/>
      <c r="AD1062" s="8"/>
      <c r="AE1062" s="190"/>
      <c r="AF1062" s="8"/>
      <c r="AG1062" s="190"/>
      <c r="AH1062" s="8"/>
      <c r="AI1062" s="4"/>
      <c r="AJ1062" s="4"/>
      <c r="AK1062" s="190"/>
      <c r="AL1062" s="8"/>
      <c r="AM1062" s="4"/>
      <c r="AN1062" s="8"/>
    </row>
    <row r="1063" spans="2:40" x14ac:dyDescent="0.25">
      <c r="B1063" s="191"/>
      <c r="C1063" s="190"/>
      <c r="D1063" s="191"/>
      <c r="E1063" s="190"/>
      <c r="F1063" s="191"/>
      <c r="I1063" s="190"/>
      <c r="J1063" s="8"/>
      <c r="L1063" s="8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C1063" s="4"/>
      <c r="AD1063" s="8"/>
      <c r="AE1063" s="190"/>
      <c r="AF1063" s="8"/>
      <c r="AG1063" s="190"/>
      <c r="AH1063" s="8"/>
      <c r="AI1063" s="4"/>
      <c r="AJ1063" s="4"/>
      <c r="AK1063" s="190"/>
      <c r="AL1063" s="8"/>
      <c r="AM1063" s="4"/>
      <c r="AN1063" s="8"/>
    </row>
    <row r="1064" spans="2:40" x14ac:dyDescent="0.25">
      <c r="B1064" s="191"/>
      <c r="C1064" s="190"/>
      <c r="D1064" s="191"/>
      <c r="E1064" s="190"/>
      <c r="F1064" s="191"/>
      <c r="I1064" s="190"/>
      <c r="J1064" s="8"/>
      <c r="L1064" s="8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C1064" s="4"/>
      <c r="AD1064" s="8"/>
      <c r="AE1064" s="190"/>
      <c r="AF1064" s="8"/>
      <c r="AG1064" s="190"/>
      <c r="AH1064" s="8"/>
      <c r="AI1064" s="4"/>
      <c r="AJ1064" s="4"/>
      <c r="AK1064" s="190"/>
      <c r="AL1064" s="8"/>
      <c r="AM1064" s="4"/>
      <c r="AN1064" s="8"/>
    </row>
    <row r="1065" spans="2:40" x14ac:dyDescent="0.25">
      <c r="B1065" s="191"/>
      <c r="C1065" s="190"/>
      <c r="D1065" s="191"/>
      <c r="E1065" s="190"/>
      <c r="F1065" s="191"/>
      <c r="I1065" s="190"/>
      <c r="J1065" s="8"/>
      <c r="L1065" s="8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C1065" s="4"/>
      <c r="AD1065" s="8"/>
      <c r="AE1065" s="190"/>
      <c r="AF1065" s="8"/>
      <c r="AG1065" s="190"/>
      <c r="AH1065" s="8"/>
      <c r="AI1065" s="4"/>
      <c r="AJ1065" s="4"/>
      <c r="AK1065" s="190"/>
      <c r="AL1065" s="8"/>
      <c r="AM1065" s="4"/>
      <c r="AN1065" s="8"/>
    </row>
    <row r="1066" spans="2:40" x14ac:dyDescent="0.25">
      <c r="B1066" s="191"/>
      <c r="C1066" s="190"/>
      <c r="D1066" s="191"/>
      <c r="E1066" s="190"/>
      <c r="F1066" s="191"/>
      <c r="I1066" s="190"/>
      <c r="J1066" s="8"/>
      <c r="L1066" s="8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C1066" s="4"/>
      <c r="AD1066" s="8"/>
      <c r="AE1066" s="190"/>
      <c r="AF1066" s="8"/>
      <c r="AG1066" s="190"/>
      <c r="AH1066" s="8"/>
      <c r="AI1066" s="4"/>
      <c r="AJ1066" s="4"/>
      <c r="AK1066" s="190"/>
      <c r="AL1066" s="8"/>
      <c r="AM1066" s="4"/>
      <c r="AN1066" s="8"/>
    </row>
    <row r="1067" spans="2:40" x14ac:dyDescent="0.25">
      <c r="B1067" s="191"/>
      <c r="C1067" s="190"/>
      <c r="D1067" s="191"/>
      <c r="E1067" s="190"/>
      <c r="F1067" s="191"/>
      <c r="I1067" s="190"/>
      <c r="L1067" s="8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C1067" s="4"/>
      <c r="AD1067" s="8"/>
      <c r="AE1067" s="190"/>
      <c r="AF1067" s="8"/>
      <c r="AG1067" s="190"/>
      <c r="AH1067" s="8"/>
      <c r="AI1067" s="4"/>
      <c r="AJ1067" s="4"/>
      <c r="AK1067" s="190"/>
      <c r="AL1067" s="4"/>
      <c r="AM1067" s="4"/>
      <c r="AN1067" s="8"/>
    </row>
    <row r="1068" spans="2:40" x14ac:dyDescent="0.25">
      <c r="B1068" s="191"/>
      <c r="C1068" s="190"/>
      <c r="D1068" s="191"/>
      <c r="E1068" s="190"/>
      <c r="F1068" s="191"/>
      <c r="I1068" s="190"/>
      <c r="L1068" s="8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C1068" s="4"/>
      <c r="AD1068" s="8"/>
      <c r="AE1068" s="190"/>
      <c r="AF1068" s="8"/>
      <c r="AG1068" s="190"/>
      <c r="AH1068" s="8"/>
      <c r="AI1068" s="4"/>
      <c r="AJ1068" s="4"/>
      <c r="AK1068" s="190"/>
      <c r="AL1068" s="4"/>
      <c r="AM1068" s="4"/>
      <c r="AN1068" s="8"/>
    </row>
    <row r="1069" spans="2:40" x14ac:dyDescent="0.25">
      <c r="B1069" s="191"/>
      <c r="C1069" s="190"/>
      <c r="D1069" s="191"/>
      <c r="E1069" s="190"/>
      <c r="F1069" s="191"/>
      <c r="I1069" s="190"/>
      <c r="L1069" s="8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C1069" s="4"/>
      <c r="AD1069" s="8"/>
      <c r="AE1069" s="190"/>
      <c r="AF1069" s="8"/>
      <c r="AG1069" s="190"/>
      <c r="AH1069" s="8"/>
      <c r="AI1069" s="4"/>
      <c r="AJ1069" s="4"/>
      <c r="AK1069" s="190"/>
      <c r="AL1069" s="4"/>
      <c r="AM1069" s="4"/>
      <c r="AN1069" s="8"/>
    </row>
    <row r="1070" spans="2:40" x14ac:dyDescent="0.25">
      <c r="B1070" s="191"/>
      <c r="C1070" s="190"/>
      <c r="D1070" s="191"/>
      <c r="E1070" s="190"/>
      <c r="F1070" s="191"/>
      <c r="I1070" s="190"/>
      <c r="L1070" s="8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C1070" s="4"/>
      <c r="AD1070" s="8"/>
      <c r="AE1070" s="190"/>
      <c r="AF1070" s="8"/>
      <c r="AG1070" s="190"/>
      <c r="AH1070" s="8"/>
      <c r="AI1070" s="4"/>
      <c r="AJ1070" s="4"/>
      <c r="AK1070" s="190"/>
      <c r="AL1070" s="4"/>
      <c r="AM1070" s="4"/>
      <c r="AN1070" s="8"/>
    </row>
    <row r="1071" spans="2:40" x14ac:dyDescent="0.25">
      <c r="B1071" s="191"/>
      <c r="C1071" s="190"/>
      <c r="D1071" s="191"/>
      <c r="E1071" s="190"/>
      <c r="F1071" s="191"/>
      <c r="I1071" s="190"/>
      <c r="L1071" s="8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C1071" s="4"/>
      <c r="AD1071" s="8"/>
      <c r="AE1071" s="190"/>
      <c r="AF1071" s="8"/>
      <c r="AG1071" s="190"/>
      <c r="AH1071" s="8"/>
      <c r="AI1071" s="4"/>
      <c r="AJ1071" s="4"/>
      <c r="AK1071" s="190"/>
      <c r="AL1071" s="4"/>
      <c r="AM1071" s="4"/>
      <c r="AN1071" s="8"/>
    </row>
    <row r="1072" spans="2:40" x14ac:dyDescent="0.25">
      <c r="B1072" s="191"/>
      <c r="C1072" s="190"/>
      <c r="D1072" s="191"/>
      <c r="E1072" s="190"/>
      <c r="F1072" s="191"/>
      <c r="I1072" s="190"/>
      <c r="L1072" s="8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C1072" s="4"/>
      <c r="AD1072" s="8"/>
      <c r="AE1072" s="190"/>
      <c r="AF1072" s="8"/>
      <c r="AG1072" s="190"/>
      <c r="AH1072" s="8"/>
      <c r="AI1072" s="4"/>
      <c r="AJ1072" s="4"/>
      <c r="AK1072" s="190"/>
      <c r="AL1072" s="4"/>
      <c r="AM1072" s="4"/>
      <c r="AN1072" s="8"/>
    </row>
    <row r="1073" spans="2:40" x14ac:dyDescent="0.25">
      <c r="B1073" s="191"/>
      <c r="C1073" s="190"/>
      <c r="D1073" s="191"/>
      <c r="E1073" s="190"/>
      <c r="F1073" s="191"/>
      <c r="I1073" s="190"/>
      <c r="L1073" s="8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C1073" s="4"/>
      <c r="AD1073" s="8"/>
      <c r="AE1073" s="190"/>
      <c r="AF1073" s="8"/>
      <c r="AG1073" s="190"/>
      <c r="AH1073" s="8"/>
      <c r="AI1073" s="4"/>
      <c r="AJ1073" s="4"/>
      <c r="AK1073" s="190"/>
      <c r="AL1073" s="4"/>
      <c r="AM1073" s="4"/>
      <c r="AN1073" s="8"/>
    </row>
    <row r="1074" spans="2:40" x14ac:dyDescent="0.25">
      <c r="B1074" s="191"/>
      <c r="C1074" s="190"/>
      <c r="D1074" s="191"/>
      <c r="E1074" s="190"/>
      <c r="F1074" s="191"/>
      <c r="I1074" s="190"/>
      <c r="L1074" s="8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C1074" s="4"/>
      <c r="AD1074" s="8"/>
      <c r="AE1074" s="190"/>
      <c r="AF1074" s="8"/>
      <c r="AG1074" s="190"/>
      <c r="AH1074" s="8"/>
      <c r="AI1074" s="4"/>
      <c r="AJ1074" s="4"/>
      <c r="AK1074" s="190"/>
      <c r="AL1074" s="4"/>
      <c r="AM1074" s="4"/>
      <c r="AN1074" s="8"/>
    </row>
    <row r="1075" spans="2:40" x14ac:dyDescent="0.25">
      <c r="B1075" s="191"/>
      <c r="C1075" s="190"/>
      <c r="D1075" s="191"/>
      <c r="E1075" s="190"/>
      <c r="F1075" s="191"/>
      <c r="I1075" s="190"/>
      <c r="L1075" s="8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C1075" s="4"/>
      <c r="AD1075" s="8"/>
      <c r="AE1075" s="190"/>
      <c r="AF1075" s="8"/>
      <c r="AG1075" s="190"/>
      <c r="AH1075" s="8"/>
      <c r="AI1075" s="4"/>
      <c r="AJ1075" s="4"/>
      <c r="AK1075" s="190"/>
      <c r="AL1075" s="4"/>
      <c r="AM1075" s="4"/>
      <c r="AN1075" s="8"/>
    </row>
    <row r="1076" spans="2:40" x14ac:dyDescent="0.25">
      <c r="B1076" s="191"/>
      <c r="C1076" s="190"/>
      <c r="D1076" s="191"/>
      <c r="E1076" s="190"/>
      <c r="F1076" s="191"/>
      <c r="I1076" s="190"/>
      <c r="L1076" s="8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C1076" s="4"/>
      <c r="AD1076" s="8"/>
      <c r="AE1076" s="190"/>
      <c r="AF1076" s="8"/>
      <c r="AG1076" s="190"/>
      <c r="AH1076" s="8"/>
      <c r="AI1076" s="4"/>
      <c r="AJ1076" s="4"/>
      <c r="AK1076" s="190"/>
      <c r="AL1076" s="4"/>
      <c r="AM1076" s="4"/>
      <c r="AN1076" s="8"/>
    </row>
    <row r="1077" spans="2:40" x14ac:dyDescent="0.25">
      <c r="B1077" s="191"/>
      <c r="C1077" s="190"/>
      <c r="D1077" s="191"/>
      <c r="E1077" s="190"/>
      <c r="F1077" s="191"/>
      <c r="I1077" s="190"/>
      <c r="L1077" s="8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C1077" s="4"/>
      <c r="AD1077" s="8"/>
      <c r="AE1077" s="190"/>
      <c r="AF1077" s="8"/>
      <c r="AG1077" s="190"/>
      <c r="AH1077" s="8"/>
      <c r="AI1077" s="4"/>
      <c r="AJ1077" s="4"/>
      <c r="AK1077" s="190"/>
      <c r="AL1077" s="4"/>
      <c r="AM1077" s="4"/>
      <c r="AN1077" s="8"/>
    </row>
    <row r="1078" spans="2:40" x14ac:dyDescent="0.25">
      <c r="B1078" s="191"/>
      <c r="C1078" s="190"/>
      <c r="D1078" s="191"/>
      <c r="E1078" s="190"/>
      <c r="F1078" s="191"/>
      <c r="I1078" s="190"/>
      <c r="L1078" s="8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C1078" s="4"/>
      <c r="AD1078" s="8"/>
      <c r="AE1078" s="190"/>
      <c r="AF1078" s="8"/>
      <c r="AG1078" s="190"/>
      <c r="AH1078" s="8"/>
      <c r="AI1078" s="4"/>
      <c r="AJ1078" s="4"/>
      <c r="AK1078" s="190"/>
      <c r="AL1078" s="4"/>
      <c r="AM1078" s="4"/>
      <c r="AN1078" s="8"/>
    </row>
    <row r="1079" spans="2:40" x14ac:dyDescent="0.25">
      <c r="B1079" s="191"/>
      <c r="C1079" s="190"/>
      <c r="D1079" s="191"/>
      <c r="E1079" s="190"/>
      <c r="F1079" s="191"/>
      <c r="I1079" s="190"/>
      <c r="L1079" s="8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C1079" s="4"/>
      <c r="AD1079" s="8"/>
      <c r="AE1079" s="190"/>
      <c r="AF1079" s="8"/>
      <c r="AG1079" s="190"/>
      <c r="AH1079" s="8"/>
      <c r="AI1079" s="4"/>
      <c r="AJ1079" s="4"/>
      <c r="AK1079" s="190"/>
      <c r="AL1079" s="4"/>
      <c r="AM1079" s="4"/>
      <c r="AN1079" s="8"/>
    </row>
    <row r="1080" spans="2:40" x14ac:dyDescent="0.25">
      <c r="B1080" s="191"/>
      <c r="C1080" s="190"/>
      <c r="D1080" s="191"/>
      <c r="E1080" s="190"/>
      <c r="F1080" s="191"/>
      <c r="I1080" s="190"/>
      <c r="L1080" s="8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C1080" s="4"/>
      <c r="AD1080" s="8"/>
      <c r="AE1080" s="190"/>
      <c r="AF1080" s="8"/>
      <c r="AG1080" s="190"/>
      <c r="AH1080" s="8"/>
      <c r="AI1080" s="4"/>
      <c r="AJ1080" s="4"/>
      <c r="AK1080" s="190"/>
      <c r="AL1080" s="4"/>
      <c r="AM1080" s="4"/>
      <c r="AN1080" s="8"/>
    </row>
    <row r="1081" spans="2:40" x14ac:dyDescent="0.25">
      <c r="B1081" s="191"/>
      <c r="C1081" s="190"/>
      <c r="D1081" s="191"/>
      <c r="E1081" s="190"/>
      <c r="F1081" s="191"/>
      <c r="I1081" s="190"/>
      <c r="L1081" s="8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C1081" s="4"/>
      <c r="AD1081" s="8"/>
      <c r="AE1081" s="190"/>
      <c r="AF1081" s="8"/>
      <c r="AG1081" s="190"/>
      <c r="AH1081" s="8"/>
      <c r="AI1081" s="4"/>
      <c r="AJ1081" s="4"/>
      <c r="AK1081" s="190"/>
      <c r="AL1081" s="4"/>
      <c r="AM1081" s="4"/>
      <c r="AN1081" s="8"/>
    </row>
    <row r="1082" spans="2:40" x14ac:dyDescent="0.25">
      <c r="B1082" s="191"/>
      <c r="C1082" s="190"/>
      <c r="D1082" s="191"/>
      <c r="E1082" s="190"/>
      <c r="F1082" s="191"/>
      <c r="I1082" s="190"/>
      <c r="L1082" s="8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C1082" s="4"/>
      <c r="AD1082" s="8"/>
      <c r="AE1082" s="190"/>
      <c r="AF1082" s="8"/>
      <c r="AG1082" s="190"/>
      <c r="AH1082" s="8"/>
      <c r="AI1082" s="4"/>
      <c r="AJ1082" s="4"/>
      <c r="AK1082" s="190"/>
      <c r="AL1082" s="4"/>
      <c r="AM1082" s="4"/>
      <c r="AN1082" s="8"/>
    </row>
    <row r="1083" spans="2:40" x14ac:dyDescent="0.25">
      <c r="B1083" s="191"/>
      <c r="C1083" s="190"/>
      <c r="D1083" s="191"/>
      <c r="E1083" s="190"/>
      <c r="F1083" s="191"/>
      <c r="I1083" s="190"/>
      <c r="L1083" s="8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C1083" s="4"/>
      <c r="AD1083" s="8"/>
      <c r="AE1083" s="190"/>
      <c r="AF1083" s="8"/>
      <c r="AG1083" s="190"/>
      <c r="AH1083" s="8"/>
      <c r="AI1083" s="4"/>
      <c r="AJ1083" s="4"/>
      <c r="AK1083" s="190"/>
      <c r="AL1083" s="4"/>
      <c r="AM1083" s="4"/>
      <c r="AN1083" s="8"/>
    </row>
    <row r="1084" spans="2:40" x14ac:dyDescent="0.25">
      <c r="B1084" s="191"/>
      <c r="C1084" s="190"/>
      <c r="D1084" s="191"/>
      <c r="E1084" s="190"/>
      <c r="F1084" s="191"/>
      <c r="I1084" s="190"/>
      <c r="L1084" s="8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C1084" s="4"/>
      <c r="AD1084" s="8"/>
      <c r="AE1084" s="190"/>
      <c r="AF1084" s="8"/>
      <c r="AG1084" s="190"/>
      <c r="AH1084" s="8"/>
      <c r="AI1084" s="4"/>
      <c r="AJ1084" s="4"/>
      <c r="AK1084" s="190"/>
      <c r="AL1084" s="4"/>
      <c r="AM1084" s="4"/>
      <c r="AN1084" s="8"/>
    </row>
    <row r="1085" spans="2:40" x14ac:dyDescent="0.25">
      <c r="B1085" s="191"/>
      <c r="C1085" s="190"/>
      <c r="D1085" s="191"/>
      <c r="E1085" s="190"/>
      <c r="F1085" s="191"/>
      <c r="I1085" s="190"/>
      <c r="L1085" s="8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C1085" s="4"/>
      <c r="AD1085" s="8"/>
      <c r="AE1085" s="190"/>
      <c r="AF1085" s="8"/>
      <c r="AG1085" s="190"/>
      <c r="AH1085" s="8"/>
      <c r="AI1085" s="4"/>
      <c r="AJ1085" s="4"/>
      <c r="AK1085" s="190"/>
      <c r="AL1085" s="4"/>
      <c r="AM1085" s="4"/>
      <c r="AN1085" s="8"/>
    </row>
    <row r="1086" spans="2:40" x14ac:dyDescent="0.25">
      <c r="B1086" s="191"/>
      <c r="C1086" s="190"/>
      <c r="D1086" s="191"/>
      <c r="E1086" s="190"/>
      <c r="F1086" s="191"/>
      <c r="I1086" s="190"/>
      <c r="L1086" s="8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C1086" s="4"/>
      <c r="AD1086" s="8"/>
      <c r="AE1086" s="190"/>
      <c r="AF1086" s="8"/>
      <c r="AG1086" s="190"/>
      <c r="AH1086" s="8"/>
      <c r="AI1086" s="4"/>
      <c r="AJ1086" s="4"/>
      <c r="AK1086" s="190"/>
      <c r="AL1086" s="4"/>
      <c r="AM1086" s="4"/>
      <c r="AN1086" s="8"/>
    </row>
    <row r="1087" spans="2:40" x14ac:dyDescent="0.25">
      <c r="B1087" s="191"/>
      <c r="C1087" s="190"/>
      <c r="D1087" s="191"/>
      <c r="E1087" s="190"/>
      <c r="F1087" s="191"/>
      <c r="I1087" s="190"/>
      <c r="L1087" s="8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C1087" s="4"/>
      <c r="AD1087" s="8"/>
      <c r="AE1087" s="190"/>
      <c r="AF1087" s="8"/>
      <c r="AG1087" s="190"/>
      <c r="AH1087" s="8"/>
      <c r="AI1087" s="4"/>
      <c r="AJ1087" s="4"/>
      <c r="AK1087" s="190"/>
      <c r="AL1087" s="4"/>
      <c r="AM1087" s="4"/>
      <c r="AN1087" s="8"/>
    </row>
    <row r="1088" spans="2:40" x14ac:dyDescent="0.25">
      <c r="B1088" s="191"/>
      <c r="C1088" s="190"/>
      <c r="D1088" s="191"/>
      <c r="E1088" s="190"/>
      <c r="F1088" s="191"/>
      <c r="I1088" s="190"/>
      <c r="L1088" s="8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C1088" s="4"/>
      <c r="AD1088" s="8"/>
      <c r="AE1088" s="190"/>
      <c r="AF1088" s="8"/>
      <c r="AG1088" s="190"/>
      <c r="AH1088" s="8"/>
      <c r="AI1088" s="4"/>
      <c r="AJ1088" s="4"/>
      <c r="AK1088" s="190"/>
      <c r="AL1088" s="4"/>
      <c r="AM1088" s="4"/>
      <c r="AN1088" s="8"/>
    </row>
    <row r="1089" spans="2:40" x14ac:dyDescent="0.25">
      <c r="B1089" s="191"/>
      <c r="C1089" s="190"/>
      <c r="D1089" s="191"/>
      <c r="E1089" s="190"/>
      <c r="F1089" s="191"/>
      <c r="I1089" s="190"/>
      <c r="L1089" s="8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C1089" s="4"/>
      <c r="AD1089" s="8"/>
      <c r="AE1089" s="190"/>
      <c r="AF1089" s="8"/>
      <c r="AG1089" s="190"/>
      <c r="AH1089" s="8"/>
      <c r="AI1089" s="4"/>
      <c r="AJ1089" s="4"/>
      <c r="AK1089" s="190"/>
      <c r="AL1089" s="4"/>
      <c r="AM1089" s="4"/>
      <c r="AN1089" s="8"/>
    </row>
    <row r="1090" spans="2:40" x14ac:dyDescent="0.25">
      <c r="B1090" s="191"/>
      <c r="C1090" s="190"/>
      <c r="D1090" s="191"/>
      <c r="E1090" s="190"/>
      <c r="F1090" s="191"/>
      <c r="I1090" s="190"/>
      <c r="L1090" s="8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C1090" s="4"/>
      <c r="AD1090" s="8"/>
      <c r="AE1090" s="190"/>
      <c r="AF1090" s="8"/>
      <c r="AG1090" s="190"/>
      <c r="AH1090" s="8"/>
      <c r="AI1090" s="4"/>
      <c r="AJ1090" s="4"/>
      <c r="AK1090" s="190"/>
      <c r="AL1090" s="4"/>
      <c r="AM1090" s="4"/>
      <c r="AN1090" s="8"/>
    </row>
    <row r="1091" spans="2:40" x14ac:dyDescent="0.25">
      <c r="B1091" s="191"/>
      <c r="C1091" s="190"/>
      <c r="D1091" s="191"/>
      <c r="E1091" s="190"/>
      <c r="F1091" s="191"/>
      <c r="I1091" s="190"/>
      <c r="L1091" s="8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C1091" s="4"/>
      <c r="AD1091" s="8"/>
      <c r="AE1091" s="190"/>
      <c r="AF1091" s="8"/>
      <c r="AG1091" s="190"/>
      <c r="AH1091" s="8"/>
      <c r="AI1091" s="4"/>
      <c r="AJ1091" s="4"/>
      <c r="AK1091" s="190"/>
      <c r="AL1091" s="4"/>
      <c r="AM1091" s="4"/>
      <c r="AN1091" s="8"/>
    </row>
    <row r="1092" spans="2:40" x14ac:dyDescent="0.25">
      <c r="B1092" s="191"/>
      <c r="C1092" s="190"/>
      <c r="D1092" s="191"/>
      <c r="E1092" s="190"/>
      <c r="F1092" s="191"/>
      <c r="I1092" s="190"/>
      <c r="L1092" s="8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C1092" s="4"/>
      <c r="AD1092" s="8"/>
      <c r="AE1092" s="190"/>
      <c r="AF1092" s="8"/>
      <c r="AG1092" s="190"/>
      <c r="AH1092" s="8"/>
      <c r="AI1092" s="4"/>
      <c r="AJ1092" s="4"/>
      <c r="AK1092" s="190"/>
      <c r="AL1092" s="4"/>
      <c r="AM1092" s="4"/>
      <c r="AN1092" s="8"/>
    </row>
    <row r="1093" spans="2:40" x14ac:dyDescent="0.25">
      <c r="B1093" s="191"/>
      <c r="C1093" s="190"/>
      <c r="D1093" s="191"/>
      <c r="E1093" s="190"/>
      <c r="F1093" s="191"/>
      <c r="I1093" s="190"/>
      <c r="L1093" s="8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C1093" s="4"/>
      <c r="AD1093" s="8"/>
      <c r="AE1093" s="190"/>
      <c r="AF1093" s="8"/>
      <c r="AG1093" s="190"/>
      <c r="AH1093" s="8"/>
      <c r="AI1093" s="4"/>
      <c r="AJ1093" s="4"/>
      <c r="AK1093" s="190"/>
      <c r="AL1093" s="4"/>
      <c r="AM1093" s="4"/>
      <c r="AN1093" s="8"/>
    </row>
    <row r="1094" spans="2:40" x14ac:dyDescent="0.25">
      <c r="B1094" s="191"/>
      <c r="C1094" s="190"/>
      <c r="D1094" s="191"/>
      <c r="E1094" s="190"/>
      <c r="F1094" s="191"/>
      <c r="I1094" s="190"/>
      <c r="L1094" s="8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C1094" s="4"/>
      <c r="AD1094" s="8"/>
      <c r="AE1094" s="190"/>
      <c r="AF1094" s="8"/>
      <c r="AG1094" s="190"/>
      <c r="AH1094" s="8"/>
      <c r="AI1094" s="4"/>
      <c r="AJ1094" s="4"/>
      <c r="AK1094" s="190"/>
      <c r="AL1094" s="4"/>
      <c r="AM1094" s="4"/>
      <c r="AN1094" s="8"/>
    </row>
    <row r="1095" spans="2:40" x14ac:dyDescent="0.25">
      <c r="B1095" s="191"/>
      <c r="C1095" s="190"/>
      <c r="D1095" s="191"/>
      <c r="E1095" s="190"/>
      <c r="F1095" s="191"/>
      <c r="I1095" s="190"/>
      <c r="L1095" s="8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C1095" s="4"/>
      <c r="AD1095" s="8"/>
      <c r="AE1095" s="190"/>
      <c r="AF1095" s="8"/>
      <c r="AG1095" s="190"/>
      <c r="AH1095" s="8"/>
      <c r="AI1095" s="4"/>
      <c r="AJ1095" s="4"/>
      <c r="AK1095" s="190"/>
      <c r="AL1095" s="4"/>
      <c r="AM1095" s="4"/>
      <c r="AN1095" s="8"/>
    </row>
    <row r="1096" spans="2:40" x14ac:dyDescent="0.25">
      <c r="B1096" s="191"/>
      <c r="C1096" s="190"/>
      <c r="D1096" s="191"/>
      <c r="E1096" s="190"/>
      <c r="F1096" s="191"/>
      <c r="I1096" s="190"/>
      <c r="L1096" s="8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C1096" s="4"/>
      <c r="AD1096" s="8"/>
      <c r="AE1096" s="190"/>
      <c r="AF1096" s="8"/>
      <c r="AG1096" s="190"/>
      <c r="AH1096" s="8"/>
      <c r="AI1096" s="4"/>
      <c r="AJ1096" s="4"/>
      <c r="AK1096" s="190"/>
      <c r="AL1096" s="4"/>
      <c r="AM1096" s="4"/>
      <c r="AN1096" s="8"/>
    </row>
    <row r="1097" spans="2:40" x14ac:dyDescent="0.25">
      <c r="B1097" s="191"/>
      <c r="C1097" s="190"/>
      <c r="D1097" s="191"/>
      <c r="E1097" s="190"/>
      <c r="F1097" s="191"/>
      <c r="I1097" s="190"/>
      <c r="L1097" s="8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C1097" s="4"/>
      <c r="AD1097" s="8"/>
      <c r="AE1097" s="190"/>
      <c r="AF1097" s="8"/>
      <c r="AG1097" s="190"/>
      <c r="AH1097" s="8"/>
      <c r="AI1097" s="4"/>
      <c r="AJ1097" s="4"/>
      <c r="AK1097" s="190"/>
      <c r="AL1097" s="4"/>
      <c r="AM1097" s="4"/>
      <c r="AN1097" s="8"/>
    </row>
    <row r="1098" spans="2:40" x14ac:dyDescent="0.25">
      <c r="B1098" s="191"/>
      <c r="C1098" s="190"/>
      <c r="D1098" s="191"/>
      <c r="E1098" s="190"/>
      <c r="F1098" s="191"/>
      <c r="I1098" s="190"/>
      <c r="L1098" s="8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C1098" s="4"/>
      <c r="AD1098" s="8"/>
      <c r="AE1098" s="190"/>
      <c r="AF1098" s="8"/>
      <c r="AG1098" s="190"/>
      <c r="AH1098" s="8"/>
      <c r="AI1098" s="4"/>
      <c r="AJ1098" s="4"/>
      <c r="AK1098" s="190"/>
      <c r="AL1098" s="4"/>
      <c r="AM1098" s="4"/>
      <c r="AN1098" s="8"/>
    </row>
    <row r="1099" spans="2:40" x14ac:dyDescent="0.25">
      <c r="B1099" s="191"/>
      <c r="C1099" s="190"/>
      <c r="D1099" s="191"/>
      <c r="E1099" s="190"/>
      <c r="F1099" s="191"/>
      <c r="I1099" s="190"/>
      <c r="L1099" s="8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C1099" s="4"/>
      <c r="AD1099" s="8"/>
      <c r="AE1099" s="190"/>
      <c r="AF1099" s="8"/>
      <c r="AG1099" s="190"/>
      <c r="AH1099" s="8"/>
      <c r="AI1099" s="4"/>
      <c r="AJ1099" s="4"/>
      <c r="AK1099" s="190"/>
      <c r="AL1099" s="4"/>
      <c r="AM1099" s="4"/>
      <c r="AN1099" s="8"/>
    </row>
    <row r="1100" spans="2:40" x14ac:dyDescent="0.25">
      <c r="B1100" s="191"/>
      <c r="C1100" s="190"/>
      <c r="D1100" s="191"/>
      <c r="E1100" s="190"/>
      <c r="F1100" s="191"/>
      <c r="I1100" s="190"/>
      <c r="L1100" s="8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C1100" s="4"/>
      <c r="AD1100" s="8"/>
      <c r="AE1100" s="190"/>
      <c r="AF1100" s="8"/>
      <c r="AG1100" s="190"/>
      <c r="AH1100" s="8"/>
      <c r="AI1100" s="4"/>
      <c r="AJ1100" s="4"/>
      <c r="AK1100" s="190"/>
      <c r="AL1100" s="4"/>
      <c r="AM1100" s="4"/>
      <c r="AN1100" s="8"/>
    </row>
    <row r="1101" spans="2:40" x14ac:dyDescent="0.25">
      <c r="B1101" s="191"/>
      <c r="C1101" s="190"/>
      <c r="D1101" s="191"/>
      <c r="E1101" s="190"/>
      <c r="F1101" s="191"/>
      <c r="I1101" s="190"/>
      <c r="L1101" s="8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C1101" s="4"/>
      <c r="AD1101" s="8"/>
      <c r="AE1101" s="190"/>
      <c r="AF1101" s="8"/>
      <c r="AG1101" s="190"/>
      <c r="AH1101" s="8"/>
      <c r="AI1101" s="4"/>
      <c r="AJ1101" s="4"/>
      <c r="AK1101" s="190"/>
      <c r="AL1101" s="4"/>
      <c r="AM1101" s="4"/>
      <c r="AN1101" s="8"/>
    </row>
    <row r="1102" spans="2:40" x14ac:dyDescent="0.25">
      <c r="B1102" s="191"/>
      <c r="C1102" s="190"/>
      <c r="D1102" s="191"/>
      <c r="E1102" s="190"/>
      <c r="F1102" s="191"/>
      <c r="I1102" s="190"/>
      <c r="L1102" s="8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C1102" s="4"/>
      <c r="AD1102" s="8"/>
      <c r="AE1102" s="190"/>
      <c r="AF1102" s="8"/>
      <c r="AG1102" s="190"/>
      <c r="AH1102" s="8"/>
      <c r="AI1102" s="4"/>
      <c r="AJ1102" s="4"/>
      <c r="AK1102" s="190"/>
      <c r="AL1102" s="4"/>
      <c r="AM1102" s="4"/>
      <c r="AN1102" s="8"/>
    </row>
    <row r="1103" spans="2:40" x14ac:dyDescent="0.25">
      <c r="B1103" s="191"/>
      <c r="C1103" s="190"/>
      <c r="D1103" s="191"/>
      <c r="E1103" s="190"/>
      <c r="F1103" s="191"/>
      <c r="I1103" s="190"/>
      <c r="L1103" s="8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C1103" s="4"/>
      <c r="AD1103" s="8"/>
      <c r="AE1103" s="190"/>
      <c r="AF1103" s="8"/>
      <c r="AG1103" s="190"/>
      <c r="AH1103" s="8"/>
      <c r="AI1103" s="4"/>
      <c r="AJ1103" s="4"/>
      <c r="AK1103" s="190"/>
      <c r="AL1103" s="4"/>
      <c r="AM1103" s="4"/>
      <c r="AN1103" s="8"/>
    </row>
    <row r="1104" spans="2:40" x14ac:dyDescent="0.25">
      <c r="B1104" s="191"/>
      <c r="C1104" s="190"/>
      <c r="D1104" s="191"/>
      <c r="E1104" s="190"/>
      <c r="F1104" s="191"/>
      <c r="I1104" s="190"/>
      <c r="L1104" s="8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C1104" s="4"/>
      <c r="AD1104" s="8"/>
      <c r="AE1104" s="190"/>
      <c r="AF1104" s="8"/>
      <c r="AG1104" s="190"/>
      <c r="AH1104" s="8"/>
      <c r="AI1104" s="4"/>
      <c r="AJ1104" s="4"/>
      <c r="AK1104" s="190"/>
      <c r="AL1104" s="4"/>
      <c r="AM1104" s="4"/>
      <c r="AN1104" s="8"/>
    </row>
    <row r="1105" spans="2:40" x14ac:dyDescent="0.25">
      <c r="B1105" s="191"/>
      <c r="C1105" s="190"/>
      <c r="D1105" s="191"/>
      <c r="E1105" s="190"/>
      <c r="F1105" s="191"/>
      <c r="I1105" s="190"/>
      <c r="L1105" s="8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C1105" s="4"/>
      <c r="AD1105" s="8"/>
      <c r="AE1105" s="190"/>
      <c r="AF1105" s="8"/>
      <c r="AG1105" s="190"/>
      <c r="AH1105" s="8"/>
      <c r="AI1105" s="4"/>
      <c r="AJ1105" s="4"/>
      <c r="AK1105" s="190"/>
      <c r="AL1105" s="4"/>
      <c r="AM1105" s="4"/>
      <c r="AN1105" s="8"/>
    </row>
    <row r="1106" spans="2:40" x14ac:dyDescent="0.25">
      <c r="B1106" s="191"/>
      <c r="C1106" s="190"/>
      <c r="D1106" s="191"/>
      <c r="E1106" s="190"/>
      <c r="F1106" s="191"/>
      <c r="I1106" s="190"/>
      <c r="L1106" s="8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C1106" s="4"/>
      <c r="AD1106" s="8"/>
      <c r="AE1106" s="190"/>
      <c r="AF1106" s="8"/>
      <c r="AG1106" s="190"/>
      <c r="AH1106" s="8"/>
      <c r="AI1106" s="4"/>
      <c r="AJ1106" s="4"/>
      <c r="AK1106" s="190"/>
      <c r="AL1106" s="4"/>
      <c r="AM1106" s="4"/>
      <c r="AN1106" s="8"/>
    </row>
    <row r="1107" spans="2:40" x14ac:dyDescent="0.25">
      <c r="B1107" s="191"/>
      <c r="C1107" s="190"/>
      <c r="D1107" s="191"/>
      <c r="E1107" s="190"/>
      <c r="F1107" s="191"/>
      <c r="I1107" s="190"/>
      <c r="L1107" s="8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C1107" s="4"/>
      <c r="AD1107" s="8"/>
      <c r="AE1107" s="190"/>
      <c r="AF1107" s="8"/>
      <c r="AG1107" s="190"/>
      <c r="AH1107" s="8"/>
      <c r="AI1107" s="4"/>
      <c r="AJ1107" s="4"/>
      <c r="AK1107" s="190"/>
      <c r="AL1107" s="4"/>
      <c r="AM1107" s="4"/>
      <c r="AN1107" s="8"/>
    </row>
    <row r="1108" spans="2:40" x14ac:dyDescent="0.25">
      <c r="B1108" s="191"/>
      <c r="C1108" s="190"/>
      <c r="D1108" s="191"/>
      <c r="E1108" s="190"/>
      <c r="F1108" s="191"/>
      <c r="I1108" s="190"/>
      <c r="L1108" s="8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C1108" s="4"/>
      <c r="AD1108" s="8"/>
      <c r="AE1108" s="190"/>
      <c r="AF1108" s="8"/>
      <c r="AG1108" s="190"/>
      <c r="AH1108" s="8"/>
      <c r="AI1108" s="4"/>
      <c r="AJ1108" s="4"/>
      <c r="AK1108" s="190"/>
      <c r="AL1108" s="4"/>
      <c r="AM1108" s="4"/>
      <c r="AN1108" s="8"/>
    </row>
    <row r="1109" spans="2:40" x14ac:dyDescent="0.25">
      <c r="B1109" s="191"/>
      <c r="C1109" s="190"/>
      <c r="D1109" s="191"/>
      <c r="E1109" s="190"/>
      <c r="F1109" s="191"/>
      <c r="I1109" s="190"/>
      <c r="L1109" s="8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C1109" s="4"/>
      <c r="AD1109" s="8"/>
      <c r="AE1109" s="190"/>
      <c r="AF1109" s="8"/>
      <c r="AG1109" s="190"/>
      <c r="AH1109" s="8"/>
      <c r="AI1109" s="4"/>
      <c r="AJ1109" s="4"/>
      <c r="AK1109" s="190"/>
      <c r="AL1109" s="4"/>
      <c r="AM1109" s="4"/>
      <c r="AN1109" s="8"/>
    </row>
    <row r="1110" spans="2:40" x14ac:dyDescent="0.25">
      <c r="B1110" s="191"/>
      <c r="C1110" s="190"/>
      <c r="D1110" s="191"/>
      <c r="E1110" s="190"/>
      <c r="F1110" s="191"/>
      <c r="I1110" s="190"/>
      <c r="L1110" s="8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C1110" s="4"/>
      <c r="AD1110" s="8"/>
      <c r="AE1110" s="190"/>
      <c r="AF1110" s="8"/>
      <c r="AG1110" s="190"/>
      <c r="AH1110" s="8"/>
      <c r="AI1110" s="4"/>
      <c r="AJ1110" s="4"/>
      <c r="AK1110" s="190"/>
      <c r="AL1110" s="4"/>
      <c r="AM1110" s="4"/>
      <c r="AN1110" s="8"/>
    </row>
    <row r="1111" spans="2:40" x14ac:dyDescent="0.25">
      <c r="B1111" s="191"/>
      <c r="C1111" s="190"/>
      <c r="D1111" s="191"/>
      <c r="E1111" s="190"/>
      <c r="F1111" s="191"/>
      <c r="I1111" s="190"/>
      <c r="L1111" s="8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  <c r="AC1111" s="4"/>
      <c r="AD1111" s="8"/>
      <c r="AE1111" s="190"/>
      <c r="AF1111" s="8"/>
      <c r="AG1111" s="190"/>
      <c r="AH1111" s="8"/>
      <c r="AI1111" s="4"/>
      <c r="AJ1111" s="4"/>
      <c r="AK1111" s="190"/>
      <c r="AL1111" s="4"/>
      <c r="AM1111" s="4"/>
      <c r="AN1111" s="8"/>
    </row>
    <row r="1112" spans="2:40" x14ac:dyDescent="0.25">
      <c r="B1112" s="191"/>
      <c r="C1112" s="190"/>
      <c r="D1112" s="191"/>
      <c r="E1112" s="190"/>
      <c r="F1112" s="191"/>
      <c r="I1112" s="190"/>
      <c r="L1112" s="8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C1112" s="4"/>
      <c r="AD1112" s="8"/>
      <c r="AE1112" s="190"/>
      <c r="AF1112" s="8"/>
      <c r="AG1112" s="190"/>
      <c r="AH1112" s="8"/>
      <c r="AI1112" s="4"/>
      <c r="AJ1112" s="4"/>
      <c r="AK1112" s="190"/>
      <c r="AL1112" s="4"/>
      <c r="AM1112" s="4"/>
      <c r="AN1112" s="8"/>
    </row>
    <row r="1113" spans="2:40" x14ac:dyDescent="0.25">
      <c r="B1113" s="191"/>
      <c r="C1113" s="190"/>
      <c r="D1113" s="191"/>
      <c r="E1113" s="190"/>
      <c r="F1113" s="191"/>
      <c r="I1113" s="190"/>
      <c r="L1113" s="8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C1113" s="4"/>
      <c r="AD1113" s="8"/>
      <c r="AE1113" s="190"/>
      <c r="AF1113" s="8"/>
      <c r="AG1113" s="190"/>
      <c r="AH1113" s="8"/>
      <c r="AI1113" s="4"/>
      <c r="AJ1113" s="4"/>
      <c r="AK1113" s="190"/>
      <c r="AL1113" s="4"/>
      <c r="AM1113" s="4"/>
      <c r="AN1113" s="8"/>
    </row>
    <row r="1114" spans="2:40" x14ac:dyDescent="0.25">
      <c r="B1114" s="191"/>
      <c r="C1114" s="190"/>
      <c r="D1114" s="191"/>
      <c r="E1114" s="190"/>
      <c r="F1114" s="191"/>
      <c r="I1114" s="190"/>
      <c r="L1114" s="8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C1114" s="4"/>
      <c r="AD1114" s="8"/>
      <c r="AE1114" s="190"/>
      <c r="AF1114" s="8"/>
      <c r="AG1114" s="190"/>
      <c r="AH1114" s="8"/>
      <c r="AI1114" s="4"/>
      <c r="AJ1114" s="4"/>
      <c r="AK1114" s="190"/>
      <c r="AL1114" s="4"/>
      <c r="AM1114" s="4"/>
      <c r="AN1114" s="8"/>
    </row>
    <row r="1115" spans="2:40" x14ac:dyDescent="0.25">
      <c r="B1115" s="191"/>
      <c r="C1115" s="190"/>
      <c r="D1115" s="191"/>
      <c r="E1115" s="190"/>
      <c r="F1115" s="191"/>
      <c r="I1115" s="190"/>
      <c r="L1115" s="8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C1115" s="4"/>
      <c r="AD1115" s="8"/>
      <c r="AE1115" s="190"/>
      <c r="AF1115" s="8"/>
      <c r="AG1115" s="190"/>
      <c r="AH1115" s="8"/>
      <c r="AI1115" s="4"/>
      <c r="AJ1115" s="4"/>
      <c r="AK1115" s="190"/>
      <c r="AL1115" s="4"/>
      <c r="AM1115" s="4"/>
      <c r="AN1115" s="8"/>
    </row>
    <row r="1116" spans="2:40" x14ac:dyDescent="0.25">
      <c r="B1116" s="191"/>
      <c r="C1116" s="190"/>
      <c r="D1116" s="191"/>
      <c r="E1116" s="190"/>
      <c r="F1116" s="191"/>
      <c r="I1116" s="190"/>
      <c r="L1116" s="8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C1116" s="4"/>
      <c r="AD1116" s="8"/>
      <c r="AE1116" s="190"/>
      <c r="AF1116" s="8"/>
      <c r="AG1116" s="190"/>
      <c r="AH1116" s="8"/>
      <c r="AI1116" s="4"/>
      <c r="AJ1116" s="4"/>
      <c r="AK1116" s="190"/>
      <c r="AL1116" s="4"/>
      <c r="AM1116" s="4"/>
      <c r="AN1116" s="8"/>
    </row>
    <row r="1117" spans="2:40" x14ac:dyDescent="0.25">
      <c r="B1117" s="191"/>
      <c r="C1117" s="190"/>
      <c r="D1117" s="191"/>
      <c r="E1117" s="190"/>
      <c r="F1117" s="191"/>
      <c r="I1117" s="190"/>
      <c r="L1117" s="8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C1117" s="4"/>
      <c r="AD1117" s="8"/>
      <c r="AE1117" s="190"/>
      <c r="AF1117" s="8"/>
      <c r="AG1117" s="190"/>
      <c r="AH1117" s="8"/>
      <c r="AI1117" s="4"/>
      <c r="AJ1117" s="4"/>
      <c r="AK1117" s="190"/>
      <c r="AL1117" s="4"/>
      <c r="AM1117" s="4"/>
      <c r="AN1117" s="8"/>
    </row>
    <row r="1118" spans="2:40" x14ac:dyDescent="0.25">
      <c r="B1118" s="191"/>
      <c r="C1118" s="190"/>
      <c r="D1118" s="191"/>
      <c r="E1118" s="190"/>
      <c r="F1118" s="191"/>
      <c r="I1118" s="190"/>
      <c r="L1118" s="8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  <c r="AC1118" s="4"/>
      <c r="AD1118" s="8"/>
      <c r="AE1118" s="190"/>
      <c r="AF1118" s="8"/>
      <c r="AG1118" s="190"/>
      <c r="AH1118" s="8"/>
      <c r="AI1118" s="4"/>
      <c r="AJ1118" s="4"/>
      <c r="AK1118" s="190"/>
      <c r="AL1118" s="4"/>
      <c r="AM1118" s="4"/>
      <c r="AN1118" s="8"/>
    </row>
    <row r="1119" spans="2:40" x14ac:dyDescent="0.25">
      <c r="B1119" s="191"/>
      <c r="C1119" s="190"/>
      <c r="D1119" s="191"/>
      <c r="E1119" s="190"/>
      <c r="F1119" s="191"/>
      <c r="I1119" s="190"/>
      <c r="L1119" s="8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C1119" s="4"/>
      <c r="AD1119" s="8"/>
      <c r="AE1119" s="190"/>
      <c r="AF1119" s="8"/>
      <c r="AG1119" s="190"/>
      <c r="AH1119" s="8"/>
      <c r="AI1119" s="4"/>
      <c r="AJ1119" s="4"/>
      <c r="AK1119" s="190"/>
      <c r="AL1119" s="4"/>
      <c r="AM1119" s="4"/>
      <c r="AN1119" s="8"/>
    </row>
    <row r="1120" spans="2:40" x14ac:dyDescent="0.25">
      <c r="B1120" s="191"/>
      <c r="C1120" s="190"/>
      <c r="D1120" s="191"/>
      <c r="E1120" s="190"/>
      <c r="F1120" s="191"/>
      <c r="I1120" s="190"/>
      <c r="L1120" s="8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  <c r="AC1120" s="4"/>
      <c r="AD1120" s="8"/>
      <c r="AE1120" s="190"/>
      <c r="AF1120" s="8"/>
      <c r="AG1120" s="190"/>
      <c r="AH1120" s="8"/>
      <c r="AI1120" s="4"/>
      <c r="AJ1120" s="4"/>
      <c r="AK1120" s="190"/>
      <c r="AL1120" s="4"/>
      <c r="AM1120" s="4"/>
      <c r="AN1120" s="8"/>
    </row>
    <row r="1121" spans="2:40" x14ac:dyDescent="0.25">
      <c r="B1121" s="191"/>
      <c r="C1121" s="190"/>
      <c r="D1121" s="191"/>
      <c r="E1121" s="190"/>
      <c r="F1121" s="191"/>
      <c r="I1121" s="190"/>
      <c r="L1121" s="8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C1121" s="4"/>
      <c r="AD1121" s="8"/>
      <c r="AE1121" s="190"/>
      <c r="AF1121" s="8"/>
      <c r="AG1121" s="190"/>
      <c r="AH1121" s="8"/>
      <c r="AI1121" s="4"/>
      <c r="AJ1121" s="4"/>
      <c r="AK1121" s="190"/>
      <c r="AL1121" s="4"/>
      <c r="AM1121" s="4"/>
      <c r="AN1121" s="8"/>
    </row>
    <row r="1122" spans="2:40" x14ac:dyDescent="0.25">
      <c r="B1122" s="191"/>
      <c r="C1122" s="190"/>
      <c r="D1122" s="191"/>
      <c r="E1122" s="190"/>
      <c r="F1122" s="191"/>
      <c r="I1122" s="190"/>
      <c r="L1122" s="8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C1122" s="4"/>
      <c r="AD1122" s="8"/>
      <c r="AE1122" s="190"/>
      <c r="AF1122" s="8"/>
      <c r="AG1122" s="190"/>
      <c r="AH1122" s="8"/>
      <c r="AI1122" s="4"/>
      <c r="AJ1122" s="4"/>
      <c r="AK1122" s="190"/>
      <c r="AL1122" s="4"/>
      <c r="AM1122" s="4"/>
      <c r="AN1122" s="8"/>
    </row>
    <row r="1123" spans="2:40" x14ac:dyDescent="0.25">
      <c r="B1123" s="191"/>
      <c r="C1123" s="190"/>
      <c r="D1123" s="191"/>
      <c r="E1123" s="190"/>
      <c r="F1123" s="191"/>
      <c r="I1123" s="190"/>
      <c r="L1123" s="8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C1123" s="4"/>
      <c r="AD1123" s="8"/>
      <c r="AE1123" s="190"/>
      <c r="AF1123" s="8"/>
      <c r="AG1123" s="190"/>
      <c r="AH1123" s="8"/>
      <c r="AI1123" s="4"/>
      <c r="AJ1123" s="4"/>
      <c r="AK1123" s="190"/>
      <c r="AL1123" s="4"/>
      <c r="AM1123" s="4"/>
      <c r="AN1123" s="8"/>
    </row>
    <row r="1124" spans="2:40" x14ac:dyDescent="0.25">
      <c r="B1124" s="191"/>
      <c r="C1124" s="190"/>
      <c r="D1124" s="191"/>
      <c r="E1124" s="190"/>
      <c r="F1124" s="191"/>
      <c r="I1124" s="190"/>
      <c r="L1124" s="8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C1124" s="4"/>
      <c r="AD1124" s="8"/>
      <c r="AE1124" s="190"/>
      <c r="AF1124" s="8"/>
      <c r="AG1124" s="190"/>
      <c r="AH1124" s="8"/>
      <c r="AI1124" s="4"/>
      <c r="AJ1124" s="4"/>
      <c r="AK1124" s="190"/>
      <c r="AL1124" s="4"/>
      <c r="AM1124" s="4"/>
      <c r="AN1124" s="8"/>
    </row>
    <row r="1125" spans="2:40" x14ac:dyDescent="0.25">
      <c r="B1125" s="191"/>
      <c r="C1125" s="190"/>
      <c r="D1125" s="191"/>
      <c r="E1125" s="190"/>
      <c r="F1125" s="191"/>
      <c r="I1125" s="190"/>
      <c r="L1125" s="8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C1125" s="4"/>
      <c r="AD1125" s="8"/>
      <c r="AE1125" s="190"/>
      <c r="AF1125" s="8"/>
      <c r="AG1125" s="190"/>
      <c r="AH1125" s="8"/>
      <c r="AI1125" s="4"/>
      <c r="AJ1125" s="4"/>
      <c r="AK1125" s="190"/>
      <c r="AL1125" s="4"/>
      <c r="AM1125" s="4"/>
      <c r="AN1125" s="8"/>
    </row>
    <row r="1126" spans="2:40" x14ac:dyDescent="0.25">
      <c r="B1126" s="191"/>
      <c r="C1126" s="190"/>
      <c r="D1126" s="191"/>
      <c r="E1126" s="190"/>
      <c r="F1126" s="191"/>
      <c r="I1126" s="190"/>
      <c r="L1126" s="8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C1126" s="4"/>
      <c r="AD1126" s="8"/>
      <c r="AE1126" s="190"/>
      <c r="AF1126" s="8"/>
      <c r="AG1126" s="190"/>
      <c r="AH1126" s="8"/>
      <c r="AI1126" s="4"/>
      <c r="AJ1126" s="4"/>
      <c r="AK1126" s="190"/>
      <c r="AL1126" s="4"/>
      <c r="AM1126" s="4"/>
      <c r="AN1126" s="8"/>
    </row>
    <row r="1127" spans="2:40" x14ac:dyDescent="0.25">
      <c r="B1127" s="191"/>
      <c r="C1127" s="190"/>
      <c r="D1127" s="191"/>
      <c r="E1127" s="190"/>
      <c r="F1127" s="191"/>
      <c r="I1127" s="190"/>
      <c r="L1127" s="8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  <c r="AC1127" s="4"/>
      <c r="AD1127" s="8"/>
      <c r="AE1127" s="190"/>
      <c r="AF1127" s="8"/>
      <c r="AG1127" s="190"/>
      <c r="AH1127" s="8"/>
      <c r="AI1127" s="4"/>
      <c r="AJ1127" s="4"/>
      <c r="AK1127" s="190"/>
      <c r="AL1127" s="4"/>
      <c r="AM1127" s="4"/>
      <c r="AN1127" s="8"/>
    </row>
    <row r="1128" spans="2:40" x14ac:dyDescent="0.25">
      <c r="B1128" s="191"/>
      <c r="C1128" s="190"/>
      <c r="D1128" s="191"/>
      <c r="E1128" s="190"/>
      <c r="F1128" s="191"/>
      <c r="I1128" s="190"/>
      <c r="L1128" s="8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C1128" s="4"/>
      <c r="AD1128" s="8"/>
      <c r="AE1128" s="190"/>
      <c r="AF1128" s="8"/>
      <c r="AG1128" s="190"/>
      <c r="AH1128" s="8"/>
      <c r="AI1128" s="4"/>
      <c r="AJ1128" s="4"/>
      <c r="AK1128" s="190"/>
      <c r="AL1128" s="4"/>
      <c r="AM1128" s="4"/>
      <c r="AN1128" s="8"/>
    </row>
    <row r="1129" spans="2:40" x14ac:dyDescent="0.25">
      <c r="B1129" s="191"/>
      <c r="C1129" s="190"/>
      <c r="D1129" s="191"/>
      <c r="E1129" s="190"/>
      <c r="F1129" s="191"/>
      <c r="I1129" s="190"/>
      <c r="L1129" s="8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  <c r="AC1129" s="4"/>
      <c r="AD1129" s="8"/>
      <c r="AE1129" s="190"/>
      <c r="AF1129" s="8"/>
      <c r="AG1129" s="190"/>
      <c r="AH1129" s="8"/>
      <c r="AI1129" s="4"/>
      <c r="AJ1129" s="4"/>
      <c r="AK1129" s="190"/>
      <c r="AL1129" s="4"/>
      <c r="AM1129" s="4"/>
      <c r="AN1129" s="8"/>
    </row>
    <row r="1130" spans="2:40" x14ac:dyDescent="0.25">
      <c r="B1130" s="191"/>
      <c r="C1130" s="190"/>
      <c r="D1130" s="191"/>
      <c r="E1130" s="190"/>
      <c r="F1130" s="191"/>
      <c r="I1130" s="190"/>
      <c r="L1130" s="8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C1130" s="4"/>
      <c r="AD1130" s="8"/>
      <c r="AE1130" s="190"/>
      <c r="AF1130" s="8"/>
      <c r="AG1130" s="190"/>
      <c r="AH1130" s="8"/>
      <c r="AI1130" s="4"/>
      <c r="AJ1130" s="4"/>
      <c r="AK1130" s="190"/>
      <c r="AL1130" s="4"/>
      <c r="AM1130" s="4"/>
      <c r="AN1130" s="8"/>
    </row>
    <row r="1131" spans="2:40" x14ac:dyDescent="0.25">
      <c r="B1131" s="191"/>
      <c r="C1131" s="190"/>
      <c r="D1131" s="191"/>
      <c r="E1131" s="190"/>
      <c r="F1131" s="191"/>
      <c r="I1131" s="190"/>
      <c r="L1131" s="8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C1131" s="4"/>
      <c r="AD1131" s="8"/>
      <c r="AE1131" s="190"/>
      <c r="AF1131" s="8"/>
      <c r="AG1131" s="190"/>
      <c r="AH1131" s="8"/>
      <c r="AI1131" s="4"/>
      <c r="AJ1131" s="4"/>
      <c r="AK1131" s="190"/>
      <c r="AL1131" s="4"/>
      <c r="AM1131" s="4"/>
      <c r="AN1131" s="8"/>
    </row>
    <row r="1132" spans="2:40" x14ac:dyDescent="0.25">
      <c r="B1132" s="191"/>
      <c r="C1132" s="190"/>
      <c r="D1132" s="191"/>
      <c r="E1132" s="190"/>
      <c r="F1132" s="191"/>
      <c r="I1132" s="190"/>
      <c r="L1132" s="8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C1132" s="4"/>
      <c r="AD1132" s="8"/>
      <c r="AE1132" s="190"/>
      <c r="AF1132" s="8"/>
      <c r="AG1132" s="190"/>
      <c r="AH1132" s="8"/>
      <c r="AI1132" s="4"/>
      <c r="AJ1132" s="4"/>
      <c r="AK1132" s="190"/>
      <c r="AL1132" s="4"/>
      <c r="AM1132" s="4"/>
      <c r="AN1132" s="8"/>
    </row>
    <row r="1133" spans="2:40" x14ac:dyDescent="0.25">
      <c r="B1133" s="191"/>
      <c r="C1133" s="190"/>
      <c r="D1133" s="191"/>
      <c r="E1133" s="190"/>
      <c r="F1133" s="191"/>
      <c r="I1133" s="190"/>
      <c r="L1133" s="8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C1133" s="4"/>
      <c r="AD1133" s="8"/>
      <c r="AE1133" s="190"/>
      <c r="AF1133" s="8"/>
      <c r="AG1133" s="190"/>
      <c r="AH1133" s="8"/>
      <c r="AI1133" s="4"/>
      <c r="AJ1133" s="4"/>
      <c r="AK1133" s="190"/>
      <c r="AL1133" s="4"/>
      <c r="AM1133" s="4"/>
      <c r="AN1133" s="8"/>
    </row>
    <row r="1134" spans="2:40" x14ac:dyDescent="0.25">
      <c r="B1134" s="191"/>
      <c r="C1134" s="190"/>
      <c r="D1134" s="191"/>
      <c r="E1134" s="190"/>
      <c r="F1134" s="191"/>
      <c r="I1134" s="190"/>
      <c r="L1134" s="8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  <c r="AC1134" s="4"/>
      <c r="AD1134" s="8"/>
      <c r="AE1134" s="190"/>
      <c r="AF1134" s="8"/>
      <c r="AG1134" s="190"/>
      <c r="AH1134" s="8"/>
      <c r="AI1134" s="4"/>
      <c r="AJ1134" s="4"/>
      <c r="AK1134" s="190"/>
      <c r="AL1134" s="4"/>
      <c r="AM1134" s="4"/>
      <c r="AN1134" s="8"/>
    </row>
    <row r="1135" spans="2:40" x14ac:dyDescent="0.25">
      <c r="B1135" s="191"/>
      <c r="C1135" s="190"/>
      <c r="D1135" s="191"/>
      <c r="E1135" s="190"/>
      <c r="F1135" s="191"/>
      <c r="I1135" s="190"/>
      <c r="L1135" s="8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  <c r="AC1135" s="4"/>
      <c r="AD1135" s="8"/>
      <c r="AE1135" s="190"/>
      <c r="AF1135" s="8"/>
      <c r="AG1135" s="190"/>
      <c r="AH1135" s="8"/>
      <c r="AI1135" s="4"/>
      <c r="AJ1135" s="4"/>
      <c r="AK1135" s="190"/>
      <c r="AL1135" s="4"/>
      <c r="AM1135" s="4"/>
      <c r="AN1135" s="8"/>
    </row>
    <row r="1136" spans="2:40" x14ac:dyDescent="0.25">
      <c r="B1136" s="191"/>
      <c r="C1136" s="190"/>
      <c r="D1136" s="191"/>
      <c r="E1136" s="190"/>
      <c r="F1136" s="191"/>
      <c r="I1136" s="190"/>
      <c r="L1136" s="8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C1136" s="4"/>
      <c r="AD1136" s="8"/>
      <c r="AE1136" s="190"/>
      <c r="AF1136" s="8"/>
      <c r="AG1136" s="190"/>
      <c r="AH1136" s="8"/>
      <c r="AI1136" s="4"/>
      <c r="AJ1136" s="4"/>
      <c r="AK1136" s="190"/>
      <c r="AL1136" s="4"/>
      <c r="AM1136" s="4"/>
      <c r="AN1136" s="8"/>
    </row>
    <row r="1137" spans="2:40" x14ac:dyDescent="0.25">
      <c r="B1137" s="191"/>
      <c r="C1137" s="190"/>
      <c r="D1137" s="191"/>
      <c r="E1137" s="190"/>
      <c r="F1137" s="191"/>
      <c r="I1137" s="190"/>
      <c r="L1137" s="8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C1137" s="4"/>
      <c r="AD1137" s="8"/>
      <c r="AE1137" s="190"/>
      <c r="AF1137" s="8"/>
      <c r="AG1137" s="190"/>
      <c r="AH1137" s="8"/>
      <c r="AI1137" s="4"/>
      <c r="AJ1137" s="4"/>
      <c r="AK1137" s="190"/>
      <c r="AL1137" s="4"/>
      <c r="AM1137" s="4"/>
      <c r="AN1137" s="8"/>
    </row>
    <row r="1138" spans="2:40" x14ac:dyDescent="0.25">
      <c r="B1138" s="191"/>
      <c r="C1138" s="190"/>
      <c r="D1138" s="191"/>
      <c r="E1138" s="190"/>
      <c r="F1138" s="191"/>
      <c r="I1138" s="190"/>
      <c r="L1138" s="8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C1138" s="4"/>
      <c r="AD1138" s="8"/>
      <c r="AE1138" s="190"/>
      <c r="AF1138" s="8"/>
      <c r="AG1138" s="190"/>
      <c r="AH1138" s="8"/>
      <c r="AI1138" s="4"/>
      <c r="AJ1138" s="4"/>
      <c r="AK1138" s="190"/>
      <c r="AL1138" s="4"/>
      <c r="AM1138" s="4"/>
      <c r="AN1138" s="8"/>
    </row>
    <row r="1139" spans="2:40" x14ac:dyDescent="0.25">
      <c r="B1139" s="191"/>
      <c r="C1139" s="190"/>
      <c r="D1139" s="191"/>
      <c r="E1139" s="190"/>
      <c r="F1139" s="191"/>
      <c r="I1139" s="190"/>
      <c r="L1139" s="8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C1139" s="4"/>
      <c r="AD1139" s="8"/>
      <c r="AE1139" s="190"/>
      <c r="AF1139" s="8"/>
      <c r="AG1139" s="190"/>
      <c r="AH1139" s="8"/>
      <c r="AI1139" s="4"/>
      <c r="AJ1139" s="4"/>
      <c r="AK1139" s="190"/>
      <c r="AL1139" s="4"/>
      <c r="AM1139" s="4"/>
      <c r="AN1139" s="8"/>
    </row>
    <row r="1140" spans="2:40" x14ac:dyDescent="0.25">
      <c r="B1140" s="191"/>
      <c r="C1140" s="190"/>
      <c r="D1140" s="191"/>
      <c r="E1140" s="190"/>
      <c r="F1140" s="191"/>
      <c r="I1140" s="190"/>
      <c r="L1140" s="8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  <c r="AC1140" s="4"/>
      <c r="AD1140" s="8"/>
      <c r="AE1140" s="190"/>
      <c r="AF1140" s="8"/>
      <c r="AG1140" s="190"/>
      <c r="AH1140" s="8"/>
      <c r="AI1140" s="4"/>
      <c r="AJ1140" s="4"/>
      <c r="AK1140" s="190"/>
      <c r="AL1140" s="4"/>
      <c r="AM1140" s="4"/>
      <c r="AN1140" s="8"/>
    </row>
    <row r="1141" spans="2:40" x14ac:dyDescent="0.25">
      <c r="B1141" s="191"/>
      <c r="C1141" s="190"/>
      <c r="D1141" s="191"/>
      <c r="E1141" s="190"/>
      <c r="F1141" s="191"/>
      <c r="I1141" s="190"/>
      <c r="L1141" s="8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C1141" s="4"/>
      <c r="AD1141" s="8"/>
      <c r="AE1141" s="190"/>
      <c r="AF1141" s="8"/>
      <c r="AG1141" s="190"/>
      <c r="AH1141" s="8"/>
      <c r="AI1141" s="4"/>
      <c r="AJ1141" s="4"/>
      <c r="AK1141" s="190"/>
      <c r="AL1141" s="4"/>
      <c r="AM1141" s="4"/>
      <c r="AN1141" s="8"/>
    </row>
    <row r="1142" spans="2:40" x14ac:dyDescent="0.25">
      <c r="B1142" s="191"/>
      <c r="C1142" s="190"/>
      <c r="D1142" s="191"/>
      <c r="E1142" s="190"/>
      <c r="F1142" s="191"/>
      <c r="I1142" s="190"/>
      <c r="L1142" s="8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  <c r="AC1142" s="4"/>
      <c r="AD1142" s="8"/>
      <c r="AE1142" s="190"/>
      <c r="AF1142" s="8"/>
      <c r="AG1142" s="190"/>
      <c r="AH1142" s="8"/>
      <c r="AI1142" s="4"/>
      <c r="AJ1142" s="4"/>
      <c r="AK1142" s="190"/>
      <c r="AL1142" s="4"/>
      <c r="AM1142" s="4"/>
      <c r="AN1142" s="8"/>
    </row>
    <row r="1143" spans="2:40" x14ac:dyDescent="0.25">
      <c r="B1143" s="191"/>
      <c r="C1143" s="190"/>
      <c r="D1143" s="191"/>
      <c r="E1143" s="190"/>
      <c r="F1143" s="191"/>
      <c r="I1143" s="190"/>
      <c r="L1143" s="8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  <c r="AC1143" s="4"/>
      <c r="AD1143" s="8"/>
      <c r="AE1143" s="190"/>
      <c r="AF1143" s="8"/>
      <c r="AG1143" s="190"/>
      <c r="AH1143" s="8"/>
      <c r="AI1143" s="4"/>
      <c r="AJ1143" s="4"/>
      <c r="AK1143" s="190"/>
      <c r="AL1143" s="4"/>
      <c r="AM1143" s="4"/>
      <c r="AN1143" s="8"/>
    </row>
    <row r="1144" spans="2:40" x14ac:dyDescent="0.25">
      <c r="B1144" s="191"/>
      <c r="C1144" s="190"/>
      <c r="D1144" s="191"/>
      <c r="E1144" s="190"/>
      <c r="F1144" s="191"/>
      <c r="I1144" s="190"/>
      <c r="L1144" s="8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  <c r="AC1144" s="4"/>
      <c r="AD1144" s="8"/>
      <c r="AE1144" s="190"/>
      <c r="AF1144" s="8"/>
      <c r="AG1144" s="190"/>
      <c r="AH1144" s="8"/>
      <c r="AI1144" s="4"/>
      <c r="AJ1144" s="4"/>
      <c r="AK1144" s="190"/>
      <c r="AL1144" s="4"/>
      <c r="AM1144" s="4"/>
      <c r="AN1144" s="8"/>
    </row>
    <row r="1145" spans="2:40" x14ac:dyDescent="0.25">
      <c r="B1145" s="191"/>
      <c r="C1145" s="190"/>
      <c r="D1145" s="191"/>
      <c r="E1145" s="190"/>
      <c r="F1145" s="191"/>
      <c r="I1145" s="190"/>
      <c r="L1145" s="8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C1145" s="4"/>
      <c r="AD1145" s="8"/>
      <c r="AE1145" s="190"/>
      <c r="AF1145" s="8"/>
      <c r="AG1145" s="190"/>
      <c r="AH1145" s="8"/>
      <c r="AI1145" s="4"/>
      <c r="AJ1145" s="4"/>
      <c r="AK1145" s="190"/>
      <c r="AL1145" s="4"/>
      <c r="AM1145" s="4"/>
      <c r="AN1145" s="8"/>
    </row>
    <row r="1146" spans="2:40" x14ac:dyDescent="0.25">
      <c r="B1146" s="191"/>
      <c r="C1146" s="190"/>
      <c r="D1146" s="191"/>
      <c r="E1146" s="190"/>
      <c r="F1146" s="191"/>
      <c r="I1146" s="190"/>
      <c r="L1146" s="8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  <c r="AC1146" s="4"/>
      <c r="AD1146" s="8"/>
      <c r="AE1146" s="190"/>
      <c r="AF1146" s="8"/>
      <c r="AG1146" s="190"/>
      <c r="AH1146" s="8"/>
      <c r="AI1146" s="4"/>
      <c r="AJ1146" s="4"/>
      <c r="AK1146" s="190"/>
      <c r="AL1146" s="4"/>
      <c r="AM1146" s="4"/>
      <c r="AN1146" s="8"/>
    </row>
    <row r="1147" spans="2:40" x14ac:dyDescent="0.25">
      <c r="B1147" s="191"/>
      <c r="C1147" s="190"/>
      <c r="D1147" s="191"/>
      <c r="E1147" s="190"/>
      <c r="F1147" s="191"/>
      <c r="I1147" s="190"/>
      <c r="L1147" s="8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C1147" s="4"/>
      <c r="AD1147" s="8"/>
      <c r="AE1147" s="190"/>
      <c r="AF1147" s="8"/>
      <c r="AG1147" s="190"/>
      <c r="AH1147" s="8"/>
      <c r="AI1147" s="4"/>
      <c r="AJ1147" s="4"/>
      <c r="AK1147" s="190"/>
      <c r="AL1147" s="4"/>
      <c r="AM1147" s="4"/>
      <c r="AN1147" s="8"/>
    </row>
    <row r="1148" spans="2:40" x14ac:dyDescent="0.25">
      <c r="B1148" s="191"/>
      <c r="C1148" s="190"/>
      <c r="D1148" s="191"/>
      <c r="E1148" s="190"/>
      <c r="F1148" s="191"/>
      <c r="I1148" s="190"/>
      <c r="L1148" s="8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  <c r="AC1148" s="4"/>
      <c r="AD1148" s="8"/>
      <c r="AE1148" s="190"/>
      <c r="AF1148" s="8"/>
      <c r="AG1148" s="190"/>
      <c r="AH1148" s="8"/>
      <c r="AI1148" s="4"/>
      <c r="AJ1148" s="4"/>
      <c r="AK1148" s="190"/>
      <c r="AL1148" s="4"/>
      <c r="AM1148" s="4"/>
      <c r="AN1148" s="8"/>
    </row>
    <row r="1149" spans="2:40" x14ac:dyDescent="0.25">
      <c r="B1149" s="191"/>
      <c r="C1149" s="190"/>
      <c r="D1149" s="191"/>
      <c r="E1149" s="190"/>
      <c r="F1149" s="191"/>
      <c r="I1149" s="190"/>
      <c r="L1149" s="8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C1149" s="4"/>
      <c r="AD1149" s="8"/>
      <c r="AE1149" s="190"/>
      <c r="AF1149" s="8"/>
      <c r="AG1149" s="190"/>
      <c r="AH1149" s="8"/>
      <c r="AI1149" s="4"/>
      <c r="AJ1149" s="4"/>
      <c r="AK1149" s="190"/>
      <c r="AL1149" s="4"/>
      <c r="AM1149" s="4"/>
      <c r="AN1149" s="8"/>
    </row>
    <row r="1150" spans="2:40" x14ac:dyDescent="0.25">
      <c r="B1150" s="191"/>
      <c r="C1150" s="190"/>
      <c r="D1150" s="191"/>
      <c r="E1150" s="190"/>
      <c r="F1150" s="191"/>
      <c r="I1150" s="190"/>
      <c r="L1150" s="8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  <c r="AC1150" s="4"/>
      <c r="AD1150" s="8"/>
      <c r="AE1150" s="190"/>
      <c r="AF1150" s="8"/>
      <c r="AG1150" s="190"/>
      <c r="AH1150" s="8"/>
      <c r="AI1150" s="4"/>
      <c r="AJ1150" s="4"/>
      <c r="AK1150" s="190"/>
      <c r="AL1150" s="4"/>
      <c r="AM1150" s="4"/>
      <c r="AN1150" s="8"/>
    </row>
    <row r="1151" spans="2:40" x14ac:dyDescent="0.25">
      <c r="B1151" s="191"/>
      <c r="C1151" s="190"/>
      <c r="D1151" s="191"/>
      <c r="E1151" s="190"/>
      <c r="F1151" s="191"/>
      <c r="I1151" s="190"/>
      <c r="L1151" s="8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C1151" s="4"/>
      <c r="AD1151" s="8"/>
      <c r="AE1151" s="190"/>
      <c r="AF1151" s="8"/>
      <c r="AG1151" s="190"/>
      <c r="AH1151" s="8"/>
      <c r="AI1151" s="4"/>
      <c r="AJ1151" s="4"/>
      <c r="AK1151" s="190"/>
      <c r="AL1151" s="4"/>
      <c r="AM1151" s="4"/>
      <c r="AN1151" s="8"/>
    </row>
    <row r="1152" spans="2:40" x14ac:dyDescent="0.25">
      <c r="B1152" s="191"/>
      <c r="C1152" s="190"/>
      <c r="D1152" s="191"/>
      <c r="E1152" s="190"/>
      <c r="F1152" s="191"/>
      <c r="I1152" s="190"/>
      <c r="L1152" s="8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  <c r="AC1152" s="4"/>
      <c r="AD1152" s="8"/>
      <c r="AE1152" s="190"/>
      <c r="AF1152" s="8"/>
      <c r="AG1152" s="190"/>
      <c r="AH1152" s="8"/>
      <c r="AI1152" s="4"/>
      <c r="AJ1152" s="4"/>
      <c r="AK1152" s="190"/>
      <c r="AL1152" s="4"/>
      <c r="AM1152" s="4"/>
      <c r="AN1152" s="8"/>
    </row>
    <row r="1153" spans="2:40" x14ac:dyDescent="0.25">
      <c r="B1153" s="191"/>
      <c r="C1153" s="190"/>
      <c r="D1153" s="191"/>
      <c r="E1153" s="190"/>
      <c r="F1153" s="191"/>
      <c r="I1153" s="190"/>
      <c r="L1153" s="8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  <c r="AC1153" s="4"/>
      <c r="AD1153" s="8"/>
      <c r="AE1153" s="190"/>
      <c r="AF1153" s="8"/>
      <c r="AG1153" s="190"/>
      <c r="AH1153" s="8"/>
      <c r="AI1153" s="4"/>
      <c r="AJ1153" s="4"/>
      <c r="AK1153" s="190"/>
      <c r="AL1153" s="4"/>
      <c r="AM1153" s="4"/>
      <c r="AN1153" s="8"/>
    </row>
    <row r="1154" spans="2:40" x14ac:dyDescent="0.25">
      <c r="B1154" s="191"/>
      <c r="C1154" s="190"/>
      <c r="D1154" s="191"/>
      <c r="E1154" s="190"/>
      <c r="F1154" s="191"/>
      <c r="I1154" s="190"/>
      <c r="L1154" s="8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  <c r="AC1154" s="4"/>
      <c r="AD1154" s="8"/>
      <c r="AE1154" s="190"/>
      <c r="AF1154" s="8"/>
      <c r="AG1154" s="190"/>
      <c r="AH1154" s="8"/>
      <c r="AI1154" s="4"/>
      <c r="AJ1154" s="4"/>
      <c r="AK1154" s="190"/>
      <c r="AL1154" s="4"/>
      <c r="AM1154" s="4"/>
      <c r="AN1154" s="8"/>
    </row>
    <row r="1155" spans="2:40" x14ac:dyDescent="0.25">
      <c r="B1155" s="191"/>
      <c r="C1155" s="190"/>
      <c r="D1155" s="191"/>
      <c r="E1155" s="190"/>
      <c r="F1155" s="191"/>
      <c r="I1155" s="190"/>
      <c r="L1155" s="8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  <c r="AC1155" s="4"/>
      <c r="AD1155" s="8"/>
      <c r="AE1155" s="190"/>
      <c r="AF1155" s="8"/>
      <c r="AG1155" s="190"/>
      <c r="AH1155" s="8"/>
      <c r="AI1155" s="4"/>
      <c r="AJ1155" s="4"/>
      <c r="AK1155" s="190"/>
      <c r="AL1155" s="4"/>
      <c r="AM1155" s="4"/>
      <c r="AN1155" s="8"/>
    </row>
    <row r="1156" spans="2:40" x14ac:dyDescent="0.25">
      <c r="B1156" s="191"/>
      <c r="C1156" s="190"/>
      <c r="D1156" s="191"/>
      <c r="E1156" s="190"/>
      <c r="F1156" s="191"/>
      <c r="I1156" s="190"/>
      <c r="L1156" s="8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  <c r="AC1156" s="4"/>
      <c r="AD1156" s="8"/>
      <c r="AE1156" s="190"/>
      <c r="AF1156" s="8"/>
      <c r="AG1156" s="190"/>
      <c r="AH1156" s="8"/>
      <c r="AI1156" s="4"/>
      <c r="AJ1156" s="4"/>
      <c r="AK1156" s="190"/>
      <c r="AL1156" s="4"/>
      <c r="AM1156" s="4"/>
      <c r="AN1156" s="8"/>
    </row>
    <row r="1157" spans="2:40" x14ac:dyDescent="0.25">
      <c r="B1157" s="191"/>
      <c r="C1157" s="190"/>
      <c r="D1157" s="191"/>
      <c r="E1157" s="190"/>
      <c r="F1157" s="191"/>
      <c r="I1157" s="190"/>
      <c r="L1157" s="8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C1157" s="4"/>
      <c r="AD1157" s="8"/>
      <c r="AE1157" s="190"/>
      <c r="AF1157" s="8"/>
      <c r="AG1157" s="190"/>
      <c r="AH1157" s="8"/>
      <c r="AI1157" s="4"/>
      <c r="AJ1157" s="4"/>
      <c r="AK1157" s="190"/>
      <c r="AL1157" s="4"/>
      <c r="AM1157" s="4"/>
      <c r="AN1157" s="8"/>
    </row>
    <row r="1158" spans="2:40" x14ac:dyDescent="0.25">
      <c r="B1158" s="191"/>
      <c r="C1158" s="190"/>
      <c r="D1158" s="191"/>
      <c r="E1158" s="190"/>
      <c r="F1158" s="191"/>
      <c r="I1158" s="190"/>
      <c r="L1158" s="8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  <c r="AC1158" s="4"/>
      <c r="AD1158" s="8"/>
      <c r="AE1158" s="190"/>
      <c r="AF1158" s="8"/>
      <c r="AG1158" s="190"/>
      <c r="AH1158" s="8"/>
      <c r="AI1158" s="4"/>
      <c r="AJ1158" s="4"/>
      <c r="AK1158" s="190"/>
      <c r="AL1158" s="4"/>
      <c r="AM1158" s="4"/>
      <c r="AN1158" s="8"/>
    </row>
    <row r="1159" spans="2:40" x14ac:dyDescent="0.25">
      <c r="B1159" s="191"/>
      <c r="C1159" s="190"/>
      <c r="D1159" s="191"/>
      <c r="E1159" s="190"/>
      <c r="F1159" s="191"/>
      <c r="I1159" s="190"/>
      <c r="L1159" s="8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C1159" s="4"/>
      <c r="AD1159" s="8"/>
      <c r="AE1159" s="190"/>
      <c r="AF1159" s="8"/>
      <c r="AG1159" s="190"/>
      <c r="AH1159" s="8"/>
      <c r="AI1159" s="4"/>
      <c r="AJ1159" s="4"/>
      <c r="AK1159" s="190"/>
      <c r="AL1159" s="4"/>
      <c r="AM1159" s="4"/>
      <c r="AN1159" s="8"/>
    </row>
    <row r="1160" spans="2:40" x14ac:dyDescent="0.25">
      <c r="B1160" s="191"/>
      <c r="C1160" s="190"/>
      <c r="D1160" s="191"/>
      <c r="E1160" s="190"/>
      <c r="F1160" s="191"/>
      <c r="I1160" s="190"/>
      <c r="L1160" s="8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  <c r="AC1160" s="4"/>
      <c r="AD1160" s="8"/>
      <c r="AE1160" s="190"/>
      <c r="AF1160" s="8"/>
      <c r="AG1160" s="190"/>
      <c r="AH1160" s="8"/>
      <c r="AI1160" s="4"/>
      <c r="AJ1160" s="4"/>
      <c r="AK1160" s="190"/>
      <c r="AL1160" s="4"/>
      <c r="AM1160" s="4"/>
      <c r="AN1160" s="8"/>
    </row>
    <row r="1161" spans="2:40" x14ac:dyDescent="0.25">
      <c r="B1161" s="191"/>
      <c r="C1161" s="190"/>
      <c r="D1161" s="191"/>
      <c r="E1161" s="190"/>
      <c r="F1161" s="191"/>
      <c r="I1161" s="190"/>
      <c r="L1161" s="8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  <c r="AC1161" s="4"/>
      <c r="AD1161" s="8"/>
      <c r="AE1161" s="190"/>
      <c r="AF1161" s="8"/>
      <c r="AG1161" s="190"/>
      <c r="AH1161" s="8"/>
      <c r="AI1161" s="4"/>
      <c r="AJ1161" s="4"/>
      <c r="AK1161" s="190"/>
      <c r="AL1161" s="4"/>
      <c r="AM1161" s="4"/>
      <c r="AN1161" s="8"/>
    </row>
    <row r="1162" spans="2:40" x14ac:dyDescent="0.25">
      <c r="B1162" s="191"/>
      <c r="C1162" s="190"/>
      <c r="D1162" s="191"/>
      <c r="E1162" s="190"/>
      <c r="F1162" s="191"/>
      <c r="I1162" s="190"/>
      <c r="L1162" s="8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  <c r="AC1162" s="4"/>
      <c r="AD1162" s="8"/>
      <c r="AE1162" s="190"/>
      <c r="AF1162" s="8"/>
      <c r="AG1162" s="190"/>
      <c r="AH1162" s="8"/>
      <c r="AI1162" s="4"/>
      <c r="AJ1162" s="4"/>
      <c r="AK1162" s="190"/>
      <c r="AL1162" s="4"/>
      <c r="AM1162" s="4"/>
      <c r="AN1162" s="8"/>
    </row>
    <row r="1163" spans="2:40" x14ac:dyDescent="0.25">
      <c r="B1163" s="191"/>
      <c r="C1163" s="190"/>
      <c r="D1163" s="191"/>
      <c r="E1163" s="190"/>
      <c r="F1163" s="191"/>
      <c r="I1163" s="190"/>
      <c r="L1163" s="8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C1163" s="4"/>
      <c r="AD1163" s="8"/>
      <c r="AE1163" s="190"/>
      <c r="AF1163" s="8"/>
      <c r="AG1163" s="190"/>
      <c r="AH1163" s="8"/>
      <c r="AI1163" s="4"/>
      <c r="AJ1163" s="4"/>
      <c r="AK1163" s="190"/>
      <c r="AL1163" s="4"/>
      <c r="AM1163" s="4"/>
      <c r="AN1163" s="8"/>
    </row>
    <row r="1164" spans="2:40" x14ac:dyDescent="0.25">
      <c r="B1164" s="191"/>
      <c r="C1164" s="190"/>
      <c r="D1164" s="191"/>
      <c r="E1164" s="190"/>
      <c r="F1164" s="191"/>
      <c r="I1164" s="190"/>
      <c r="L1164" s="8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  <c r="AC1164" s="4"/>
      <c r="AD1164" s="8"/>
      <c r="AE1164" s="190"/>
      <c r="AF1164" s="8"/>
      <c r="AG1164" s="190"/>
      <c r="AH1164" s="8"/>
      <c r="AI1164" s="4"/>
      <c r="AJ1164" s="4"/>
      <c r="AK1164" s="190"/>
      <c r="AL1164" s="4"/>
      <c r="AM1164" s="4"/>
      <c r="AN1164" s="8"/>
    </row>
    <row r="1165" spans="2:40" x14ac:dyDescent="0.25">
      <c r="B1165" s="191"/>
      <c r="C1165" s="190"/>
      <c r="D1165" s="191"/>
      <c r="E1165" s="190"/>
      <c r="F1165" s="191"/>
      <c r="I1165" s="190"/>
      <c r="L1165" s="8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C1165" s="4"/>
      <c r="AD1165" s="8"/>
      <c r="AE1165" s="190"/>
      <c r="AF1165" s="8"/>
      <c r="AG1165" s="190"/>
      <c r="AH1165" s="8"/>
      <c r="AI1165" s="4"/>
      <c r="AJ1165" s="4"/>
      <c r="AK1165" s="190"/>
      <c r="AL1165" s="4"/>
      <c r="AM1165" s="4"/>
      <c r="AN1165" s="8"/>
    </row>
    <row r="1166" spans="2:40" x14ac:dyDescent="0.25">
      <c r="B1166" s="191"/>
      <c r="C1166" s="190"/>
      <c r="D1166" s="191"/>
      <c r="E1166" s="190"/>
      <c r="F1166" s="191"/>
      <c r="I1166" s="190"/>
      <c r="L1166" s="8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C1166" s="4"/>
      <c r="AD1166" s="8"/>
      <c r="AE1166" s="190"/>
      <c r="AF1166" s="8"/>
      <c r="AG1166" s="190"/>
      <c r="AH1166" s="8"/>
      <c r="AI1166" s="4"/>
      <c r="AJ1166" s="4"/>
      <c r="AK1166" s="190"/>
      <c r="AL1166" s="4"/>
      <c r="AM1166" s="4"/>
      <c r="AN1166" s="8"/>
    </row>
    <row r="1167" spans="2:40" x14ac:dyDescent="0.25">
      <c r="B1167" s="191"/>
      <c r="C1167" s="190"/>
      <c r="D1167" s="191"/>
      <c r="E1167" s="190"/>
      <c r="F1167" s="191"/>
      <c r="I1167" s="190"/>
      <c r="L1167" s="8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C1167" s="4"/>
      <c r="AD1167" s="8"/>
      <c r="AE1167" s="190"/>
      <c r="AF1167" s="8"/>
      <c r="AG1167" s="190"/>
      <c r="AH1167" s="8"/>
      <c r="AI1167" s="4"/>
      <c r="AJ1167" s="4"/>
      <c r="AK1167" s="190"/>
      <c r="AL1167" s="4"/>
      <c r="AM1167" s="4"/>
      <c r="AN1167" s="8"/>
    </row>
    <row r="1168" spans="2:40" x14ac:dyDescent="0.25">
      <c r="B1168" s="191"/>
      <c r="C1168" s="190"/>
      <c r="D1168" s="191"/>
      <c r="E1168" s="190"/>
      <c r="F1168" s="191"/>
      <c r="I1168" s="190"/>
      <c r="L1168" s="8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C1168" s="4"/>
      <c r="AD1168" s="8"/>
      <c r="AE1168" s="190"/>
      <c r="AF1168" s="8"/>
      <c r="AG1168" s="190"/>
      <c r="AH1168" s="8"/>
      <c r="AI1168" s="4"/>
      <c r="AJ1168" s="4"/>
      <c r="AK1168" s="190"/>
      <c r="AL1168" s="4"/>
      <c r="AM1168" s="4"/>
      <c r="AN1168" s="8"/>
    </row>
    <row r="1169" spans="2:40" x14ac:dyDescent="0.25">
      <c r="B1169" s="191"/>
      <c r="C1169" s="190"/>
      <c r="D1169" s="191"/>
      <c r="E1169" s="190"/>
      <c r="F1169" s="191"/>
      <c r="I1169" s="190"/>
      <c r="L1169" s="8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C1169" s="4"/>
      <c r="AD1169" s="8"/>
      <c r="AE1169" s="190"/>
      <c r="AF1169" s="8"/>
      <c r="AG1169" s="190"/>
      <c r="AH1169" s="8"/>
      <c r="AI1169" s="4"/>
      <c r="AJ1169" s="4"/>
      <c r="AK1169" s="190"/>
      <c r="AL1169" s="4"/>
      <c r="AM1169" s="4"/>
      <c r="AN1169" s="8"/>
    </row>
    <row r="1170" spans="2:40" x14ac:dyDescent="0.25">
      <c r="B1170" s="191"/>
      <c r="C1170" s="190"/>
      <c r="D1170" s="191"/>
      <c r="E1170" s="190"/>
      <c r="F1170" s="191"/>
      <c r="I1170" s="190"/>
      <c r="L1170" s="8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C1170" s="4"/>
      <c r="AD1170" s="8"/>
      <c r="AE1170" s="190"/>
      <c r="AF1170" s="8"/>
      <c r="AG1170" s="190"/>
      <c r="AH1170" s="8"/>
      <c r="AI1170" s="4"/>
      <c r="AJ1170" s="4"/>
      <c r="AK1170" s="190"/>
      <c r="AL1170" s="4"/>
      <c r="AM1170" s="4"/>
      <c r="AN1170" s="8"/>
    </row>
    <row r="1171" spans="2:40" x14ac:dyDescent="0.25">
      <c r="B1171" s="191"/>
      <c r="C1171" s="190"/>
      <c r="D1171" s="191"/>
      <c r="E1171" s="190"/>
      <c r="F1171" s="191"/>
      <c r="I1171" s="190"/>
      <c r="L1171" s="8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C1171" s="4"/>
      <c r="AD1171" s="8"/>
      <c r="AE1171" s="190"/>
      <c r="AF1171" s="8"/>
      <c r="AG1171" s="190"/>
      <c r="AH1171" s="8"/>
      <c r="AI1171" s="4"/>
      <c r="AJ1171" s="4"/>
      <c r="AK1171" s="190"/>
      <c r="AL1171" s="4"/>
      <c r="AM1171" s="4"/>
      <c r="AN1171" s="8"/>
    </row>
    <row r="1172" spans="2:40" x14ac:dyDescent="0.25">
      <c r="B1172" s="191"/>
      <c r="C1172" s="190"/>
      <c r="D1172" s="191"/>
      <c r="E1172" s="190"/>
      <c r="F1172" s="191"/>
      <c r="I1172" s="190"/>
      <c r="L1172" s="8"/>
      <c r="N1172" s="8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  <c r="AC1172" s="4"/>
      <c r="AD1172" s="8"/>
      <c r="AE1172" s="190"/>
      <c r="AF1172" s="8"/>
      <c r="AG1172" s="190"/>
      <c r="AH1172" s="8"/>
      <c r="AI1172" s="4"/>
      <c r="AJ1172" s="4"/>
      <c r="AK1172" s="190"/>
      <c r="AL1172" s="4"/>
      <c r="AM1172" s="4"/>
      <c r="AN1172" s="8"/>
    </row>
    <row r="1173" spans="2:40" x14ac:dyDescent="0.25">
      <c r="B1173" s="191"/>
      <c r="C1173" s="190"/>
      <c r="D1173" s="191"/>
      <c r="E1173" s="190"/>
      <c r="F1173" s="191"/>
      <c r="I1173" s="190"/>
      <c r="L1173" s="8"/>
      <c r="N1173" s="8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  <c r="AC1173" s="4"/>
      <c r="AD1173" s="8"/>
      <c r="AE1173" s="190"/>
      <c r="AF1173" s="8"/>
      <c r="AG1173" s="190"/>
      <c r="AH1173" s="8"/>
      <c r="AI1173" s="4"/>
      <c r="AJ1173" s="4"/>
      <c r="AK1173" s="190"/>
      <c r="AL1173" s="4"/>
      <c r="AM1173" s="4"/>
      <c r="AN1173" s="8"/>
    </row>
    <row r="1174" spans="2:40" x14ac:dyDescent="0.25">
      <c r="B1174" s="191"/>
      <c r="C1174" s="190"/>
      <c r="D1174" s="191"/>
      <c r="E1174" s="190"/>
      <c r="F1174" s="191"/>
      <c r="I1174" s="190"/>
      <c r="L1174" s="8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  <c r="AC1174" s="4"/>
      <c r="AD1174" s="8"/>
      <c r="AE1174" s="190"/>
      <c r="AF1174" s="8"/>
      <c r="AG1174" s="190"/>
      <c r="AH1174" s="8"/>
      <c r="AI1174" s="4"/>
      <c r="AJ1174" s="4"/>
      <c r="AK1174" s="190"/>
      <c r="AL1174" s="4"/>
      <c r="AM1174" s="4"/>
      <c r="AN1174" s="8"/>
    </row>
    <row r="1175" spans="2:40" x14ac:dyDescent="0.25">
      <c r="B1175" s="191"/>
      <c r="C1175" s="190"/>
      <c r="D1175" s="191"/>
      <c r="E1175" s="190"/>
      <c r="F1175" s="191"/>
      <c r="I1175" s="190"/>
      <c r="L1175" s="8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  <c r="AC1175" s="4"/>
      <c r="AD1175" s="8"/>
      <c r="AE1175" s="190"/>
      <c r="AF1175" s="8"/>
      <c r="AG1175" s="190"/>
      <c r="AH1175" s="8"/>
      <c r="AI1175" s="4"/>
      <c r="AJ1175" s="4"/>
      <c r="AK1175" s="190"/>
      <c r="AL1175" s="4"/>
      <c r="AM1175" s="4"/>
      <c r="AN1175" s="8"/>
    </row>
    <row r="1176" spans="2:40" x14ac:dyDescent="0.25">
      <c r="B1176" s="191"/>
      <c r="C1176" s="190"/>
      <c r="D1176" s="191"/>
      <c r="E1176" s="190"/>
      <c r="F1176" s="191"/>
      <c r="I1176" s="190"/>
      <c r="L1176" s="8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  <c r="AC1176" s="4"/>
      <c r="AD1176" s="8"/>
      <c r="AE1176" s="190"/>
      <c r="AF1176" s="8"/>
      <c r="AG1176" s="190"/>
      <c r="AH1176" s="8"/>
      <c r="AI1176" s="4"/>
      <c r="AJ1176" s="4"/>
      <c r="AK1176" s="190"/>
      <c r="AL1176" s="4"/>
      <c r="AM1176" s="4"/>
      <c r="AN1176" s="8"/>
    </row>
    <row r="1177" spans="2:40" x14ac:dyDescent="0.25">
      <c r="B1177" s="191"/>
      <c r="C1177" s="190"/>
      <c r="D1177" s="191"/>
      <c r="E1177" s="190"/>
      <c r="F1177" s="191"/>
      <c r="I1177" s="190"/>
      <c r="L1177" s="8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  <c r="AC1177" s="4"/>
      <c r="AD1177" s="8"/>
      <c r="AE1177" s="190"/>
      <c r="AF1177" s="8"/>
      <c r="AG1177" s="190"/>
      <c r="AH1177" s="8"/>
      <c r="AI1177" s="4"/>
      <c r="AJ1177" s="4"/>
      <c r="AK1177" s="190"/>
      <c r="AL1177" s="4"/>
      <c r="AM1177" s="4"/>
      <c r="AN1177" s="8"/>
    </row>
    <row r="1178" spans="2:40" x14ac:dyDescent="0.25">
      <c r="B1178" s="191"/>
      <c r="C1178" s="190"/>
      <c r="D1178" s="191"/>
      <c r="E1178" s="190"/>
      <c r="F1178" s="191"/>
      <c r="I1178" s="190"/>
      <c r="L1178" s="8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  <c r="AC1178" s="4"/>
      <c r="AD1178" s="8"/>
      <c r="AE1178" s="190"/>
      <c r="AF1178" s="8"/>
      <c r="AG1178" s="190"/>
      <c r="AH1178" s="8"/>
      <c r="AI1178" s="4"/>
      <c r="AJ1178" s="4"/>
      <c r="AK1178" s="190"/>
      <c r="AL1178" s="4"/>
      <c r="AM1178" s="4"/>
      <c r="AN1178" s="8"/>
    </row>
    <row r="1179" spans="2:40" x14ac:dyDescent="0.25">
      <c r="B1179" s="191"/>
      <c r="C1179" s="190"/>
      <c r="D1179" s="191"/>
      <c r="E1179" s="190"/>
      <c r="F1179" s="191"/>
      <c r="I1179" s="190"/>
      <c r="L1179" s="8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  <c r="AC1179" s="4"/>
      <c r="AD1179" s="8"/>
      <c r="AE1179" s="190"/>
      <c r="AF1179" s="8"/>
      <c r="AG1179" s="190"/>
      <c r="AH1179" s="8"/>
      <c r="AI1179" s="4"/>
      <c r="AJ1179" s="4"/>
      <c r="AK1179" s="190"/>
      <c r="AL1179" s="4"/>
      <c r="AM1179" s="4"/>
      <c r="AN1179" s="8"/>
    </row>
    <row r="1180" spans="2:40" x14ac:dyDescent="0.25">
      <c r="B1180" s="191"/>
      <c r="C1180" s="190"/>
      <c r="D1180" s="191"/>
      <c r="E1180" s="190"/>
      <c r="F1180" s="191"/>
      <c r="I1180" s="190"/>
      <c r="L1180" s="8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  <c r="AC1180" s="4"/>
      <c r="AD1180" s="8"/>
      <c r="AE1180" s="190"/>
      <c r="AF1180" s="8"/>
      <c r="AG1180" s="190"/>
      <c r="AH1180" s="8"/>
      <c r="AI1180" s="4"/>
      <c r="AJ1180" s="4"/>
      <c r="AK1180" s="190"/>
      <c r="AL1180" s="4"/>
      <c r="AM1180" s="4"/>
      <c r="AN1180" s="8"/>
    </row>
    <row r="1181" spans="2:40" x14ac:dyDescent="0.25">
      <c r="B1181" s="191"/>
      <c r="C1181" s="190"/>
      <c r="D1181" s="191"/>
      <c r="E1181" s="190"/>
      <c r="F1181" s="191"/>
      <c r="I1181" s="190"/>
      <c r="L1181" s="8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C1181" s="4"/>
      <c r="AD1181" s="8"/>
      <c r="AE1181" s="190"/>
      <c r="AF1181" s="8"/>
      <c r="AG1181" s="190"/>
      <c r="AH1181" s="8"/>
      <c r="AI1181" s="4"/>
      <c r="AJ1181" s="4"/>
      <c r="AK1181" s="190"/>
      <c r="AL1181" s="4"/>
      <c r="AM1181" s="4"/>
      <c r="AN1181" s="8"/>
    </row>
    <row r="1182" spans="2:40" x14ac:dyDescent="0.25">
      <c r="B1182" s="191"/>
      <c r="C1182" s="190"/>
      <c r="D1182" s="191"/>
      <c r="E1182" s="190"/>
      <c r="F1182" s="191"/>
      <c r="I1182" s="190"/>
      <c r="L1182" s="8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C1182" s="4"/>
      <c r="AD1182" s="8"/>
      <c r="AE1182" s="190"/>
      <c r="AF1182" s="8"/>
      <c r="AG1182" s="190"/>
      <c r="AH1182" s="8"/>
      <c r="AI1182" s="4"/>
      <c r="AJ1182" s="4"/>
      <c r="AK1182" s="190"/>
      <c r="AL1182" s="4"/>
      <c r="AM1182" s="4"/>
      <c r="AN1182" s="8"/>
    </row>
    <row r="1183" spans="2:40" x14ac:dyDescent="0.25">
      <c r="B1183" s="191"/>
      <c r="C1183" s="190"/>
      <c r="D1183" s="191"/>
      <c r="E1183" s="190"/>
      <c r="F1183" s="191"/>
      <c r="I1183" s="190"/>
      <c r="L1183" s="8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C1183" s="4"/>
      <c r="AD1183" s="8"/>
      <c r="AE1183" s="190"/>
      <c r="AF1183" s="8"/>
      <c r="AG1183" s="190"/>
      <c r="AH1183" s="8"/>
      <c r="AI1183" s="4"/>
      <c r="AJ1183" s="4"/>
      <c r="AK1183" s="190"/>
      <c r="AL1183" s="4"/>
      <c r="AM1183" s="4"/>
      <c r="AN1183" s="8"/>
    </row>
    <row r="1184" spans="2:40" x14ac:dyDescent="0.25">
      <c r="B1184" s="191"/>
      <c r="C1184" s="190"/>
      <c r="D1184" s="191"/>
      <c r="E1184" s="190"/>
      <c r="F1184" s="191"/>
      <c r="I1184" s="190"/>
      <c r="L1184" s="8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C1184" s="4"/>
      <c r="AD1184" s="8"/>
      <c r="AE1184" s="190"/>
      <c r="AF1184" s="8"/>
      <c r="AG1184" s="190"/>
      <c r="AH1184" s="8"/>
      <c r="AI1184" s="4"/>
      <c r="AJ1184" s="4"/>
      <c r="AK1184" s="190"/>
      <c r="AL1184" s="4"/>
      <c r="AM1184" s="4"/>
      <c r="AN1184" s="8"/>
    </row>
    <row r="1185" spans="2:40" x14ac:dyDescent="0.25">
      <c r="B1185" s="191"/>
      <c r="C1185" s="190"/>
      <c r="D1185" s="191"/>
      <c r="E1185" s="190"/>
      <c r="F1185" s="191"/>
      <c r="I1185" s="190"/>
      <c r="L1185" s="8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C1185" s="4"/>
      <c r="AD1185" s="8"/>
      <c r="AE1185" s="190"/>
      <c r="AF1185" s="8"/>
      <c r="AG1185" s="190"/>
      <c r="AH1185" s="8"/>
      <c r="AI1185" s="4"/>
      <c r="AJ1185" s="4"/>
      <c r="AK1185" s="190"/>
      <c r="AL1185" s="4"/>
      <c r="AM1185" s="4"/>
      <c r="AN1185" s="8"/>
    </row>
    <row r="1186" spans="2:40" x14ac:dyDescent="0.25">
      <c r="B1186" s="191"/>
      <c r="C1186" s="190"/>
      <c r="D1186" s="191"/>
      <c r="E1186" s="190"/>
      <c r="F1186" s="191"/>
      <c r="I1186" s="190"/>
      <c r="L1186" s="8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C1186" s="4"/>
      <c r="AD1186" s="8"/>
      <c r="AE1186" s="190"/>
      <c r="AF1186" s="8"/>
      <c r="AG1186" s="190"/>
      <c r="AH1186" s="8"/>
      <c r="AI1186" s="4"/>
      <c r="AJ1186" s="4"/>
      <c r="AK1186" s="190"/>
      <c r="AL1186" s="4"/>
      <c r="AM1186" s="4"/>
      <c r="AN1186" s="8"/>
    </row>
    <row r="1187" spans="2:40" x14ac:dyDescent="0.25">
      <c r="B1187" s="191"/>
      <c r="C1187" s="190"/>
      <c r="D1187" s="191"/>
      <c r="E1187" s="190"/>
      <c r="F1187" s="191"/>
      <c r="I1187" s="190"/>
      <c r="L1187" s="8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C1187" s="4"/>
      <c r="AD1187" s="8"/>
      <c r="AE1187" s="190"/>
      <c r="AF1187" s="8"/>
      <c r="AG1187" s="190"/>
      <c r="AH1187" s="8"/>
      <c r="AI1187" s="4"/>
      <c r="AJ1187" s="4"/>
      <c r="AK1187" s="190"/>
      <c r="AL1187" s="4"/>
      <c r="AM1187" s="4"/>
      <c r="AN1187" s="8"/>
    </row>
    <row r="1188" spans="2:40" x14ac:dyDescent="0.25">
      <c r="B1188" s="191"/>
      <c r="C1188" s="190"/>
      <c r="D1188" s="191"/>
      <c r="E1188" s="190"/>
      <c r="F1188" s="191"/>
      <c r="I1188" s="190"/>
      <c r="L1188" s="8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C1188" s="4"/>
      <c r="AD1188" s="8"/>
      <c r="AE1188" s="190"/>
      <c r="AF1188" s="8"/>
      <c r="AG1188" s="190"/>
      <c r="AH1188" s="8"/>
      <c r="AI1188" s="4"/>
      <c r="AJ1188" s="4"/>
      <c r="AK1188" s="190"/>
      <c r="AL1188" s="4"/>
      <c r="AM1188" s="4"/>
      <c r="AN1188" s="8"/>
    </row>
    <row r="1189" spans="2:40" x14ac:dyDescent="0.25">
      <c r="B1189" s="191"/>
      <c r="C1189" s="190"/>
      <c r="D1189" s="191"/>
      <c r="E1189" s="190"/>
      <c r="F1189" s="191"/>
      <c r="I1189" s="190"/>
      <c r="L1189" s="8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C1189" s="4"/>
      <c r="AD1189" s="8"/>
      <c r="AE1189" s="190"/>
      <c r="AF1189" s="8"/>
      <c r="AG1189" s="190"/>
      <c r="AH1189" s="8"/>
      <c r="AI1189" s="4"/>
      <c r="AJ1189" s="4"/>
      <c r="AK1189" s="190"/>
      <c r="AL1189" s="4"/>
      <c r="AM1189" s="4"/>
      <c r="AN1189" s="8"/>
    </row>
    <row r="1190" spans="2:40" x14ac:dyDescent="0.25">
      <c r="B1190" s="191"/>
      <c r="C1190" s="190"/>
      <c r="D1190" s="191"/>
      <c r="E1190" s="190"/>
      <c r="F1190" s="191"/>
      <c r="I1190" s="190"/>
      <c r="L1190" s="8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  <c r="AC1190" s="4"/>
      <c r="AD1190" s="8"/>
      <c r="AE1190" s="190"/>
      <c r="AF1190" s="8"/>
      <c r="AG1190" s="190"/>
      <c r="AH1190" s="8"/>
      <c r="AI1190" s="4"/>
      <c r="AJ1190" s="4"/>
      <c r="AK1190" s="190"/>
      <c r="AL1190" s="4"/>
      <c r="AM1190" s="4"/>
      <c r="AN1190" s="8"/>
    </row>
    <row r="1191" spans="2:40" x14ac:dyDescent="0.25">
      <c r="B1191" s="191"/>
      <c r="C1191" s="190"/>
      <c r="D1191" s="191"/>
      <c r="E1191" s="190"/>
      <c r="F1191" s="191"/>
      <c r="I1191" s="190"/>
      <c r="L1191" s="8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C1191" s="4"/>
      <c r="AD1191" s="8"/>
      <c r="AE1191" s="190"/>
      <c r="AF1191" s="8"/>
      <c r="AG1191" s="190"/>
      <c r="AH1191" s="8"/>
      <c r="AI1191" s="4"/>
      <c r="AJ1191" s="4"/>
      <c r="AK1191" s="190"/>
      <c r="AL1191" s="4"/>
      <c r="AM1191" s="4"/>
      <c r="AN1191" s="8"/>
    </row>
    <row r="1192" spans="2:40" x14ac:dyDescent="0.25">
      <c r="B1192" s="191"/>
      <c r="C1192" s="190"/>
      <c r="D1192" s="191"/>
      <c r="E1192" s="190"/>
      <c r="F1192" s="191"/>
      <c r="I1192" s="190"/>
      <c r="L1192" s="8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C1192" s="4"/>
      <c r="AD1192" s="8"/>
      <c r="AE1192" s="190"/>
      <c r="AF1192" s="8"/>
      <c r="AG1192" s="190"/>
      <c r="AH1192" s="8"/>
      <c r="AI1192" s="4"/>
      <c r="AJ1192" s="4"/>
      <c r="AK1192" s="190"/>
      <c r="AL1192" s="4"/>
      <c r="AM1192" s="4"/>
      <c r="AN1192" s="8"/>
    </row>
    <row r="1193" spans="2:40" x14ac:dyDescent="0.25">
      <c r="B1193" s="191"/>
      <c r="C1193" s="190"/>
      <c r="D1193" s="191"/>
      <c r="E1193" s="190"/>
      <c r="F1193" s="191"/>
      <c r="I1193" s="190"/>
      <c r="L1193" s="8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C1193" s="4"/>
      <c r="AD1193" s="8"/>
      <c r="AE1193" s="190"/>
      <c r="AF1193" s="8"/>
      <c r="AG1193" s="190"/>
      <c r="AH1193" s="8"/>
      <c r="AI1193" s="4"/>
      <c r="AJ1193" s="4"/>
      <c r="AK1193" s="190"/>
      <c r="AL1193" s="4"/>
      <c r="AM1193" s="4"/>
      <c r="AN1193" s="8"/>
    </row>
    <row r="1194" spans="2:40" x14ac:dyDescent="0.25">
      <c r="B1194" s="191"/>
      <c r="C1194" s="190"/>
      <c r="D1194" s="191"/>
      <c r="E1194" s="190"/>
      <c r="F1194" s="191"/>
      <c r="I1194" s="190"/>
      <c r="L1194" s="8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C1194" s="4"/>
      <c r="AD1194" s="8"/>
      <c r="AE1194" s="190"/>
      <c r="AF1194" s="8"/>
      <c r="AG1194" s="190"/>
      <c r="AH1194" s="8"/>
      <c r="AI1194" s="4"/>
      <c r="AJ1194" s="4"/>
      <c r="AK1194" s="190"/>
      <c r="AL1194" s="4"/>
      <c r="AM1194" s="4"/>
      <c r="AN1194" s="8"/>
    </row>
    <row r="1195" spans="2:40" x14ac:dyDescent="0.25">
      <c r="B1195" s="191"/>
      <c r="C1195" s="190"/>
      <c r="D1195" s="191"/>
      <c r="E1195" s="190"/>
      <c r="F1195" s="191"/>
      <c r="I1195" s="190"/>
      <c r="L1195" s="8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C1195" s="4"/>
      <c r="AD1195" s="8"/>
      <c r="AE1195" s="190"/>
      <c r="AF1195" s="8"/>
      <c r="AG1195" s="190"/>
      <c r="AH1195" s="8"/>
      <c r="AI1195" s="4"/>
      <c r="AJ1195" s="4"/>
      <c r="AK1195" s="190"/>
      <c r="AL1195" s="4"/>
      <c r="AM1195" s="4"/>
      <c r="AN1195" s="8"/>
    </row>
    <row r="1196" spans="2:40" x14ac:dyDescent="0.25">
      <c r="B1196" s="191"/>
      <c r="C1196" s="190"/>
      <c r="D1196" s="191"/>
      <c r="E1196" s="190"/>
      <c r="F1196" s="191"/>
      <c r="I1196" s="190"/>
      <c r="L1196" s="8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  <c r="AC1196" s="4"/>
      <c r="AD1196" s="8"/>
      <c r="AE1196" s="190"/>
      <c r="AF1196" s="8"/>
      <c r="AG1196" s="190"/>
      <c r="AH1196" s="8"/>
      <c r="AI1196" s="4"/>
      <c r="AJ1196" s="4"/>
      <c r="AK1196" s="190"/>
      <c r="AL1196" s="4"/>
      <c r="AM1196" s="4"/>
      <c r="AN1196" s="8"/>
    </row>
    <row r="1197" spans="2:40" x14ac:dyDescent="0.25">
      <c r="B1197" s="191"/>
      <c r="C1197" s="190"/>
      <c r="D1197" s="191"/>
      <c r="E1197" s="190"/>
      <c r="F1197" s="191"/>
      <c r="I1197" s="190"/>
      <c r="L1197" s="8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C1197" s="4"/>
      <c r="AD1197" s="8"/>
      <c r="AE1197" s="190"/>
      <c r="AF1197" s="8"/>
      <c r="AG1197" s="190"/>
      <c r="AH1197" s="8"/>
      <c r="AI1197" s="4"/>
      <c r="AJ1197" s="4"/>
      <c r="AK1197" s="190"/>
      <c r="AL1197" s="4"/>
      <c r="AM1197" s="4"/>
      <c r="AN1197" s="8"/>
    </row>
    <row r="1198" spans="2:40" x14ac:dyDescent="0.25">
      <c r="B1198" s="191"/>
      <c r="C1198" s="190"/>
      <c r="D1198" s="191"/>
      <c r="E1198" s="190"/>
      <c r="F1198" s="191"/>
      <c r="I1198" s="190"/>
      <c r="L1198" s="8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C1198" s="4"/>
      <c r="AD1198" s="8"/>
      <c r="AE1198" s="190"/>
      <c r="AF1198" s="8"/>
      <c r="AG1198" s="190"/>
      <c r="AH1198" s="8"/>
      <c r="AI1198" s="4"/>
      <c r="AJ1198" s="4"/>
      <c r="AK1198" s="190"/>
      <c r="AL1198" s="4"/>
      <c r="AM1198" s="4"/>
      <c r="AN1198" s="8"/>
    </row>
    <row r="1199" spans="2:40" x14ac:dyDescent="0.25">
      <c r="B1199" s="191"/>
      <c r="C1199" s="190"/>
      <c r="D1199" s="191"/>
      <c r="E1199" s="190"/>
      <c r="F1199" s="191"/>
      <c r="I1199" s="190"/>
      <c r="L1199" s="8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C1199" s="4"/>
      <c r="AD1199" s="8"/>
      <c r="AE1199" s="190"/>
      <c r="AF1199" s="8"/>
      <c r="AG1199" s="190"/>
      <c r="AH1199" s="8"/>
      <c r="AI1199" s="4"/>
      <c r="AJ1199" s="4"/>
      <c r="AK1199" s="190"/>
      <c r="AL1199" s="4"/>
      <c r="AM1199" s="4"/>
      <c r="AN1199" s="8"/>
    </row>
    <row r="1200" spans="2:40" x14ac:dyDescent="0.25">
      <c r="B1200" s="191"/>
      <c r="C1200" s="190"/>
      <c r="D1200" s="191"/>
      <c r="E1200" s="190"/>
      <c r="F1200" s="191"/>
      <c r="I1200" s="190"/>
      <c r="L1200" s="8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C1200" s="4"/>
      <c r="AD1200" s="8"/>
      <c r="AE1200" s="190"/>
      <c r="AF1200" s="8"/>
      <c r="AG1200" s="190"/>
      <c r="AH1200" s="8"/>
      <c r="AI1200" s="4"/>
      <c r="AJ1200" s="4"/>
      <c r="AK1200" s="190"/>
      <c r="AL1200" s="4"/>
      <c r="AM1200" s="4"/>
      <c r="AN1200" s="8"/>
    </row>
    <row r="1201" spans="2:40" x14ac:dyDescent="0.25">
      <c r="B1201" s="191"/>
      <c r="C1201" s="190"/>
      <c r="D1201" s="191"/>
      <c r="E1201" s="190"/>
      <c r="F1201" s="191"/>
      <c r="I1201" s="190"/>
      <c r="L1201" s="8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C1201" s="4"/>
      <c r="AD1201" s="8"/>
      <c r="AE1201" s="190"/>
      <c r="AF1201" s="8"/>
      <c r="AG1201" s="190"/>
      <c r="AH1201" s="8"/>
      <c r="AI1201" s="4"/>
      <c r="AJ1201" s="4"/>
      <c r="AK1201" s="190"/>
      <c r="AL1201" s="4"/>
      <c r="AM1201" s="4"/>
      <c r="AN1201" s="8"/>
    </row>
    <row r="1202" spans="2:40" x14ac:dyDescent="0.25">
      <c r="B1202" s="191"/>
      <c r="C1202" s="190"/>
      <c r="D1202" s="191"/>
      <c r="E1202" s="190"/>
      <c r="F1202" s="191"/>
      <c r="I1202" s="190"/>
      <c r="L1202" s="8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C1202" s="4"/>
      <c r="AD1202" s="8"/>
      <c r="AE1202" s="190"/>
      <c r="AF1202" s="8"/>
      <c r="AG1202" s="190"/>
      <c r="AH1202" s="8"/>
      <c r="AI1202" s="4"/>
      <c r="AJ1202" s="4"/>
      <c r="AK1202" s="190"/>
      <c r="AL1202" s="4"/>
      <c r="AM1202" s="4"/>
      <c r="AN1202" s="8"/>
    </row>
    <row r="1203" spans="2:40" x14ac:dyDescent="0.25">
      <c r="B1203" s="191"/>
      <c r="C1203" s="190"/>
      <c r="D1203" s="191"/>
      <c r="E1203" s="190"/>
      <c r="F1203" s="191"/>
      <c r="I1203" s="190"/>
      <c r="L1203" s="8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  <c r="AC1203" s="4"/>
      <c r="AD1203" s="8"/>
      <c r="AE1203" s="190"/>
      <c r="AF1203" s="8"/>
      <c r="AG1203" s="190"/>
      <c r="AH1203" s="8"/>
      <c r="AI1203" s="4"/>
      <c r="AJ1203" s="4"/>
      <c r="AK1203" s="190"/>
      <c r="AL1203" s="4"/>
      <c r="AM1203" s="4"/>
      <c r="AN1203" s="8"/>
    </row>
    <row r="1204" spans="2:40" x14ac:dyDescent="0.25">
      <c r="B1204" s="191"/>
      <c r="C1204" s="190"/>
      <c r="D1204" s="191"/>
      <c r="E1204" s="190"/>
      <c r="F1204" s="191"/>
      <c r="I1204" s="190"/>
      <c r="L1204" s="8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C1204" s="4"/>
      <c r="AD1204" s="8"/>
      <c r="AE1204" s="190"/>
      <c r="AF1204" s="8"/>
      <c r="AG1204" s="190"/>
      <c r="AH1204" s="8"/>
      <c r="AI1204" s="4"/>
      <c r="AJ1204" s="4"/>
      <c r="AK1204" s="190"/>
      <c r="AL1204" s="4"/>
      <c r="AM1204" s="4"/>
      <c r="AN1204" s="8"/>
    </row>
    <row r="1205" spans="2:40" x14ac:dyDescent="0.25">
      <c r="B1205" s="191"/>
      <c r="C1205" s="190"/>
      <c r="D1205" s="191"/>
      <c r="E1205" s="190"/>
      <c r="F1205" s="191"/>
      <c r="I1205" s="190"/>
      <c r="L1205" s="8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C1205" s="4"/>
      <c r="AD1205" s="8"/>
      <c r="AE1205" s="190"/>
      <c r="AF1205" s="8"/>
      <c r="AG1205" s="190"/>
      <c r="AH1205" s="8"/>
      <c r="AI1205" s="4"/>
      <c r="AJ1205" s="4"/>
      <c r="AK1205" s="190"/>
      <c r="AL1205" s="4"/>
      <c r="AM1205" s="4"/>
      <c r="AN1205" s="8"/>
    </row>
    <row r="1206" spans="2:40" x14ac:dyDescent="0.25">
      <c r="B1206" s="191"/>
      <c r="C1206" s="190"/>
      <c r="D1206" s="191"/>
      <c r="E1206" s="190"/>
      <c r="F1206" s="191"/>
      <c r="I1206" s="190"/>
      <c r="L1206" s="8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  <c r="AC1206" s="4"/>
      <c r="AD1206" s="8"/>
      <c r="AE1206" s="190"/>
      <c r="AF1206" s="8"/>
      <c r="AG1206" s="190"/>
      <c r="AH1206" s="8"/>
      <c r="AI1206" s="4"/>
      <c r="AJ1206" s="4"/>
      <c r="AK1206" s="190"/>
      <c r="AL1206" s="4"/>
      <c r="AM1206" s="4"/>
      <c r="AN1206" s="8"/>
    </row>
    <row r="1207" spans="2:40" x14ac:dyDescent="0.25">
      <c r="B1207" s="191"/>
      <c r="C1207" s="190"/>
      <c r="D1207" s="191"/>
      <c r="E1207" s="190"/>
      <c r="F1207" s="191"/>
      <c r="I1207" s="190"/>
      <c r="L1207" s="8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C1207" s="4"/>
      <c r="AD1207" s="8"/>
      <c r="AE1207" s="190"/>
      <c r="AF1207" s="8"/>
      <c r="AG1207" s="190"/>
      <c r="AH1207" s="8"/>
      <c r="AI1207" s="4"/>
      <c r="AJ1207" s="4"/>
      <c r="AK1207" s="190"/>
      <c r="AL1207" s="4"/>
      <c r="AM1207" s="4"/>
      <c r="AN1207" s="8"/>
    </row>
    <row r="1208" spans="2:40" x14ac:dyDescent="0.25">
      <c r="B1208" s="191"/>
      <c r="C1208" s="190"/>
      <c r="D1208" s="191"/>
      <c r="E1208" s="190"/>
      <c r="F1208" s="191"/>
      <c r="I1208" s="190"/>
      <c r="L1208" s="8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C1208" s="4"/>
      <c r="AD1208" s="8"/>
      <c r="AE1208" s="190"/>
      <c r="AF1208" s="8"/>
      <c r="AG1208" s="190"/>
      <c r="AH1208" s="8"/>
      <c r="AI1208" s="4"/>
      <c r="AJ1208" s="4"/>
      <c r="AK1208" s="190"/>
      <c r="AL1208" s="4"/>
      <c r="AM1208" s="4"/>
      <c r="AN1208" s="8"/>
    </row>
    <row r="1209" spans="2:40" x14ac:dyDescent="0.25">
      <c r="B1209" s="191"/>
      <c r="C1209" s="190"/>
      <c r="D1209" s="191"/>
      <c r="E1209" s="190"/>
      <c r="F1209" s="191"/>
      <c r="I1209" s="190"/>
      <c r="L1209" s="8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C1209" s="4"/>
      <c r="AD1209" s="8"/>
      <c r="AE1209" s="190"/>
      <c r="AF1209" s="8"/>
      <c r="AG1209" s="190"/>
      <c r="AH1209" s="8"/>
      <c r="AI1209" s="4"/>
      <c r="AJ1209" s="4"/>
      <c r="AK1209" s="190"/>
      <c r="AL1209" s="4"/>
      <c r="AM1209" s="4"/>
      <c r="AN1209" s="8"/>
    </row>
    <row r="1210" spans="2:40" x14ac:dyDescent="0.25">
      <c r="B1210" s="191"/>
      <c r="C1210" s="190"/>
      <c r="D1210" s="191"/>
      <c r="E1210" s="190"/>
      <c r="F1210" s="191"/>
      <c r="I1210" s="190"/>
      <c r="L1210" s="8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  <c r="AC1210" s="4"/>
      <c r="AD1210" s="8"/>
      <c r="AE1210" s="190"/>
      <c r="AF1210" s="8"/>
      <c r="AG1210" s="190"/>
      <c r="AH1210" s="8"/>
      <c r="AI1210" s="4"/>
      <c r="AJ1210" s="4"/>
      <c r="AK1210" s="190"/>
      <c r="AL1210" s="4"/>
      <c r="AM1210" s="4"/>
      <c r="AN1210" s="8"/>
    </row>
    <row r="1211" spans="2:40" x14ac:dyDescent="0.25">
      <c r="B1211" s="191"/>
      <c r="C1211" s="190"/>
      <c r="D1211" s="191"/>
      <c r="E1211" s="190"/>
      <c r="F1211" s="191"/>
      <c r="I1211" s="190"/>
      <c r="L1211" s="8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C1211" s="4"/>
      <c r="AD1211" s="8"/>
      <c r="AE1211" s="190"/>
      <c r="AF1211" s="8"/>
      <c r="AG1211" s="190"/>
      <c r="AH1211" s="8"/>
      <c r="AI1211" s="4"/>
      <c r="AJ1211" s="4"/>
      <c r="AK1211" s="190"/>
      <c r="AL1211" s="4"/>
      <c r="AM1211" s="4"/>
      <c r="AN1211" s="8"/>
    </row>
    <row r="1212" spans="2:40" x14ac:dyDescent="0.25">
      <c r="B1212" s="191"/>
      <c r="C1212" s="190"/>
      <c r="D1212" s="191"/>
      <c r="E1212" s="190"/>
      <c r="F1212" s="191"/>
      <c r="I1212" s="190"/>
      <c r="L1212" s="8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C1212" s="4"/>
      <c r="AD1212" s="8"/>
      <c r="AE1212" s="190"/>
      <c r="AF1212" s="8"/>
      <c r="AG1212" s="190"/>
      <c r="AH1212" s="8"/>
      <c r="AI1212" s="4"/>
      <c r="AJ1212" s="4"/>
      <c r="AK1212" s="190"/>
      <c r="AL1212" s="4"/>
      <c r="AM1212" s="4"/>
      <c r="AN1212" s="8"/>
    </row>
    <row r="1213" spans="2:40" x14ac:dyDescent="0.25">
      <c r="B1213" s="191"/>
      <c r="C1213" s="190"/>
      <c r="D1213" s="191"/>
      <c r="E1213" s="190"/>
      <c r="F1213" s="191"/>
      <c r="I1213" s="190"/>
      <c r="L1213" s="8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C1213" s="4"/>
      <c r="AD1213" s="8"/>
      <c r="AE1213" s="190"/>
      <c r="AF1213" s="8"/>
      <c r="AG1213" s="190"/>
      <c r="AH1213" s="8"/>
      <c r="AI1213" s="4"/>
      <c r="AJ1213" s="4"/>
      <c r="AK1213" s="190"/>
      <c r="AL1213" s="4"/>
      <c r="AM1213" s="4"/>
      <c r="AN1213" s="8"/>
    </row>
    <row r="1214" spans="2:40" x14ac:dyDescent="0.25">
      <c r="B1214" s="191"/>
      <c r="C1214" s="190"/>
      <c r="D1214" s="191"/>
      <c r="E1214" s="190"/>
      <c r="F1214" s="191"/>
      <c r="I1214" s="190"/>
      <c r="L1214" s="8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C1214" s="4"/>
      <c r="AD1214" s="8"/>
      <c r="AE1214" s="190"/>
      <c r="AF1214" s="8"/>
      <c r="AG1214" s="190"/>
      <c r="AH1214" s="8"/>
      <c r="AI1214" s="4"/>
      <c r="AJ1214" s="4"/>
      <c r="AK1214" s="190"/>
      <c r="AL1214" s="4"/>
      <c r="AM1214" s="4"/>
      <c r="AN1214" s="8"/>
    </row>
    <row r="1215" spans="2:40" x14ac:dyDescent="0.25">
      <c r="B1215" s="191"/>
      <c r="C1215" s="190"/>
      <c r="D1215" s="191"/>
      <c r="E1215" s="190"/>
      <c r="F1215" s="191"/>
      <c r="I1215" s="190"/>
      <c r="L1215" s="8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C1215" s="4"/>
      <c r="AD1215" s="8"/>
      <c r="AE1215" s="190"/>
      <c r="AF1215" s="8"/>
      <c r="AG1215" s="190"/>
      <c r="AH1215" s="8"/>
      <c r="AI1215" s="4"/>
      <c r="AJ1215" s="4"/>
      <c r="AK1215" s="190"/>
      <c r="AL1215" s="4"/>
      <c r="AM1215" s="4"/>
      <c r="AN1215" s="8"/>
    </row>
    <row r="1216" spans="2:40" x14ac:dyDescent="0.25">
      <c r="B1216" s="191"/>
      <c r="C1216" s="190"/>
      <c r="D1216" s="191"/>
      <c r="E1216" s="190"/>
      <c r="F1216" s="191"/>
      <c r="I1216" s="190"/>
      <c r="L1216" s="8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  <c r="AC1216" s="4"/>
      <c r="AD1216" s="8"/>
      <c r="AE1216" s="190"/>
      <c r="AF1216" s="8"/>
      <c r="AG1216" s="190"/>
      <c r="AH1216" s="8"/>
      <c r="AI1216" s="4"/>
      <c r="AJ1216" s="4"/>
      <c r="AK1216" s="190"/>
      <c r="AL1216" s="4"/>
      <c r="AM1216" s="4"/>
      <c r="AN1216" s="8"/>
    </row>
    <row r="1217" spans="2:40" x14ac:dyDescent="0.25">
      <c r="B1217" s="191"/>
      <c r="C1217" s="190"/>
      <c r="D1217" s="191"/>
      <c r="E1217" s="190"/>
      <c r="F1217" s="191"/>
      <c r="I1217" s="190"/>
      <c r="L1217" s="8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  <c r="AC1217" s="4"/>
      <c r="AD1217" s="8"/>
      <c r="AE1217" s="190"/>
      <c r="AF1217" s="8"/>
      <c r="AG1217" s="190"/>
      <c r="AH1217" s="8"/>
      <c r="AI1217" s="4"/>
      <c r="AJ1217" s="4"/>
      <c r="AK1217" s="190"/>
      <c r="AL1217" s="4"/>
      <c r="AM1217" s="4"/>
      <c r="AN1217" s="8"/>
    </row>
    <row r="1218" spans="2:40" x14ac:dyDescent="0.25">
      <c r="B1218" s="191"/>
      <c r="C1218" s="190"/>
      <c r="D1218" s="191"/>
      <c r="E1218" s="190"/>
      <c r="F1218" s="191"/>
      <c r="I1218" s="190"/>
      <c r="L1218" s="8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  <c r="AC1218" s="4"/>
      <c r="AD1218" s="8"/>
      <c r="AE1218" s="190"/>
      <c r="AF1218" s="8"/>
      <c r="AG1218" s="190"/>
      <c r="AH1218" s="8"/>
      <c r="AI1218" s="4"/>
      <c r="AJ1218" s="4"/>
      <c r="AK1218" s="190"/>
      <c r="AL1218" s="4"/>
      <c r="AM1218" s="4"/>
      <c r="AN1218" s="8"/>
    </row>
    <row r="1219" spans="2:40" x14ac:dyDescent="0.25">
      <c r="B1219" s="191"/>
      <c r="C1219" s="190"/>
      <c r="D1219" s="191"/>
      <c r="E1219" s="190"/>
      <c r="F1219" s="191"/>
      <c r="I1219" s="190"/>
      <c r="L1219" s="8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C1219" s="4"/>
      <c r="AD1219" s="8"/>
      <c r="AE1219" s="190"/>
      <c r="AF1219" s="8"/>
      <c r="AG1219" s="190"/>
      <c r="AH1219" s="8"/>
      <c r="AI1219" s="4"/>
      <c r="AJ1219" s="4"/>
      <c r="AK1219" s="190"/>
      <c r="AL1219" s="4"/>
      <c r="AM1219" s="4"/>
      <c r="AN1219" s="8"/>
    </row>
    <row r="1220" spans="2:40" x14ac:dyDescent="0.25">
      <c r="B1220" s="191"/>
      <c r="C1220" s="190"/>
      <c r="D1220" s="191"/>
      <c r="E1220" s="190"/>
      <c r="F1220" s="191"/>
      <c r="I1220" s="190"/>
      <c r="L1220" s="8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C1220" s="4"/>
      <c r="AD1220" s="8"/>
      <c r="AE1220" s="190"/>
      <c r="AF1220" s="8"/>
      <c r="AG1220" s="190"/>
      <c r="AH1220" s="8"/>
      <c r="AI1220" s="4"/>
      <c r="AJ1220" s="4"/>
      <c r="AK1220" s="190"/>
      <c r="AL1220" s="4"/>
      <c r="AM1220" s="4"/>
      <c r="AN1220" s="8"/>
    </row>
    <row r="1221" spans="2:40" x14ac:dyDescent="0.25">
      <c r="B1221" s="191"/>
      <c r="C1221" s="190"/>
      <c r="D1221" s="191"/>
      <c r="E1221" s="190"/>
      <c r="F1221" s="191"/>
      <c r="I1221" s="190"/>
      <c r="L1221" s="8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  <c r="AC1221" s="4"/>
      <c r="AD1221" s="8"/>
      <c r="AE1221" s="190"/>
      <c r="AF1221" s="8"/>
      <c r="AG1221" s="190"/>
      <c r="AH1221" s="8"/>
      <c r="AI1221" s="4"/>
      <c r="AJ1221" s="4"/>
      <c r="AK1221" s="190"/>
      <c r="AL1221" s="4"/>
      <c r="AM1221" s="4"/>
      <c r="AN1221" s="8"/>
    </row>
    <row r="1222" spans="2:40" x14ac:dyDescent="0.25">
      <c r="B1222" s="191"/>
      <c r="C1222" s="190"/>
      <c r="D1222" s="191"/>
      <c r="E1222" s="190"/>
      <c r="F1222" s="191"/>
      <c r="I1222" s="190"/>
      <c r="L1222" s="8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  <c r="AC1222" s="4"/>
      <c r="AD1222" s="8"/>
      <c r="AE1222" s="190"/>
      <c r="AF1222" s="8"/>
      <c r="AG1222" s="190"/>
      <c r="AH1222" s="8"/>
      <c r="AI1222" s="4"/>
      <c r="AJ1222" s="4"/>
      <c r="AK1222" s="190"/>
      <c r="AL1222" s="4"/>
      <c r="AM1222" s="4"/>
      <c r="AN1222" s="8"/>
    </row>
    <row r="1223" spans="2:40" x14ac:dyDescent="0.25">
      <c r="B1223" s="191"/>
      <c r="C1223" s="190"/>
      <c r="D1223" s="191"/>
      <c r="E1223" s="190"/>
      <c r="F1223" s="191"/>
      <c r="I1223" s="190"/>
      <c r="L1223" s="8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C1223" s="4"/>
      <c r="AD1223" s="8"/>
      <c r="AE1223" s="190"/>
      <c r="AF1223" s="8"/>
      <c r="AG1223" s="190"/>
      <c r="AH1223" s="8"/>
      <c r="AI1223" s="4"/>
      <c r="AJ1223" s="4"/>
      <c r="AK1223" s="190"/>
      <c r="AL1223" s="4"/>
      <c r="AM1223" s="4"/>
      <c r="AN1223" s="8"/>
    </row>
    <row r="1224" spans="2:40" x14ac:dyDescent="0.25">
      <c r="B1224" s="191"/>
      <c r="C1224" s="190"/>
      <c r="D1224" s="191"/>
      <c r="E1224" s="190"/>
      <c r="F1224" s="191"/>
      <c r="I1224" s="190"/>
      <c r="L1224" s="8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  <c r="AC1224" s="4"/>
      <c r="AD1224" s="8"/>
      <c r="AE1224" s="190"/>
      <c r="AF1224" s="8"/>
      <c r="AG1224" s="190"/>
      <c r="AH1224" s="8"/>
      <c r="AI1224" s="4"/>
      <c r="AJ1224" s="4"/>
      <c r="AK1224" s="190"/>
      <c r="AL1224" s="4"/>
      <c r="AM1224" s="4"/>
      <c r="AN1224" s="8"/>
    </row>
    <row r="1225" spans="2:40" x14ac:dyDescent="0.25">
      <c r="B1225" s="191"/>
      <c r="C1225" s="190"/>
      <c r="D1225" s="191"/>
      <c r="E1225" s="190"/>
      <c r="F1225" s="191"/>
      <c r="I1225" s="190"/>
      <c r="L1225" s="8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C1225" s="4"/>
      <c r="AD1225" s="8"/>
      <c r="AE1225" s="190"/>
      <c r="AF1225" s="8"/>
      <c r="AG1225" s="190"/>
      <c r="AH1225" s="8"/>
      <c r="AI1225" s="4"/>
      <c r="AJ1225" s="4"/>
      <c r="AK1225" s="190"/>
      <c r="AL1225" s="4"/>
      <c r="AM1225" s="4"/>
      <c r="AN1225" s="8"/>
    </row>
    <row r="1226" spans="2:40" x14ac:dyDescent="0.25">
      <c r="B1226" s="191"/>
      <c r="C1226" s="190"/>
      <c r="D1226" s="191"/>
      <c r="E1226" s="190"/>
      <c r="F1226" s="191"/>
      <c r="I1226" s="190"/>
      <c r="L1226" s="8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  <c r="AC1226" s="4"/>
      <c r="AD1226" s="8"/>
      <c r="AE1226" s="190"/>
      <c r="AF1226" s="8"/>
      <c r="AG1226" s="190"/>
      <c r="AH1226" s="8"/>
      <c r="AI1226" s="4"/>
      <c r="AJ1226" s="4"/>
      <c r="AK1226" s="190"/>
      <c r="AL1226" s="4"/>
      <c r="AM1226" s="4"/>
      <c r="AN1226" s="8"/>
    </row>
    <row r="1227" spans="2:40" x14ac:dyDescent="0.25">
      <c r="B1227" s="191"/>
      <c r="C1227" s="190"/>
      <c r="D1227" s="191"/>
      <c r="E1227" s="190"/>
      <c r="F1227" s="191"/>
      <c r="I1227" s="190"/>
      <c r="L1227" s="8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C1227" s="4"/>
      <c r="AD1227" s="8"/>
      <c r="AE1227" s="190"/>
      <c r="AF1227" s="8"/>
      <c r="AG1227" s="190"/>
      <c r="AH1227" s="8"/>
      <c r="AI1227" s="4"/>
      <c r="AJ1227" s="4"/>
      <c r="AK1227" s="190"/>
      <c r="AL1227" s="4"/>
      <c r="AM1227" s="4"/>
      <c r="AN1227" s="8"/>
    </row>
    <row r="1228" spans="2:40" x14ac:dyDescent="0.25">
      <c r="B1228" s="191"/>
      <c r="C1228" s="190"/>
      <c r="D1228" s="191"/>
      <c r="E1228" s="190"/>
      <c r="F1228" s="191"/>
      <c r="I1228" s="190"/>
      <c r="L1228" s="8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C1228" s="4"/>
      <c r="AD1228" s="8"/>
      <c r="AE1228" s="190"/>
      <c r="AF1228" s="8"/>
      <c r="AG1228" s="190"/>
      <c r="AH1228" s="8"/>
      <c r="AI1228" s="4"/>
      <c r="AJ1228" s="4"/>
      <c r="AK1228" s="190"/>
      <c r="AL1228" s="4"/>
      <c r="AM1228" s="4"/>
      <c r="AN1228" s="8"/>
    </row>
    <row r="1229" spans="2:40" x14ac:dyDescent="0.25">
      <c r="B1229" s="191"/>
      <c r="C1229" s="190"/>
      <c r="D1229" s="191"/>
      <c r="E1229" s="190"/>
      <c r="F1229" s="191"/>
      <c r="I1229" s="190"/>
      <c r="L1229" s="8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  <c r="AC1229" s="4"/>
      <c r="AD1229" s="8"/>
      <c r="AE1229" s="190"/>
      <c r="AF1229" s="8"/>
      <c r="AG1229" s="190"/>
      <c r="AH1229" s="8"/>
      <c r="AI1229" s="4"/>
      <c r="AJ1229" s="4"/>
      <c r="AK1229" s="190"/>
      <c r="AL1229" s="4"/>
      <c r="AM1229" s="4"/>
      <c r="AN1229" s="8"/>
    </row>
    <row r="1230" spans="2:40" x14ac:dyDescent="0.25">
      <c r="B1230" s="191"/>
      <c r="C1230" s="190"/>
      <c r="D1230" s="191"/>
      <c r="E1230" s="190"/>
      <c r="F1230" s="191"/>
      <c r="I1230" s="190"/>
      <c r="L1230" s="8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  <c r="AC1230" s="4"/>
      <c r="AD1230" s="8"/>
      <c r="AE1230" s="190"/>
      <c r="AF1230" s="8"/>
      <c r="AG1230" s="190"/>
      <c r="AH1230" s="8"/>
      <c r="AI1230" s="4"/>
      <c r="AJ1230" s="4"/>
      <c r="AK1230" s="190"/>
      <c r="AL1230" s="4"/>
      <c r="AM1230" s="4"/>
      <c r="AN1230" s="8"/>
    </row>
    <row r="1231" spans="2:40" x14ac:dyDescent="0.25">
      <c r="B1231" s="191"/>
      <c r="C1231" s="190"/>
      <c r="D1231" s="191"/>
      <c r="E1231" s="190"/>
      <c r="F1231" s="191"/>
      <c r="I1231" s="190"/>
      <c r="L1231" s="8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C1231" s="4"/>
      <c r="AD1231" s="8"/>
      <c r="AE1231" s="190"/>
      <c r="AF1231" s="8"/>
      <c r="AG1231" s="190"/>
      <c r="AH1231" s="8"/>
      <c r="AI1231" s="4"/>
      <c r="AJ1231" s="4"/>
      <c r="AK1231" s="190"/>
      <c r="AL1231" s="4"/>
      <c r="AM1231" s="4"/>
      <c r="AN1231" s="8"/>
    </row>
    <row r="1232" spans="2:40" x14ac:dyDescent="0.25">
      <c r="B1232" s="191"/>
      <c r="C1232" s="190"/>
      <c r="D1232" s="191"/>
      <c r="E1232" s="190"/>
      <c r="F1232" s="191"/>
      <c r="I1232" s="190"/>
      <c r="L1232" s="8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C1232" s="4"/>
      <c r="AD1232" s="8"/>
      <c r="AE1232" s="190"/>
      <c r="AF1232" s="8"/>
      <c r="AG1232" s="190"/>
      <c r="AH1232" s="8"/>
      <c r="AI1232" s="4"/>
      <c r="AJ1232" s="4"/>
      <c r="AK1232" s="190"/>
      <c r="AL1232" s="4"/>
      <c r="AM1232" s="4"/>
      <c r="AN1232" s="8"/>
    </row>
    <row r="1233" spans="2:40" x14ac:dyDescent="0.25">
      <c r="B1233" s="191"/>
      <c r="C1233" s="190"/>
      <c r="D1233" s="191"/>
      <c r="E1233" s="190"/>
      <c r="F1233" s="191"/>
      <c r="I1233" s="190"/>
      <c r="L1233" s="8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C1233" s="4"/>
      <c r="AD1233" s="8"/>
      <c r="AE1233" s="190"/>
      <c r="AF1233" s="8"/>
      <c r="AG1233" s="190"/>
      <c r="AH1233" s="8"/>
      <c r="AI1233" s="4"/>
      <c r="AJ1233" s="4"/>
      <c r="AK1233" s="190"/>
      <c r="AL1233" s="4"/>
      <c r="AM1233" s="4"/>
      <c r="AN1233" s="8"/>
    </row>
    <row r="1234" spans="2:40" x14ac:dyDescent="0.25">
      <c r="B1234" s="191"/>
      <c r="C1234" s="190"/>
      <c r="D1234" s="191"/>
      <c r="E1234" s="190"/>
      <c r="F1234" s="191"/>
      <c r="I1234" s="190"/>
      <c r="L1234" s="8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C1234" s="4"/>
      <c r="AD1234" s="8"/>
      <c r="AE1234" s="190"/>
      <c r="AF1234" s="8"/>
      <c r="AG1234" s="190"/>
      <c r="AH1234" s="8"/>
      <c r="AI1234" s="4"/>
      <c r="AJ1234" s="4"/>
      <c r="AK1234" s="190"/>
      <c r="AL1234" s="4"/>
      <c r="AM1234" s="4"/>
      <c r="AN1234" s="8"/>
    </row>
    <row r="1235" spans="2:40" x14ac:dyDescent="0.25">
      <c r="B1235" s="191"/>
      <c r="C1235" s="190"/>
      <c r="D1235" s="191"/>
      <c r="E1235" s="190"/>
      <c r="F1235" s="191"/>
      <c r="I1235" s="190"/>
      <c r="L1235" s="8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C1235" s="4"/>
      <c r="AD1235" s="8"/>
      <c r="AE1235" s="190"/>
      <c r="AF1235" s="8"/>
      <c r="AG1235" s="190"/>
      <c r="AH1235" s="8"/>
      <c r="AI1235" s="4"/>
      <c r="AJ1235" s="4"/>
      <c r="AK1235" s="190"/>
      <c r="AL1235" s="4"/>
      <c r="AM1235" s="4"/>
      <c r="AN1235" s="8"/>
    </row>
    <row r="1236" spans="2:40" x14ac:dyDescent="0.25">
      <c r="B1236" s="191"/>
      <c r="C1236" s="190"/>
      <c r="D1236" s="191"/>
      <c r="E1236" s="190"/>
      <c r="F1236" s="191"/>
      <c r="I1236" s="190"/>
      <c r="L1236" s="8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C1236" s="4"/>
      <c r="AD1236" s="8"/>
      <c r="AE1236" s="190"/>
      <c r="AF1236" s="8"/>
      <c r="AG1236" s="190"/>
      <c r="AH1236" s="8"/>
      <c r="AI1236" s="4"/>
      <c r="AJ1236" s="4"/>
      <c r="AK1236" s="190"/>
      <c r="AL1236" s="4"/>
      <c r="AM1236" s="4"/>
      <c r="AN1236" s="8"/>
    </row>
    <row r="1237" spans="2:40" x14ac:dyDescent="0.25">
      <c r="B1237" s="191"/>
      <c r="C1237" s="190"/>
      <c r="D1237" s="191"/>
      <c r="E1237" s="190"/>
      <c r="F1237" s="191"/>
      <c r="I1237" s="190"/>
      <c r="L1237" s="8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C1237" s="4"/>
      <c r="AD1237" s="8"/>
      <c r="AE1237" s="190"/>
      <c r="AF1237" s="8"/>
      <c r="AG1237" s="190"/>
      <c r="AH1237" s="8"/>
      <c r="AI1237" s="4"/>
      <c r="AJ1237" s="4"/>
      <c r="AK1237" s="190"/>
      <c r="AL1237" s="4"/>
      <c r="AM1237" s="4"/>
      <c r="AN1237" s="8"/>
    </row>
    <row r="1238" spans="2:40" x14ac:dyDescent="0.25">
      <c r="B1238" s="191"/>
      <c r="C1238" s="190"/>
      <c r="D1238" s="191"/>
      <c r="E1238" s="190"/>
      <c r="F1238" s="191"/>
      <c r="I1238" s="190"/>
      <c r="L1238" s="8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  <c r="AC1238" s="4"/>
      <c r="AD1238" s="8"/>
      <c r="AE1238" s="190"/>
      <c r="AF1238" s="8"/>
      <c r="AG1238" s="190"/>
      <c r="AH1238" s="8"/>
      <c r="AI1238" s="4"/>
      <c r="AJ1238" s="4"/>
      <c r="AK1238" s="190"/>
      <c r="AL1238" s="4"/>
      <c r="AM1238" s="4"/>
      <c r="AN1238" s="8"/>
    </row>
    <row r="1239" spans="2:40" x14ac:dyDescent="0.25">
      <c r="B1239" s="191"/>
      <c r="C1239" s="190"/>
      <c r="D1239" s="191"/>
      <c r="E1239" s="190"/>
      <c r="F1239" s="191"/>
      <c r="I1239" s="190"/>
      <c r="L1239" s="8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C1239" s="4"/>
      <c r="AD1239" s="8"/>
      <c r="AE1239" s="190"/>
      <c r="AF1239" s="8"/>
      <c r="AG1239" s="190"/>
      <c r="AH1239" s="8"/>
      <c r="AI1239" s="4"/>
      <c r="AJ1239" s="4"/>
      <c r="AK1239" s="190"/>
      <c r="AL1239" s="4"/>
      <c r="AM1239" s="4"/>
      <c r="AN1239" s="8"/>
    </row>
    <row r="1240" spans="2:40" x14ac:dyDescent="0.25">
      <c r="B1240" s="191"/>
      <c r="C1240" s="190"/>
      <c r="D1240" s="191"/>
      <c r="E1240" s="190"/>
      <c r="F1240" s="191"/>
      <c r="I1240" s="190"/>
      <c r="L1240" s="8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C1240" s="4"/>
      <c r="AD1240" s="8"/>
      <c r="AE1240" s="190"/>
      <c r="AF1240" s="8"/>
      <c r="AG1240" s="190"/>
      <c r="AH1240" s="8"/>
      <c r="AI1240" s="4"/>
      <c r="AJ1240" s="4"/>
      <c r="AK1240" s="190"/>
      <c r="AL1240" s="4"/>
      <c r="AM1240" s="4"/>
      <c r="AN1240" s="8"/>
    </row>
    <row r="1241" spans="2:40" x14ac:dyDescent="0.25">
      <c r="B1241" s="191"/>
      <c r="C1241" s="190"/>
      <c r="D1241" s="191"/>
      <c r="E1241" s="190"/>
      <c r="F1241" s="191"/>
      <c r="I1241" s="190"/>
      <c r="L1241" s="8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  <c r="AC1241" s="4"/>
      <c r="AD1241" s="8"/>
      <c r="AE1241" s="190"/>
      <c r="AF1241" s="8"/>
      <c r="AG1241" s="190"/>
      <c r="AH1241" s="8"/>
      <c r="AI1241" s="4"/>
      <c r="AJ1241" s="4"/>
      <c r="AK1241" s="190"/>
      <c r="AL1241" s="4"/>
      <c r="AM1241" s="4"/>
      <c r="AN1241" s="8"/>
    </row>
    <row r="1242" spans="2:40" x14ac:dyDescent="0.25">
      <c r="B1242" s="191"/>
      <c r="C1242" s="190"/>
      <c r="D1242" s="191"/>
      <c r="E1242" s="190"/>
      <c r="F1242" s="191"/>
      <c r="I1242" s="190"/>
      <c r="L1242" s="8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C1242" s="4"/>
      <c r="AD1242" s="8"/>
      <c r="AE1242" s="190"/>
      <c r="AF1242" s="8"/>
      <c r="AG1242" s="190"/>
      <c r="AH1242" s="8"/>
      <c r="AI1242" s="4"/>
      <c r="AJ1242" s="4"/>
      <c r="AK1242" s="190"/>
      <c r="AL1242" s="4"/>
      <c r="AM1242" s="4"/>
      <c r="AN1242" s="8"/>
    </row>
    <row r="1243" spans="2:40" x14ac:dyDescent="0.25">
      <c r="B1243" s="191"/>
      <c r="C1243" s="190"/>
      <c r="D1243" s="191"/>
      <c r="E1243" s="190"/>
      <c r="F1243" s="191"/>
      <c r="I1243" s="190"/>
      <c r="L1243" s="8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C1243" s="4"/>
      <c r="AD1243" s="8"/>
      <c r="AE1243" s="190"/>
      <c r="AF1243" s="8"/>
      <c r="AG1243" s="190"/>
      <c r="AH1243" s="8"/>
      <c r="AI1243" s="4"/>
      <c r="AJ1243" s="4"/>
      <c r="AK1243" s="190"/>
      <c r="AL1243" s="4"/>
      <c r="AM1243" s="4"/>
      <c r="AN1243" s="8"/>
    </row>
    <row r="1244" spans="2:40" x14ac:dyDescent="0.25">
      <c r="B1244" s="191"/>
      <c r="C1244" s="190"/>
      <c r="D1244" s="191"/>
      <c r="E1244" s="190"/>
      <c r="F1244" s="191"/>
      <c r="I1244" s="190"/>
      <c r="L1244" s="8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C1244" s="4"/>
      <c r="AD1244" s="8"/>
      <c r="AE1244" s="190"/>
      <c r="AF1244" s="8"/>
      <c r="AG1244" s="190"/>
      <c r="AH1244" s="8"/>
      <c r="AI1244" s="4"/>
      <c r="AJ1244" s="4"/>
      <c r="AK1244" s="190"/>
      <c r="AL1244" s="4"/>
      <c r="AM1244" s="4"/>
      <c r="AN1244" s="8"/>
    </row>
    <row r="1245" spans="2:40" x14ac:dyDescent="0.25">
      <c r="B1245" s="191"/>
      <c r="C1245" s="190"/>
      <c r="D1245" s="191"/>
      <c r="E1245" s="190"/>
      <c r="F1245" s="191"/>
      <c r="I1245" s="190"/>
      <c r="L1245" s="8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  <c r="AC1245" s="4"/>
      <c r="AD1245" s="8"/>
      <c r="AE1245" s="190"/>
      <c r="AF1245" s="8"/>
      <c r="AG1245" s="190"/>
      <c r="AH1245" s="8"/>
      <c r="AI1245" s="4"/>
      <c r="AJ1245" s="4"/>
      <c r="AK1245" s="190"/>
      <c r="AL1245" s="4"/>
      <c r="AM1245" s="4"/>
      <c r="AN1245" s="8"/>
    </row>
    <row r="1246" spans="2:40" x14ac:dyDescent="0.25">
      <c r="B1246" s="191"/>
      <c r="C1246" s="190"/>
      <c r="D1246" s="191"/>
      <c r="E1246" s="190"/>
      <c r="F1246" s="191"/>
      <c r="I1246" s="190"/>
      <c r="L1246" s="8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C1246" s="4"/>
      <c r="AD1246" s="8"/>
      <c r="AE1246" s="190"/>
      <c r="AF1246" s="8"/>
      <c r="AG1246" s="190"/>
      <c r="AH1246" s="8"/>
      <c r="AI1246" s="4"/>
      <c r="AJ1246" s="4"/>
      <c r="AK1246" s="190"/>
      <c r="AL1246" s="4"/>
      <c r="AM1246" s="4"/>
      <c r="AN1246" s="8"/>
    </row>
    <row r="1247" spans="2:40" x14ac:dyDescent="0.25">
      <c r="B1247" s="191"/>
      <c r="C1247" s="190"/>
      <c r="D1247" s="191"/>
      <c r="E1247" s="190"/>
      <c r="F1247" s="191"/>
      <c r="I1247" s="190"/>
      <c r="L1247" s="8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C1247" s="4"/>
      <c r="AD1247" s="8"/>
      <c r="AE1247" s="190"/>
      <c r="AF1247" s="8"/>
      <c r="AG1247" s="190"/>
      <c r="AH1247" s="8"/>
      <c r="AI1247" s="4"/>
      <c r="AJ1247" s="4"/>
      <c r="AK1247" s="190"/>
      <c r="AL1247" s="4"/>
      <c r="AM1247" s="4"/>
      <c r="AN1247" s="8"/>
    </row>
    <row r="1248" spans="2:40" x14ac:dyDescent="0.25">
      <c r="B1248" s="191"/>
      <c r="C1248" s="190"/>
      <c r="D1248" s="191"/>
      <c r="E1248" s="190"/>
      <c r="F1248" s="191"/>
      <c r="I1248" s="190"/>
      <c r="L1248" s="8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  <c r="AC1248" s="4"/>
      <c r="AD1248" s="8"/>
      <c r="AE1248" s="190"/>
      <c r="AF1248" s="8"/>
      <c r="AG1248" s="190"/>
      <c r="AH1248" s="8"/>
      <c r="AI1248" s="4"/>
      <c r="AJ1248" s="4"/>
      <c r="AK1248" s="190"/>
      <c r="AL1248" s="4"/>
      <c r="AM1248" s="4"/>
      <c r="AN1248" s="8"/>
    </row>
    <row r="1249" spans="2:40" x14ac:dyDescent="0.25">
      <c r="B1249" s="191"/>
      <c r="C1249" s="190"/>
      <c r="D1249" s="191"/>
      <c r="E1249" s="190"/>
      <c r="F1249" s="191"/>
      <c r="I1249" s="190"/>
      <c r="L1249" s="8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C1249" s="4"/>
      <c r="AD1249" s="8"/>
      <c r="AE1249" s="190"/>
      <c r="AF1249" s="8"/>
      <c r="AG1249" s="190"/>
      <c r="AH1249" s="8"/>
      <c r="AI1249" s="4"/>
      <c r="AJ1249" s="4"/>
      <c r="AK1249" s="190"/>
      <c r="AL1249" s="4"/>
      <c r="AM1249" s="4"/>
      <c r="AN1249" s="8"/>
    </row>
    <row r="1250" spans="2:40" x14ac:dyDescent="0.25">
      <c r="B1250" s="191"/>
      <c r="C1250" s="190"/>
      <c r="D1250" s="191"/>
      <c r="E1250" s="190"/>
      <c r="F1250" s="191"/>
      <c r="I1250" s="190"/>
      <c r="L1250" s="8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C1250" s="4"/>
      <c r="AD1250" s="8"/>
      <c r="AE1250" s="190"/>
      <c r="AF1250" s="8"/>
      <c r="AG1250" s="190"/>
      <c r="AH1250" s="8"/>
      <c r="AI1250" s="4"/>
      <c r="AJ1250" s="4"/>
      <c r="AK1250" s="190"/>
      <c r="AL1250" s="4"/>
      <c r="AM1250" s="4"/>
      <c r="AN1250" s="8"/>
    </row>
    <row r="1251" spans="2:40" x14ac:dyDescent="0.25">
      <c r="B1251" s="191"/>
      <c r="C1251" s="190"/>
      <c r="D1251" s="191"/>
      <c r="E1251" s="190"/>
      <c r="F1251" s="191"/>
      <c r="I1251" s="190"/>
      <c r="L1251" s="8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C1251" s="4"/>
      <c r="AD1251" s="8"/>
      <c r="AE1251" s="190"/>
      <c r="AF1251" s="8"/>
      <c r="AG1251" s="190"/>
      <c r="AH1251" s="8"/>
      <c r="AI1251" s="4"/>
      <c r="AJ1251" s="4"/>
      <c r="AK1251" s="190"/>
      <c r="AL1251" s="4"/>
      <c r="AM1251" s="4"/>
      <c r="AN1251" s="8"/>
    </row>
    <row r="1252" spans="2:40" x14ac:dyDescent="0.25">
      <c r="B1252" s="191"/>
      <c r="C1252" s="190"/>
      <c r="D1252" s="191"/>
      <c r="E1252" s="190"/>
      <c r="F1252" s="191"/>
      <c r="I1252" s="190"/>
      <c r="L1252" s="8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C1252" s="4"/>
      <c r="AD1252" s="8"/>
      <c r="AE1252" s="190"/>
      <c r="AF1252" s="8"/>
      <c r="AG1252" s="190"/>
      <c r="AH1252" s="8"/>
      <c r="AI1252" s="4"/>
      <c r="AJ1252" s="4"/>
      <c r="AK1252" s="190"/>
      <c r="AL1252" s="4"/>
      <c r="AM1252" s="4"/>
      <c r="AN1252" s="8"/>
    </row>
    <row r="1253" spans="2:40" x14ac:dyDescent="0.25">
      <c r="B1253" s="191"/>
      <c r="C1253" s="190"/>
      <c r="D1253" s="191"/>
      <c r="E1253" s="190"/>
      <c r="F1253" s="191"/>
      <c r="I1253" s="190"/>
      <c r="L1253" s="8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C1253" s="4"/>
      <c r="AD1253" s="8"/>
      <c r="AE1253" s="190"/>
      <c r="AF1253" s="8"/>
      <c r="AG1253" s="190"/>
      <c r="AH1253" s="8"/>
      <c r="AI1253" s="4"/>
      <c r="AJ1253" s="4"/>
      <c r="AK1253" s="190"/>
      <c r="AL1253" s="4"/>
      <c r="AM1253" s="4"/>
      <c r="AN1253" s="8"/>
    </row>
    <row r="1254" spans="2:40" x14ac:dyDescent="0.25">
      <c r="B1254" s="191"/>
      <c r="C1254" s="190"/>
      <c r="D1254" s="191"/>
      <c r="E1254" s="190"/>
      <c r="F1254" s="191"/>
      <c r="I1254" s="190"/>
      <c r="L1254" s="8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  <c r="AC1254" s="4"/>
      <c r="AD1254" s="8"/>
      <c r="AE1254" s="190"/>
      <c r="AF1254" s="8"/>
      <c r="AG1254" s="190"/>
      <c r="AH1254" s="8"/>
      <c r="AI1254" s="4"/>
      <c r="AJ1254" s="4"/>
      <c r="AK1254" s="190"/>
      <c r="AL1254" s="4"/>
      <c r="AM1254" s="4"/>
      <c r="AN1254" s="8"/>
    </row>
    <row r="1255" spans="2:40" x14ac:dyDescent="0.25">
      <c r="B1255" s="191"/>
      <c r="C1255" s="190"/>
      <c r="D1255" s="191"/>
      <c r="E1255" s="190"/>
      <c r="F1255" s="191"/>
      <c r="L1255" s="8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  <c r="AC1255" s="4"/>
      <c r="AD1255" s="8"/>
      <c r="AE1255" s="190"/>
      <c r="AF1255" s="8"/>
      <c r="AG1255" s="190"/>
      <c r="AH1255" s="8"/>
      <c r="AI1255" s="4"/>
      <c r="AJ1255" s="4"/>
      <c r="AK1255" s="4"/>
      <c r="AL1255" s="4"/>
      <c r="AM1255" s="4"/>
      <c r="AN1255" s="8"/>
    </row>
    <row r="1256" spans="2:40" x14ac:dyDescent="0.25">
      <c r="B1256" s="191"/>
      <c r="C1256" s="190"/>
      <c r="D1256" s="191"/>
      <c r="E1256" s="190"/>
      <c r="F1256" s="191"/>
      <c r="L1256" s="8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  <c r="AC1256" s="4"/>
      <c r="AD1256" s="8"/>
      <c r="AE1256" s="190"/>
      <c r="AF1256" s="8"/>
      <c r="AG1256" s="190"/>
      <c r="AH1256" s="8"/>
      <c r="AI1256" s="4"/>
      <c r="AJ1256" s="4"/>
      <c r="AK1256" s="4"/>
      <c r="AL1256" s="4"/>
      <c r="AM1256" s="4"/>
      <c r="AN1256" s="8"/>
    </row>
    <row r="1257" spans="2:40" x14ac:dyDescent="0.25">
      <c r="B1257" s="191"/>
      <c r="C1257" s="190"/>
      <c r="D1257" s="191"/>
      <c r="E1257" s="190"/>
      <c r="F1257" s="191"/>
      <c r="L1257" s="8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C1257" s="4"/>
      <c r="AD1257" s="8"/>
      <c r="AE1257" s="190"/>
      <c r="AF1257" s="8"/>
      <c r="AG1257" s="190"/>
      <c r="AH1257" s="8"/>
      <c r="AI1257" s="4"/>
      <c r="AJ1257" s="4"/>
      <c r="AK1257" s="4"/>
      <c r="AL1257" s="4"/>
      <c r="AM1257" s="4"/>
      <c r="AN1257" s="8"/>
    </row>
    <row r="1258" spans="2:40" x14ac:dyDescent="0.25">
      <c r="B1258" s="191"/>
      <c r="C1258" s="190"/>
      <c r="D1258" s="191"/>
      <c r="E1258" s="190"/>
      <c r="F1258" s="191"/>
      <c r="L1258" s="8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C1258" s="4"/>
      <c r="AD1258" s="8"/>
      <c r="AE1258" s="190"/>
      <c r="AF1258" s="8"/>
      <c r="AG1258" s="190"/>
      <c r="AH1258" s="8"/>
      <c r="AI1258" s="4"/>
      <c r="AJ1258" s="4"/>
      <c r="AK1258" s="4"/>
      <c r="AL1258" s="4"/>
      <c r="AM1258" s="4"/>
      <c r="AN1258" s="8"/>
    </row>
    <row r="1259" spans="2:40" x14ac:dyDescent="0.25">
      <c r="B1259" s="191"/>
      <c r="C1259" s="190"/>
      <c r="D1259" s="191"/>
      <c r="E1259" s="190"/>
      <c r="F1259" s="191"/>
      <c r="L1259" s="8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C1259" s="4"/>
      <c r="AD1259" s="8"/>
      <c r="AE1259" s="190"/>
      <c r="AF1259" s="8"/>
      <c r="AG1259" s="190"/>
      <c r="AH1259" s="8"/>
      <c r="AI1259" s="4"/>
      <c r="AJ1259" s="4"/>
      <c r="AK1259" s="4"/>
      <c r="AL1259" s="4"/>
      <c r="AM1259" s="4"/>
      <c r="AN1259" s="8"/>
    </row>
    <row r="1260" spans="2:40" x14ac:dyDescent="0.25">
      <c r="B1260" s="191"/>
      <c r="C1260" s="190"/>
      <c r="D1260" s="191"/>
      <c r="E1260" s="190"/>
      <c r="F1260" s="191"/>
      <c r="L1260" s="8"/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C1260" s="4"/>
      <c r="AD1260" s="8"/>
      <c r="AE1260" s="190"/>
      <c r="AF1260" s="8"/>
      <c r="AG1260" s="190"/>
      <c r="AH1260" s="8"/>
      <c r="AI1260" s="4"/>
      <c r="AJ1260" s="4"/>
      <c r="AK1260" s="4"/>
      <c r="AL1260" s="4"/>
      <c r="AM1260" s="4"/>
      <c r="AN1260" s="8"/>
    </row>
    <row r="1261" spans="2:40" x14ac:dyDescent="0.25">
      <c r="B1261" s="191"/>
      <c r="C1261" s="190"/>
      <c r="D1261" s="191"/>
      <c r="E1261" s="190"/>
      <c r="F1261" s="191"/>
      <c r="L1261" s="8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C1261" s="4"/>
      <c r="AD1261" s="8"/>
      <c r="AE1261" s="190"/>
      <c r="AF1261" s="8"/>
      <c r="AG1261" s="190"/>
      <c r="AH1261" s="8"/>
      <c r="AI1261" s="4"/>
      <c r="AJ1261" s="4"/>
      <c r="AK1261" s="4"/>
      <c r="AL1261" s="4"/>
      <c r="AM1261" s="4"/>
      <c r="AN1261" s="8"/>
    </row>
    <row r="1262" spans="2:40" x14ac:dyDescent="0.25">
      <c r="B1262" s="191"/>
      <c r="C1262" s="190"/>
      <c r="D1262" s="191"/>
      <c r="E1262" s="190"/>
      <c r="F1262" s="191"/>
      <c r="L1262" s="8"/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C1262" s="4"/>
      <c r="AD1262" s="8"/>
      <c r="AE1262" s="190"/>
      <c r="AF1262" s="8"/>
      <c r="AG1262" s="190"/>
      <c r="AH1262" s="8"/>
      <c r="AI1262" s="4"/>
      <c r="AJ1262" s="4"/>
      <c r="AK1262" s="4"/>
      <c r="AL1262" s="4"/>
      <c r="AM1262" s="4"/>
      <c r="AN1262" s="8"/>
    </row>
    <row r="1263" spans="2:40" x14ac:dyDescent="0.25">
      <c r="B1263" s="191"/>
      <c r="C1263" s="190"/>
      <c r="D1263" s="191"/>
      <c r="E1263" s="190"/>
      <c r="F1263" s="191"/>
      <c r="L1263" s="8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C1263" s="4"/>
      <c r="AD1263" s="8"/>
      <c r="AE1263" s="190"/>
      <c r="AF1263" s="8"/>
      <c r="AG1263" s="190"/>
      <c r="AH1263" s="8"/>
      <c r="AI1263" s="4"/>
      <c r="AJ1263" s="4"/>
      <c r="AK1263" s="4"/>
      <c r="AL1263" s="4"/>
      <c r="AM1263" s="4"/>
      <c r="AN1263" s="8"/>
    </row>
    <row r="1264" spans="2:40" x14ac:dyDescent="0.25">
      <c r="B1264" s="191"/>
      <c r="C1264" s="190"/>
      <c r="D1264" s="191"/>
      <c r="E1264" s="190"/>
      <c r="F1264" s="191"/>
      <c r="L1264" s="8"/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C1264" s="4"/>
      <c r="AD1264" s="8"/>
      <c r="AE1264" s="190"/>
      <c r="AF1264" s="8"/>
      <c r="AG1264" s="190"/>
      <c r="AH1264" s="8"/>
      <c r="AI1264" s="4"/>
      <c r="AJ1264" s="4"/>
      <c r="AK1264" s="4"/>
      <c r="AL1264" s="4"/>
      <c r="AM1264" s="4"/>
      <c r="AN1264" s="8"/>
    </row>
    <row r="1265" spans="2:40" x14ac:dyDescent="0.25">
      <c r="B1265" s="191"/>
      <c r="C1265" s="190"/>
      <c r="D1265" s="191"/>
      <c r="E1265" s="190"/>
      <c r="F1265" s="191"/>
      <c r="L1265" s="8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C1265" s="4"/>
      <c r="AD1265" s="8"/>
      <c r="AE1265" s="190"/>
      <c r="AF1265" s="8"/>
      <c r="AG1265" s="190"/>
      <c r="AH1265" s="8"/>
      <c r="AI1265" s="4"/>
      <c r="AJ1265" s="4"/>
      <c r="AK1265" s="4"/>
      <c r="AL1265" s="4"/>
      <c r="AM1265" s="4"/>
      <c r="AN1265" s="8"/>
    </row>
    <row r="1266" spans="2:40" x14ac:dyDescent="0.25">
      <c r="B1266" s="191"/>
      <c r="C1266" s="190"/>
      <c r="D1266" s="191"/>
      <c r="E1266" s="190"/>
      <c r="F1266" s="191"/>
      <c r="L1266" s="8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C1266" s="4"/>
      <c r="AD1266" s="8"/>
      <c r="AE1266" s="190"/>
      <c r="AF1266" s="8"/>
      <c r="AG1266" s="190"/>
      <c r="AH1266" s="8"/>
      <c r="AI1266" s="4"/>
      <c r="AJ1266" s="4"/>
      <c r="AK1266" s="4"/>
      <c r="AL1266" s="4"/>
      <c r="AM1266" s="4"/>
      <c r="AN1266" s="8"/>
    </row>
    <row r="1267" spans="2:40" x14ac:dyDescent="0.25">
      <c r="B1267" s="191"/>
      <c r="C1267" s="190"/>
      <c r="D1267" s="191"/>
      <c r="E1267" s="190"/>
      <c r="F1267" s="191"/>
      <c r="L1267" s="8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C1267" s="4"/>
      <c r="AD1267" s="8"/>
      <c r="AE1267" s="190"/>
      <c r="AF1267" s="8"/>
      <c r="AG1267" s="190"/>
      <c r="AH1267" s="8"/>
      <c r="AI1267" s="4"/>
      <c r="AJ1267" s="4"/>
      <c r="AK1267" s="4"/>
      <c r="AL1267" s="4"/>
      <c r="AM1267" s="4"/>
      <c r="AN1267" s="8"/>
    </row>
    <row r="1268" spans="2:40" x14ac:dyDescent="0.25">
      <c r="B1268" s="191"/>
      <c r="C1268" s="190"/>
      <c r="D1268" s="191"/>
      <c r="E1268" s="190"/>
      <c r="F1268" s="191"/>
      <c r="L1268" s="8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C1268" s="4"/>
      <c r="AD1268" s="8"/>
      <c r="AE1268" s="190"/>
      <c r="AF1268" s="8"/>
      <c r="AG1268" s="190"/>
      <c r="AH1268" s="8"/>
      <c r="AI1268" s="4"/>
      <c r="AJ1268" s="4"/>
      <c r="AK1268" s="4"/>
      <c r="AL1268" s="4"/>
      <c r="AM1268" s="4"/>
      <c r="AN1268" s="8"/>
    </row>
    <row r="1269" spans="2:40" x14ac:dyDescent="0.25">
      <c r="B1269" s="191"/>
      <c r="C1269" s="190"/>
      <c r="D1269" s="191"/>
      <c r="E1269" s="190"/>
      <c r="F1269" s="191"/>
      <c r="L1269" s="8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C1269" s="4"/>
      <c r="AD1269" s="8"/>
      <c r="AE1269" s="190"/>
      <c r="AF1269" s="8"/>
      <c r="AG1269" s="190"/>
      <c r="AH1269" s="8"/>
      <c r="AI1269" s="4"/>
      <c r="AJ1269" s="4"/>
      <c r="AK1269" s="4"/>
      <c r="AL1269" s="4"/>
      <c r="AM1269" s="4"/>
      <c r="AN1269" s="8"/>
    </row>
    <row r="1270" spans="2:40" x14ac:dyDescent="0.25">
      <c r="B1270" s="191"/>
      <c r="C1270" s="190"/>
      <c r="D1270" s="191"/>
      <c r="E1270" s="190"/>
      <c r="F1270" s="191"/>
      <c r="L1270" s="8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  <c r="AC1270" s="4"/>
      <c r="AD1270" s="8"/>
      <c r="AE1270" s="190"/>
      <c r="AF1270" s="8"/>
      <c r="AG1270" s="190"/>
      <c r="AH1270" s="8"/>
      <c r="AI1270" s="4"/>
      <c r="AJ1270" s="4"/>
      <c r="AK1270" s="4"/>
      <c r="AL1270" s="4"/>
      <c r="AM1270" s="4"/>
      <c r="AN1270" s="8"/>
    </row>
    <row r="1271" spans="2:40" x14ac:dyDescent="0.25">
      <c r="B1271" s="191"/>
      <c r="C1271" s="190"/>
      <c r="D1271" s="191"/>
      <c r="E1271" s="190"/>
      <c r="F1271" s="191"/>
      <c r="L1271" s="8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C1271" s="4"/>
      <c r="AD1271" s="8"/>
      <c r="AE1271" s="190"/>
      <c r="AF1271" s="8"/>
      <c r="AG1271" s="190"/>
      <c r="AH1271" s="8"/>
      <c r="AI1271" s="4"/>
      <c r="AJ1271" s="4"/>
      <c r="AK1271" s="4"/>
      <c r="AL1271" s="4"/>
      <c r="AM1271" s="4"/>
      <c r="AN1271" s="8"/>
    </row>
    <row r="1272" spans="2:40" x14ac:dyDescent="0.25">
      <c r="B1272" s="191"/>
      <c r="C1272" s="190"/>
      <c r="D1272" s="191"/>
      <c r="E1272" s="190"/>
      <c r="F1272" s="191"/>
      <c r="L1272" s="8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C1272" s="4"/>
      <c r="AD1272" s="8"/>
      <c r="AE1272" s="190"/>
      <c r="AF1272" s="8"/>
      <c r="AG1272" s="190"/>
      <c r="AH1272" s="8"/>
      <c r="AI1272" s="4"/>
      <c r="AJ1272" s="4"/>
      <c r="AK1272" s="4"/>
      <c r="AL1272" s="4"/>
      <c r="AM1272" s="4"/>
      <c r="AN1272" s="8"/>
    </row>
    <row r="1273" spans="2:40" x14ac:dyDescent="0.25">
      <c r="B1273" s="191"/>
      <c r="C1273" s="190"/>
      <c r="D1273" s="191"/>
      <c r="E1273" s="190"/>
      <c r="F1273" s="191"/>
      <c r="L1273" s="8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  <c r="AC1273" s="4"/>
      <c r="AD1273" s="8"/>
      <c r="AE1273" s="190"/>
      <c r="AF1273" s="8"/>
      <c r="AG1273" s="190"/>
      <c r="AH1273" s="8"/>
      <c r="AI1273" s="4"/>
      <c r="AJ1273" s="4"/>
      <c r="AK1273" s="4"/>
      <c r="AL1273" s="4"/>
      <c r="AM1273" s="4"/>
      <c r="AN1273" s="8"/>
    </row>
    <row r="1274" spans="2:40" x14ac:dyDescent="0.25">
      <c r="B1274" s="191"/>
      <c r="C1274" s="190"/>
      <c r="D1274" s="191"/>
      <c r="E1274" s="190"/>
      <c r="F1274" s="191"/>
      <c r="L1274" s="8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C1274" s="4"/>
      <c r="AD1274" s="8"/>
      <c r="AE1274" s="190"/>
      <c r="AF1274" s="8"/>
      <c r="AG1274" s="190"/>
      <c r="AH1274" s="8"/>
      <c r="AI1274" s="4"/>
      <c r="AJ1274" s="4"/>
      <c r="AK1274" s="4"/>
      <c r="AL1274" s="4"/>
      <c r="AM1274" s="4"/>
      <c r="AN1274" s="8"/>
    </row>
    <row r="1275" spans="2:40" x14ac:dyDescent="0.25">
      <c r="B1275" s="191"/>
      <c r="C1275" s="190"/>
      <c r="D1275" s="191"/>
      <c r="E1275" s="190"/>
      <c r="F1275" s="191"/>
      <c r="L1275" s="8"/>
      <c r="O1275" s="10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  <c r="AC1275" s="4"/>
      <c r="AD1275" s="8"/>
      <c r="AE1275" s="190"/>
      <c r="AF1275" s="8"/>
      <c r="AG1275" s="190"/>
      <c r="AH1275" s="8"/>
      <c r="AI1275" s="4"/>
      <c r="AJ1275" s="4"/>
      <c r="AK1275" s="4"/>
      <c r="AL1275" s="4"/>
      <c r="AM1275" s="4"/>
      <c r="AN1275" s="8"/>
    </row>
    <row r="1276" spans="2:40" x14ac:dyDescent="0.25">
      <c r="B1276" s="191"/>
      <c r="C1276" s="190"/>
      <c r="D1276" s="191"/>
      <c r="E1276" s="190"/>
      <c r="F1276" s="191"/>
      <c r="L1276" s="8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C1276" s="4"/>
      <c r="AD1276" s="8"/>
      <c r="AE1276" s="190"/>
      <c r="AF1276" s="8"/>
      <c r="AG1276" s="190"/>
      <c r="AH1276" s="8"/>
      <c r="AI1276" s="4"/>
      <c r="AJ1276" s="4"/>
      <c r="AK1276" s="4"/>
      <c r="AL1276" s="4"/>
      <c r="AM1276" s="4"/>
      <c r="AN1276" s="8"/>
    </row>
    <row r="1277" spans="2:40" x14ac:dyDescent="0.25">
      <c r="B1277" s="191"/>
      <c r="C1277" s="190"/>
      <c r="D1277" s="191"/>
      <c r="E1277" s="190"/>
      <c r="F1277" s="191"/>
      <c r="L1277" s="8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C1277" s="4"/>
      <c r="AD1277" s="8"/>
      <c r="AE1277" s="190"/>
      <c r="AF1277" s="8"/>
      <c r="AG1277" s="190"/>
      <c r="AH1277" s="8"/>
      <c r="AI1277" s="4"/>
      <c r="AJ1277" s="4"/>
      <c r="AK1277" s="4"/>
      <c r="AL1277" s="4"/>
      <c r="AM1277" s="4"/>
      <c r="AN1277" s="8"/>
    </row>
    <row r="1278" spans="2:40" x14ac:dyDescent="0.25">
      <c r="B1278" s="191"/>
      <c r="C1278" s="190"/>
      <c r="D1278" s="191"/>
      <c r="E1278" s="190"/>
      <c r="F1278" s="191"/>
      <c r="L1278" s="8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C1278" s="4"/>
      <c r="AD1278" s="8"/>
      <c r="AE1278" s="190"/>
      <c r="AF1278" s="8"/>
      <c r="AG1278" s="190"/>
      <c r="AH1278" s="8"/>
      <c r="AI1278" s="4"/>
      <c r="AJ1278" s="4"/>
      <c r="AK1278" s="4"/>
      <c r="AL1278" s="4"/>
      <c r="AM1278" s="4"/>
      <c r="AN1278" s="8"/>
    </row>
    <row r="1279" spans="2:40" x14ac:dyDescent="0.25">
      <c r="B1279" s="191"/>
      <c r="C1279" s="190"/>
      <c r="D1279" s="191"/>
      <c r="E1279" s="190"/>
      <c r="F1279" s="191"/>
      <c r="L1279" s="8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C1279" s="4"/>
      <c r="AD1279" s="8"/>
      <c r="AE1279" s="190"/>
      <c r="AF1279" s="8"/>
      <c r="AG1279" s="190"/>
      <c r="AH1279" s="8"/>
      <c r="AI1279" s="4"/>
      <c r="AJ1279" s="4"/>
      <c r="AK1279" s="4"/>
      <c r="AL1279" s="4"/>
      <c r="AM1279" s="4"/>
      <c r="AN1279" s="8"/>
    </row>
    <row r="1280" spans="2:40" x14ac:dyDescent="0.25">
      <c r="B1280" s="191"/>
      <c r="C1280" s="190"/>
      <c r="D1280" s="191"/>
      <c r="E1280" s="190"/>
      <c r="F1280" s="191"/>
      <c r="L1280" s="8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C1280" s="4"/>
      <c r="AD1280" s="8"/>
      <c r="AE1280" s="190"/>
      <c r="AF1280" s="8"/>
      <c r="AG1280" s="190"/>
      <c r="AH1280" s="8"/>
      <c r="AI1280" s="4"/>
      <c r="AJ1280" s="4"/>
      <c r="AK1280" s="4"/>
      <c r="AL1280" s="4"/>
      <c r="AM1280" s="4"/>
      <c r="AN1280" s="8"/>
    </row>
    <row r="1281" spans="1:40" x14ac:dyDescent="0.25">
      <c r="B1281" s="191"/>
      <c r="C1281" s="190"/>
      <c r="D1281" s="191"/>
      <c r="E1281" s="190"/>
      <c r="F1281" s="191"/>
      <c r="L1281" s="8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  <c r="AC1281" s="4"/>
      <c r="AD1281" s="8"/>
      <c r="AE1281" s="190"/>
      <c r="AF1281" s="8"/>
      <c r="AG1281" s="190"/>
      <c r="AH1281" s="8"/>
      <c r="AI1281" s="4"/>
      <c r="AJ1281" s="4"/>
      <c r="AK1281" s="4"/>
      <c r="AL1281" s="4"/>
      <c r="AM1281" s="4"/>
      <c r="AN1281" s="8"/>
    </row>
    <row r="1282" spans="1:40" x14ac:dyDescent="0.25">
      <c r="B1282" s="191"/>
      <c r="C1282" s="190"/>
      <c r="D1282" s="191"/>
      <c r="E1282" s="190"/>
      <c r="F1282" s="191"/>
      <c r="L1282" s="8"/>
      <c r="O1282" s="10"/>
      <c r="P1282" s="10"/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  <c r="AC1282" s="4"/>
      <c r="AD1282" s="8"/>
      <c r="AE1282" s="190"/>
      <c r="AF1282" s="8"/>
      <c r="AG1282" s="190"/>
      <c r="AH1282" s="8"/>
      <c r="AI1282" s="4"/>
      <c r="AJ1282" s="4"/>
      <c r="AK1282" s="4"/>
      <c r="AL1282" s="4"/>
      <c r="AM1282" s="4"/>
      <c r="AN1282" s="8"/>
    </row>
    <row r="1283" spans="1:40" x14ac:dyDescent="0.25">
      <c r="B1283" s="191"/>
      <c r="C1283" s="190"/>
      <c r="D1283" s="191"/>
      <c r="E1283" s="190"/>
      <c r="F1283" s="191"/>
      <c r="L1283" s="8"/>
      <c r="O1283" s="10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  <c r="AC1283" s="4"/>
      <c r="AD1283" s="8"/>
      <c r="AE1283" s="190"/>
      <c r="AF1283" s="8"/>
      <c r="AG1283" s="190"/>
      <c r="AH1283" s="8"/>
      <c r="AI1283" s="4"/>
      <c r="AJ1283" s="4"/>
      <c r="AK1283" s="4"/>
      <c r="AL1283" s="4"/>
      <c r="AM1283" s="4"/>
      <c r="AN1283" s="8"/>
    </row>
    <row r="1284" spans="1:40" s="14" customFormat="1" x14ac:dyDescent="0.25">
      <c r="A1284" s="4"/>
      <c r="B1284" s="191"/>
      <c r="C1284" s="190"/>
      <c r="D1284" s="191"/>
      <c r="E1284" s="190"/>
      <c r="F1284" s="191"/>
      <c r="G1284" s="4"/>
      <c r="H1284" s="4"/>
      <c r="I1284" s="4"/>
      <c r="J1284" s="4"/>
      <c r="K1284" s="4"/>
      <c r="L1284" s="8"/>
      <c r="M1284" s="4"/>
      <c r="N1284" s="4"/>
      <c r="O1284" s="10"/>
      <c r="P1284" s="10"/>
      <c r="Q1284" s="10"/>
      <c r="R1284" s="10"/>
      <c r="S1284" s="10"/>
      <c r="T1284" s="10"/>
      <c r="U1284" s="10"/>
      <c r="V1284" s="10"/>
      <c r="W1284" s="10"/>
      <c r="X1284" s="10"/>
      <c r="Y1284" s="10"/>
      <c r="Z1284" s="10"/>
      <c r="AA1284" s="4"/>
      <c r="AB1284" s="4"/>
      <c r="AC1284" s="4"/>
      <c r="AD1284" s="8"/>
      <c r="AE1284" s="190"/>
      <c r="AF1284" s="8"/>
      <c r="AG1284" s="190"/>
      <c r="AH1284" s="8"/>
      <c r="AI1284" s="4"/>
      <c r="AJ1284" s="4"/>
      <c r="AK1284" s="4"/>
      <c r="AL1284" s="4"/>
      <c r="AM1284" s="4"/>
      <c r="AN1284" s="8"/>
    </row>
    <row r="1285" spans="1:40" s="14" customFormat="1" x14ac:dyDescent="0.25">
      <c r="A1285" s="4"/>
      <c r="B1285" s="191"/>
      <c r="C1285" s="190"/>
      <c r="D1285" s="191"/>
      <c r="E1285" s="190"/>
      <c r="F1285" s="191"/>
      <c r="G1285" s="4"/>
      <c r="H1285" s="4"/>
      <c r="I1285" s="4"/>
      <c r="J1285" s="4"/>
      <c r="K1285" s="4"/>
      <c r="L1285" s="8"/>
      <c r="M1285" s="4"/>
      <c r="N1285" s="4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4"/>
      <c r="AB1285" s="4"/>
      <c r="AC1285" s="4"/>
      <c r="AD1285" s="8"/>
      <c r="AE1285" s="190"/>
      <c r="AF1285" s="8"/>
      <c r="AG1285" s="190"/>
      <c r="AH1285" s="8"/>
      <c r="AI1285" s="4"/>
      <c r="AJ1285" s="4"/>
      <c r="AK1285" s="4"/>
      <c r="AL1285" s="4"/>
      <c r="AM1285" s="4"/>
      <c r="AN1285" s="8"/>
    </row>
    <row r="1286" spans="1:40" s="14" customFormat="1" x14ac:dyDescent="0.25">
      <c r="A1286" s="4"/>
      <c r="B1286" s="191"/>
      <c r="C1286" s="190"/>
      <c r="D1286" s="191"/>
      <c r="E1286" s="190"/>
      <c r="F1286" s="191"/>
      <c r="G1286" s="4"/>
      <c r="H1286" s="4"/>
      <c r="I1286" s="4"/>
      <c r="J1286" s="4"/>
      <c r="K1286" s="4"/>
      <c r="L1286" s="8"/>
      <c r="M1286" s="4"/>
      <c r="N1286" s="4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4"/>
      <c r="AB1286" s="4"/>
      <c r="AC1286" s="4"/>
      <c r="AD1286" s="8"/>
      <c r="AE1286" s="190"/>
      <c r="AF1286" s="8"/>
      <c r="AG1286" s="190"/>
      <c r="AH1286" s="8"/>
      <c r="AI1286" s="4"/>
      <c r="AJ1286" s="4"/>
      <c r="AK1286" s="4"/>
      <c r="AL1286" s="4"/>
      <c r="AM1286" s="4"/>
      <c r="AN1286" s="8"/>
    </row>
    <row r="1287" spans="1:40" s="14" customFormat="1" x14ac:dyDescent="0.25">
      <c r="A1287" s="4"/>
      <c r="B1287" s="191"/>
      <c r="C1287" s="190"/>
      <c r="D1287" s="191"/>
      <c r="E1287" s="190"/>
      <c r="F1287" s="191"/>
      <c r="G1287" s="4"/>
      <c r="H1287" s="4"/>
      <c r="I1287" s="4"/>
      <c r="J1287" s="4"/>
      <c r="K1287" s="4"/>
      <c r="L1287" s="8"/>
      <c r="M1287" s="4"/>
      <c r="N1287" s="4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4"/>
      <c r="AB1287" s="4"/>
      <c r="AC1287" s="4"/>
      <c r="AD1287" s="8"/>
      <c r="AE1287" s="190"/>
      <c r="AF1287" s="8"/>
      <c r="AG1287" s="190"/>
      <c r="AH1287" s="8"/>
      <c r="AI1287" s="4"/>
      <c r="AJ1287" s="4"/>
      <c r="AK1287" s="4"/>
      <c r="AL1287" s="4"/>
      <c r="AM1287" s="4"/>
      <c r="AN1287" s="8"/>
    </row>
    <row r="1288" spans="1:40" s="14" customFormat="1" x14ac:dyDescent="0.25">
      <c r="A1288" s="4"/>
      <c r="B1288" s="191"/>
      <c r="C1288" s="190"/>
      <c r="D1288" s="191"/>
      <c r="E1288" s="190"/>
      <c r="F1288" s="191"/>
      <c r="G1288" s="4"/>
      <c r="H1288" s="4"/>
      <c r="I1288" s="4"/>
      <c r="J1288" s="4"/>
      <c r="K1288" s="4"/>
      <c r="L1288" s="8"/>
      <c r="M1288" s="4"/>
      <c r="N1288" s="4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4"/>
      <c r="AB1288" s="4"/>
      <c r="AC1288" s="4"/>
      <c r="AD1288" s="8"/>
      <c r="AE1288" s="190"/>
      <c r="AF1288" s="8"/>
      <c r="AG1288" s="190"/>
      <c r="AH1288" s="8"/>
      <c r="AI1288" s="4"/>
      <c r="AJ1288" s="4"/>
      <c r="AK1288" s="4"/>
      <c r="AL1288" s="4"/>
      <c r="AM1288" s="4"/>
      <c r="AN1288" s="8"/>
    </row>
    <row r="1289" spans="1:40" s="14" customFormat="1" x14ac:dyDescent="0.25">
      <c r="A1289" s="4"/>
      <c r="B1289" s="191"/>
      <c r="C1289" s="190"/>
      <c r="D1289" s="191"/>
      <c r="E1289" s="190"/>
      <c r="F1289" s="191"/>
      <c r="G1289" s="4"/>
      <c r="H1289" s="4"/>
      <c r="I1289" s="4"/>
      <c r="J1289" s="4"/>
      <c r="K1289" s="4"/>
      <c r="L1289" s="8"/>
      <c r="M1289" s="4"/>
      <c r="N1289" s="4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4"/>
      <c r="AB1289" s="4"/>
      <c r="AC1289" s="4"/>
      <c r="AD1289" s="8"/>
      <c r="AE1289" s="190"/>
      <c r="AF1289" s="8"/>
      <c r="AG1289" s="190"/>
      <c r="AH1289" s="8"/>
      <c r="AI1289" s="4"/>
      <c r="AJ1289" s="4"/>
      <c r="AK1289" s="4"/>
      <c r="AL1289" s="4"/>
      <c r="AM1289" s="4"/>
      <c r="AN1289" s="8"/>
    </row>
    <row r="1290" spans="1:40" s="14" customFormat="1" x14ac:dyDescent="0.25">
      <c r="A1290" s="4"/>
      <c r="B1290" s="191"/>
      <c r="C1290" s="190"/>
      <c r="D1290" s="191"/>
      <c r="E1290" s="190"/>
      <c r="F1290" s="191"/>
      <c r="G1290" s="4"/>
      <c r="H1290" s="4"/>
      <c r="I1290" s="4"/>
      <c r="J1290" s="4"/>
      <c r="K1290" s="4"/>
      <c r="L1290" s="8"/>
      <c r="M1290" s="4"/>
      <c r="N1290" s="4"/>
      <c r="O1290" s="10"/>
      <c r="P1290" s="10"/>
      <c r="Q1290" s="10"/>
      <c r="R1290" s="10"/>
      <c r="S1290" s="10"/>
      <c r="T1290" s="10"/>
      <c r="U1290" s="10"/>
      <c r="V1290" s="10"/>
      <c r="W1290" s="10"/>
      <c r="X1290" s="10"/>
      <c r="Y1290" s="10"/>
      <c r="Z1290" s="10"/>
      <c r="AA1290" s="4"/>
      <c r="AB1290" s="4"/>
      <c r="AC1290" s="4"/>
      <c r="AD1290" s="8"/>
      <c r="AE1290" s="190"/>
      <c r="AF1290" s="8"/>
      <c r="AG1290" s="190"/>
      <c r="AH1290" s="8"/>
      <c r="AI1290" s="4"/>
      <c r="AJ1290" s="4"/>
      <c r="AK1290" s="4"/>
      <c r="AL1290" s="4"/>
      <c r="AM1290" s="4"/>
      <c r="AN1290" s="8"/>
    </row>
    <row r="1291" spans="1:40" s="14" customFormat="1" x14ac:dyDescent="0.25">
      <c r="A1291" s="4"/>
      <c r="B1291" s="191"/>
      <c r="C1291" s="190"/>
      <c r="D1291" s="191"/>
      <c r="E1291" s="190"/>
      <c r="F1291" s="191"/>
      <c r="G1291" s="4"/>
      <c r="H1291" s="4"/>
      <c r="I1291" s="4"/>
      <c r="J1291" s="4"/>
      <c r="K1291" s="4"/>
      <c r="L1291" s="8"/>
      <c r="M1291" s="4"/>
      <c r="N1291" s="4"/>
      <c r="O1291" s="10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  <c r="AA1291" s="4"/>
      <c r="AB1291" s="4"/>
      <c r="AC1291" s="4"/>
      <c r="AD1291" s="8"/>
      <c r="AE1291" s="190"/>
      <c r="AF1291" s="8"/>
      <c r="AG1291" s="190"/>
      <c r="AH1291" s="8"/>
      <c r="AI1291" s="4"/>
      <c r="AJ1291" s="4"/>
      <c r="AK1291" s="4"/>
      <c r="AL1291" s="4"/>
      <c r="AM1291" s="4"/>
      <c r="AN1291" s="8"/>
    </row>
    <row r="1292" spans="1:40" s="14" customFormat="1" x14ac:dyDescent="0.25">
      <c r="A1292" s="4"/>
      <c r="B1292" s="191"/>
      <c r="C1292" s="190"/>
      <c r="D1292" s="191"/>
      <c r="E1292" s="190"/>
      <c r="F1292" s="191"/>
      <c r="G1292" s="4"/>
      <c r="H1292" s="4"/>
      <c r="I1292" s="4"/>
      <c r="J1292" s="4"/>
      <c r="K1292" s="4"/>
      <c r="L1292" s="8"/>
      <c r="M1292" s="4"/>
      <c r="N1292" s="4"/>
      <c r="O1292" s="10"/>
      <c r="P1292" s="10"/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  <c r="AA1292" s="4"/>
      <c r="AB1292" s="4"/>
      <c r="AC1292" s="4"/>
      <c r="AD1292" s="8"/>
      <c r="AE1292" s="190"/>
      <c r="AF1292" s="8"/>
      <c r="AG1292" s="190"/>
      <c r="AH1292" s="8"/>
      <c r="AI1292" s="4"/>
      <c r="AJ1292" s="4"/>
      <c r="AK1292" s="4"/>
      <c r="AL1292" s="4"/>
      <c r="AM1292" s="4"/>
      <c r="AN1292" s="8"/>
    </row>
    <row r="1293" spans="1:40" s="14" customFormat="1" x14ac:dyDescent="0.25">
      <c r="A1293" s="4"/>
      <c r="B1293" s="191"/>
      <c r="C1293" s="190"/>
      <c r="D1293" s="191"/>
      <c r="E1293" s="190"/>
      <c r="F1293" s="191"/>
      <c r="G1293" s="4"/>
      <c r="H1293" s="4"/>
      <c r="I1293" s="4"/>
      <c r="J1293" s="4"/>
      <c r="K1293" s="4"/>
      <c r="L1293" s="8"/>
      <c r="M1293" s="4"/>
      <c r="N1293" s="4"/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  <c r="AA1293" s="4"/>
      <c r="AB1293" s="4"/>
      <c r="AC1293" s="4"/>
      <c r="AD1293" s="8"/>
      <c r="AE1293" s="190"/>
      <c r="AF1293" s="8"/>
      <c r="AG1293" s="190"/>
      <c r="AH1293" s="8"/>
      <c r="AI1293" s="4"/>
      <c r="AJ1293" s="4"/>
      <c r="AK1293" s="4"/>
      <c r="AL1293" s="4"/>
      <c r="AM1293" s="4"/>
      <c r="AN1293" s="8"/>
    </row>
    <row r="1294" spans="1:40" s="14" customFormat="1" x14ac:dyDescent="0.25">
      <c r="A1294" s="4"/>
      <c r="B1294" s="191"/>
      <c r="C1294" s="190"/>
      <c r="D1294" s="191"/>
      <c r="E1294" s="190"/>
      <c r="F1294" s="191"/>
      <c r="G1294" s="4"/>
      <c r="H1294" s="4"/>
      <c r="I1294" s="4"/>
      <c r="J1294" s="4"/>
      <c r="K1294" s="4"/>
      <c r="L1294" s="8"/>
      <c r="M1294" s="4"/>
      <c r="N1294" s="4"/>
      <c r="O1294" s="10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  <c r="AA1294" s="4"/>
      <c r="AB1294" s="4"/>
      <c r="AC1294" s="4"/>
      <c r="AD1294" s="8"/>
      <c r="AE1294" s="190"/>
      <c r="AF1294" s="8"/>
      <c r="AG1294" s="190"/>
      <c r="AH1294" s="8"/>
      <c r="AI1294" s="4"/>
      <c r="AJ1294" s="4"/>
      <c r="AK1294" s="4"/>
      <c r="AL1294" s="4"/>
      <c r="AM1294" s="4"/>
      <c r="AN1294" s="8"/>
    </row>
    <row r="1295" spans="1:40" s="14" customFormat="1" x14ac:dyDescent="0.25">
      <c r="A1295" s="4"/>
      <c r="B1295" s="191"/>
      <c r="C1295" s="190"/>
      <c r="D1295" s="191"/>
      <c r="E1295" s="190"/>
      <c r="F1295" s="191"/>
      <c r="G1295" s="4"/>
      <c r="H1295" s="4"/>
      <c r="I1295" s="4"/>
      <c r="J1295" s="4"/>
      <c r="K1295" s="4"/>
      <c r="L1295" s="8"/>
      <c r="M1295" s="4"/>
      <c r="N1295" s="4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A1295" s="4"/>
      <c r="AB1295" s="4"/>
      <c r="AC1295" s="4"/>
      <c r="AD1295" s="8"/>
      <c r="AE1295" s="190"/>
      <c r="AF1295" s="8"/>
      <c r="AG1295" s="190"/>
      <c r="AH1295" s="8"/>
      <c r="AI1295" s="4"/>
      <c r="AJ1295" s="4"/>
      <c r="AK1295" s="4"/>
      <c r="AL1295" s="4"/>
      <c r="AM1295" s="4"/>
      <c r="AN1295" s="8"/>
    </row>
    <row r="1296" spans="1:40" s="14" customFormat="1" x14ac:dyDescent="0.25">
      <c r="A1296" s="4"/>
      <c r="B1296" s="191"/>
      <c r="C1296" s="190"/>
      <c r="D1296" s="191"/>
      <c r="E1296" s="190"/>
      <c r="F1296" s="191"/>
      <c r="G1296" s="4"/>
      <c r="H1296" s="4"/>
      <c r="I1296" s="4"/>
      <c r="J1296" s="4"/>
      <c r="K1296" s="4"/>
      <c r="L1296" s="8"/>
      <c r="M1296" s="4"/>
      <c r="N1296" s="4"/>
      <c r="O1296" s="10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  <c r="AA1296" s="4"/>
      <c r="AB1296" s="4"/>
      <c r="AC1296" s="4"/>
      <c r="AD1296" s="8"/>
      <c r="AE1296" s="190"/>
      <c r="AF1296" s="8"/>
      <c r="AG1296" s="190"/>
      <c r="AH1296" s="8"/>
      <c r="AI1296" s="4"/>
      <c r="AJ1296" s="4"/>
      <c r="AK1296" s="4"/>
      <c r="AL1296" s="4"/>
      <c r="AM1296" s="4"/>
      <c r="AN1296" s="8"/>
    </row>
    <row r="1297" spans="1:40" s="14" customFormat="1" x14ac:dyDescent="0.25">
      <c r="A1297" s="4"/>
      <c r="B1297" s="191"/>
      <c r="C1297" s="190"/>
      <c r="D1297" s="191"/>
      <c r="E1297" s="190"/>
      <c r="F1297" s="191"/>
      <c r="G1297" s="4"/>
      <c r="H1297" s="4"/>
      <c r="I1297" s="4"/>
      <c r="J1297" s="4"/>
      <c r="K1297" s="4"/>
      <c r="L1297" s="8"/>
      <c r="M1297" s="4"/>
      <c r="N1297" s="4"/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  <c r="AA1297" s="4"/>
      <c r="AB1297" s="4"/>
      <c r="AC1297" s="4"/>
      <c r="AD1297" s="8"/>
      <c r="AE1297" s="190"/>
      <c r="AF1297" s="8"/>
      <c r="AG1297" s="190"/>
      <c r="AH1297" s="8"/>
      <c r="AI1297" s="4"/>
      <c r="AJ1297" s="4"/>
      <c r="AK1297" s="4"/>
      <c r="AL1297" s="4"/>
      <c r="AM1297" s="4"/>
      <c r="AN1297" s="8"/>
    </row>
    <row r="1298" spans="1:40" s="14" customFormat="1" x14ac:dyDescent="0.25">
      <c r="A1298" s="4"/>
      <c r="B1298" s="191"/>
      <c r="C1298" s="190"/>
      <c r="D1298" s="191"/>
      <c r="E1298" s="190"/>
      <c r="F1298" s="191"/>
      <c r="G1298" s="4"/>
      <c r="H1298" s="4"/>
      <c r="I1298" s="4"/>
      <c r="J1298" s="4"/>
      <c r="K1298" s="4"/>
      <c r="L1298" s="8"/>
      <c r="M1298" s="4"/>
      <c r="N1298" s="4"/>
      <c r="O1298" s="10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  <c r="AA1298" s="4"/>
      <c r="AB1298" s="4"/>
      <c r="AC1298" s="4"/>
      <c r="AD1298" s="8"/>
      <c r="AE1298" s="190"/>
      <c r="AF1298" s="8"/>
      <c r="AG1298" s="190"/>
      <c r="AH1298" s="8"/>
      <c r="AI1298" s="4"/>
      <c r="AJ1298" s="4"/>
      <c r="AK1298" s="4"/>
      <c r="AL1298" s="4"/>
      <c r="AM1298" s="4"/>
      <c r="AN1298" s="8"/>
    </row>
    <row r="1299" spans="1:40" s="14" customFormat="1" x14ac:dyDescent="0.25">
      <c r="A1299" s="4"/>
      <c r="B1299" s="191"/>
      <c r="C1299" s="190"/>
      <c r="D1299" s="191"/>
      <c r="E1299" s="190"/>
      <c r="F1299" s="191"/>
      <c r="G1299" s="4"/>
      <c r="H1299" s="4"/>
      <c r="I1299" s="4"/>
      <c r="J1299" s="4"/>
      <c r="K1299" s="4"/>
      <c r="L1299" s="8"/>
      <c r="M1299" s="4"/>
      <c r="N1299" s="4"/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  <c r="AA1299" s="4"/>
      <c r="AB1299" s="4"/>
      <c r="AC1299" s="4"/>
      <c r="AD1299" s="8"/>
      <c r="AE1299" s="190"/>
      <c r="AF1299" s="8"/>
      <c r="AG1299" s="190"/>
      <c r="AH1299" s="8"/>
      <c r="AI1299" s="4"/>
      <c r="AJ1299" s="4"/>
      <c r="AK1299" s="4"/>
      <c r="AL1299" s="4"/>
      <c r="AM1299" s="4"/>
      <c r="AN1299" s="8"/>
    </row>
    <row r="1300" spans="1:40" s="14" customFormat="1" x14ac:dyDescent="0.25">
      <c r="A1300" s="4"/>
      <c r="B1300" s="191"/>
      <c r="C1300" s="190"/>
      <c r="D1300" s="191"/>
      <c r="E1300" s="190"/>
      <c r="F1300" s="191"/>
      <c r="G1300" s="4"/>
      <c r="H1300" s="4"/>
      <c r="I1300" s="4"/>
      <c r="J1300" s="4"/>
      <c r="K1300" s="4"/>
      <c r="L1300" s="8"/>
      <c r="M1300" s="4"/>
      <c r="N1300" s="4"/>
      <c r="O1300" s="10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  <c r="AA1300" s="4"/>
      <c r="AB1300" s="4"/>
      <c r="AC1300" s="4"/>
      <c r="AD1300" s="8"/>
      <c r="AE1300" s="190"/>
      <c r="AF1300" s="8"/>
      <c r="AG1300" s="190"/>
      <c r="AH1300" s="8"/>
      <c r="AI1300" s="4"/>
      <c r="AJ1300" s="4"/>
      <c r="AK1300" s="4"/>
      <c r="AL1300" s="4"/>
      <c r="AM1300" s="4"/>
      <c r="AN1300" s="8"/>
    </row>
    <row r="1301" spans="1:40" s="14" customFormat="1" x14ac:dyDescent="0.25">
      <c r="A1301" s="4"/>
      <c r="B1301" s="191"/>
      <c r="C1301" s="190"/>
      <c r="D1301" s="191"/>
      <c r="E1301" s="190"/>
      <c r="F1301" s="191"/>
      <c r="G1301" s="4"/>
      <c r="H1301" s="4"/>
      <c r="I1301" s="4"/>
      <c r="J1301" s="4"/>
      <c r="K1301" s="4"/>
      <c r="L1301" s="8"/>
      <c r="M1301" s="4"/>
      <c r="N1301" s="4"/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  <c r="AA1301" s="4"/>
      <c r="AB1301" s="4"/>
      <c r="AC1301" s="4"/>
      <c r="AD1301" s="8"/>
      <c r="AE1301" s="190"/>
      <c r="AF1301" s="8"/>
      <c r="AG1301" s="190"/>
      <c r="AH1301" s="8"/>
      <c r="AI1301" s="4"/>
      <c r="AJ1301" s="4"/>
      <c r="AK1301" s="4"/>
      <c r="AL1301" s="4"/>
      <c r="AM1301" s="4"/>
      <c r="AN1301" s="8"/>
    </row>
    <row r="1302" spans="1:40" s="14" customFormat="1" x14ac:dyDescent="0.25">
      <c r="A1302" s="4"/>
      <c r="B1302" s="191"/>
      <c r="C1302" s="190"/>
      <c r="D1302" s="191"/>
      <c r="E1302" s="190"/>
      <c r="F1302" s="191"/>
      <c r="G1302" s="4"/>
      <c r="H1302" s="4"/>
      <c r="I1302" s="4"/>
      <c r="J1302" s="4"/>
      <c r="K1302" s="4"/>
      <c r="L1302" s="8"/>
      <c r="M1302" s="4"/>
      <c r="N1302" s="4"/>
      <c r="O1302" s="10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  <c r="Z1302" s="10"/>
      <c r="AA1302" s="4"/>
      <c r="AB1302" s="4"/>
      <c r="AC1302" s="4"/>
      <c r="AD1302" s="8"/>
      <c r="AE1302" s="190"/>
      <c r="AF1302" s="8"/>
      <c r="AG1302" s="190"/>
      <c r="AH1302" s="8"/>
      <c r="AI1302" s="4"/>
      <c r="AJ1302" s="4"/>
      <c r="AK1302" s="4"/>
      <c r="AL1302" s="4"/>
      <c r="AM1302" s="4"/>
      <c r="AN1302" s="8"/>
    </row>
    <row r="1303" spans="1:40" s="14" customFormat="1" x14ac:dyDescent="0.25">
      <c r="A1303" s="4"/>
      <c r="B1303" s="191"/>
      <c r="C1303" s="190"/>
      <c r="D1303" s="191"/>
      <c r="E1303" s="190"/>
      <c r="F1303" s="191"/>
      <c r="G1303" s="4"/>
      <c r="H1303" s="4"/>
      <c r="I1303" s="4"/>
      <c r="J1303" s="4"/>
      <c r="K1303" s="4"/>
      <c r="L1303" s="8"/>
      <c r="M1303" s="4"/>
      <c r="N1303" s="4"/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  <c r="AA1303" s="4"/>
      <c r="AB1303" s="4"/>
      <c r="AC1303" s="4"/>
      <c r="AD1303" s="8"/>
      <c r="AE1303" s="190"/>
      <c r="AF1303" s="8"/>
      <c r="AG1303" s="190"/>
      <c r="AH1303" s="8"/>
      <c r="AI1303" s="4"/>
      <c r="AJ1303" s="4"/>
      <c r="AK1303" s="4"/>
      <c r="AL1303" s="4"/>
      <c r="AM1303" s="4"/>
      <c r="AN1303" s="8"/>
    </row>
    <row r="1304" spans="1:40" s="14" customFormat="1" x14ac:dyDescent="0.25">
      <c r="A1304" s="4"/>
      <c r="B1304" s="191"/>
      <c r="C1304" s="190"/>
      <c r="D1304" s="191"/>
      <c r="E1304" s="190"/>
      <c r="F1304" s="191"/>
      <c r="G1304" s="4"/>
      <c r="H1304" s="4"/>
      <c r="I1304" s="4"/>
      <c r="J1304" s="4"/>
      <c r="K1304" s="4"/>
      <c r="L1304" s="8"/>
      <c r="M1304" s="8"/>
      <c r="N1304" s="4"/>
      <c r="O1304" s="10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  <c r="AA1304" s="4"/>
      <c r="AB1304" s="4"/>
      <c r="AC1304" s="4"/>
      <c r="AD1304" s="8"/>
      <c r="AE1304" s="190"/>
      <c r="AF1304" s="8"/>
      <c r="AG1304" s="190"/>
      <c r="AH1304" s="8"/>
      <c r="AI1304" s="4"/>
      <c r="AJ1304" s="4"/>
      <c r="AK1304" s="4"/>
      <c r="AL1304" s="4"/>
      <c r="AM1304" s="4"/>
      <c r="AN1304" s="8"/>
    </row>
    <row r="1305" spans="1:40" s="14" customFormat="1" x14ac:dyDescent="0.25">
      <c r="A1305" s="4"/>
      <c r="B1305" s="191"/>
      <c r="C1305" s="190"/>
      <c r="D1305" s="191"/>
      <c r="E1305" s="190"/>
      <c r="F1305" s="191"/>
      <c r="G1305" s="4"/>
      <c r="H1305" s="4"/>
      <c r="I1305" s="4"/>
      <c r="J1305" s="4"/>
      <c r="K1305" s="4"/>
      <c r="L1305" s="8"/>
      <c r="M1305" s="8"/>
      <c r="N1305" s="4"/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  <c r="AA1305" s="4"/>
      <c r="AB1305" s="4"/>
      <c r="AC1305" s="4"/>
      <c r="AD1305" s="8"/>
      <c r="AE1305" s="190"/>
      <c r="AF1305" s="8"/>
      <c r="AG1305" s="190"/>
      <c r="AH1305" s="8"/>
      <c r="AI1305" s="4"/>
      <c r="AJ1305" s="4"/>
      <c r="AK1305" s="4"/>
      <c r="AL1305" s="4"/>
      <c r="AM1305" s="4"/>
      <c r="AN1305" s="8"/>
    </row>
    <row r="1306" spans="1:40" s="14" customFormat="1" x14ac:dyDescent="0.25">
      <c r="A1306" s="4"/>
      <c r="B1306" s="191"/>
      <c r="C1306" s="190"/>
      <c r="D1306" s="191"/>
      <c r="E1306" s="190"/>
      <c r="F1306" s="191"/>
      <c r="G1306" s="4"/>
      <c r="H1306" s="4"/>
      <c r="I1306" s="4"/>
      <c r="J1306" s="4"/>
      <c r="K1306" s="4"/>
      <c r="L1306" s="8"/>
      <c r="M1306" s="8"/>
      <c r="N1306" s="4"/>
      <c r="O1306" s="10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  <c r="Z1306" s="10"/>
      <c r="AA1306" s="4"/>
      <c r="AB1306" s="4"/>
      <c r="AC1306" s="4"/>
      <c r="AD1306" s="8"/>
      <c r="AE1306" s="190"/>
      <c r="AF1306" s="8"/>
      <c r="AG1306" s="190"/>
      <c r="AH1306" s="8"/>
      <c r="AI1306" s="4"/>
      <c r="AJ1306" s="4"/>
      <c r="AK1306" s="4"/>
      <c r="AL1306" s="4"/>
      <c r="AM1306" s="4"/>
      <c r="AN1306" s="8"/>
    </row>
    <row r="1307" spans="1:40" s="14" customFormat="1" x14ac:dyDescent="0.25">
      <c r="A1307" s="4"/>
      <c r="B1307" s="191"/>
      <c r="C1307" s="190"/>
      <c r="D1307" s="191"/>
      <c r="E1307" s="190"/>
      <c r="F1307" s="191"/>
      <c r="G1307" s="4"/>
      <c r="H1307" s="4"/>
      <c r="I1307" s="4"/>
      <c r="J1307" s="4"/>
      <c r="K1307" s="4"/>
      <c r="L1307" s="8"/>
      <c r="M1307" s="8"/>
      <c r="N1307" s="4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4"/>
      <c r="AB1307" s="4"/>
      <c r="AC1307" s="4"/>
      <c r="AD1307" s="4"/>
      <c r="AE1307" s="190"/>
      <c r="AF1307" s="8"/>
      <c r="AG1307" s="190"/>
      <c r="AH1307" s="8"/>
      <c r="AI1307" s="4"/>
      <c r="AJ1307" s="4"/>
      <c r="AK1307" s="4"/>
      <c r="AL1307" s="4"/>
      <c r="AM1307" s="4"/>
      <c r="AN1307" s="8"/>
    </row>
    <row r="1308" spans="1:40" s="14" customFormat="1" x14ac:dyDescent="0.25">
      <c r="A1308" s="4"/>
      <c r="B1308" s="191"/>
      <c r="C1308" s="190"/>
      <c r="D1308" s="191"/>
      <c r="E1308" s="190"/>
      <c r="F1308" s="191"/>
      <c r="G1308" s="4"/>
      <c r="H1308" s="4"/>
      <c r="I1308" s="4"/>
      <c r="J1308" s="4"/>
      <c r="K1308" s="4"/>
      <c r="L1308" s="8"/>
      <c r="M1308" s="8"/>
      <c r="N1308" s="4"/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  <c r="AA1308" s="4"/>
      <c r="AB1308" s="4"/>
      <c r="AC1308" s="4"/>
      <c r="AD1308" s="4"/>
      <c r="AE1308" s="190"/>
      <c r="AF1308" s="8"/>
      <c r="AG1308" s="190"/>
      <c r="AH1308" s="8"/>
      <c r="AI1308" s="4"/>
      <c r="AJ1308" s="4"/>
      <c r="AK1308" s="4"/>
      <c r="AL1308" s="4"/>
      <c r="AM1308" s="4"/>
      <c r="AN1308" s="8"/>
    </row>
    <row r="1309" spans="1:40" s="14" customFormat="1" x14ac:dyDescent="0.25">
      <c r="A1309" s="4"/>
      <c r="B1309" s="191"/>
      <c r="C1309" s="190"/>
      <c r="D1309" s="191"/>
      <c r="E1309" s="190"/>
      <c r="F1309" s="191"/>
      <c r="G1309" s="4"/>
      <c r="H1309" s="4"/>
      <c r="I1309" s="4"/>
      <c r="J1309" s="4"/>
      <c r="K1309" s="4"/>
      <c r="L1309" s="8"/>
      <c r="M1309" s="8"/>
      <c r="N1309" s="4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4"/>
      <c r="AB1309" s="4"/>
      <c r="AC1309" s="4"/>
      <c r="AD1309" s="4"/>
      <c r="AE1309" s="190"/>
      <c r="AF1309" s="8"/>
      <c r="AG1309" s="190"/>
      <c r="AH1309" s="8"/>
      <c r="AI1309" s="4"/>
      <c r="AJ1309" s="4"/>
      <c r="AK1309" s="4"/>
      <c r="AL1309" s="4"/>
      <c r="AM1309" s="4"/>
      <c r="AN1309" s="8"/>
    </row>
    <row r="1310" spans="1:40" s="14" customFormat="1" x14ac:dyDescent="0.25">
      <c r="A1310" s="4"/>
      <c r="B1310" s="191"/>
      <c r="C1310" s="190"/>
      <c r="D1310" s="191"/>
      <c r="E1310" s="190"/>
      <c r="F1310" s="191"/>
      <c r="G1310" s="4"/>
      <c r="H1310" s="4"/>
      <c r="I1310" s="4"/>
      <c r="J1310" s="4"/>
      <c r="K1310" s="4"/>
      <c r="L1310" s="8"/>
      <c r="M1310" s="8"/>
      <c r="N1310" s="4"/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  <c r="AA1310" s="4"/>
      <c r="AB1310" s="4"/>
      <c r="AC1310" s="4"/>
      <c r="AD1310" s="4"/>
      <c r="AE1310" s="190"/>
      <c r="AF1310" s="8"/>
      <c r="AG1310" s="190"/>
      <c r="AH1310" s="8"/>
      <c r="AI1310" s="4"/>
      <c r="AJ1310" s="4"/>
      <c r="AK1310" s="4"/>
      <c r="AL1310" s="4"/>
      <c r="AM1310" s="4"/>
      <c r="AN1310" s="8"/>
    </row>
    <row r="1311" spans="1:40" s="14" customFormat="1" x14ac:dyDescent="0.25">
      <c r="A1311" s="4"/>
      <c r="B1311" s="191"/>
      <c r="C1311" s="190"/>
      <c r="D1311" s="191"/>
      <c r="E1311" s="190"/>
      <c r="F1311" s="191"/>
      <c r="G1311" s="4"/>
      <c r="H1311" s="4"/>
      <c r="I1311" s="4"/>
      <c r="J1311" s="4"/>
      <c r="K1311" s="4"/>
      <c r="L1311" s="8"/>
      <c r="M1311" s="8"/>
      <c r="N1311" s="4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4"/>
      <c r="AB1311" s="4"/>
      <c r="AC1311" s="4"/>
      <c r="AD1311" s="4"/>
      <c r="AE1311" s="190"/>
      <c r="AF1311" s="8"/>
      <c r="AG1311" s="190"/>
      <c r="AH1311" s="8"/>
      <c r="AI1311" s="4"/>
      <c r="AJ1311" s="4"/>
      <c r="AK1311" s="4"/>
      <c r="AL1311" s="4"/>
      <c r="AM1311" s="4"/>
      <c r="AN1311" s="8"/>
    </row>
    <row r="1312" spans="1:40" s="14" customFormat="1" x14ac:dyDescent="0.25">
      <c r="A1312" s="4"/>
      <c r="B1312" s="191"/>
      <c r="C1312" s="190"/>
      <c r="D1312" s="191"/>
      <c r="E1312" s="190"/>
      <c r="F1312" s="191"/>
      <c r="G1312" s="4"/>
      <c r="H1312" s="4"/>
      <c r="I1312" s="4"/>
      <c r="J1312" s="4"/>
      <c r="K1312" s="4"/>
      <c r="L1312" s="8"/>
      <c r="M1312" s="8"/>
      <c r="N1312" s="4"/>
      <c r="O1312" s="10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  <c r="AA1312" s="4"/>
      <c r="AB1312" s="4"/>
      <c r="AC1312" s="4"/>
      <c r="AD1312" s="4"/>
      <c r="AE1312" s="190"/>
      <c r="AF1312" s="8"/>
      <c r="AG1312" s="190"/>
      <c r="AH1312" s="8"/>
      <c r="AI1312" s="4"/>
      <c r="AJ1312" s="4"/>
      <c r="AK1312" s="4"/>
      <c r="AL1312" s="4"/>
      <c r="AM1312" s="4"/>
      <c r="AN1312" s="8"/>
    </row>
    <row r="1313" spans="1:40" s="14" customFormat="1" x14ac:dyDescent="0.25">
      <c r="A1313" s="4"/>
      <c r="B1313" s="191"/>
      <c r="C1313" s="190"/>
      <c r="D1313" s="191"/>
      <c r="E1313" s="190"/>
      <c r="F1313" s="191"/>
      <c r="G1313" s="4"/>
      <c r="H1313" s="4"/>
      <c r="I1313" s="4"/>
      <c r="J1313" s="4"/>
      <c r="K1313" s="4"/>
      <c r="L1313" s="8"/>
      <c r="M1313" s="8"/>
      <c r="N1313" s="4"/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  <c r="AA1313" s="4"/>
      <c r="AB1313" s="4"/>
      <c r="AC1313" s="4"/>
      <c r="AD1313" s="4"/>
      <c r="AE1313" s="190"/>
      <c r="AF1313" s="8"/>
      <c r="AG1313" s="190"/>
      <c r="AH1313" s="8"/>
      <c r="AI1313" s="4"/>
      <c r="AJ1313" s="4"/>
      <c r="AK1313" s="4"/>
      <c r="AL1313" s="4"/>
      <c r="AM1313" s="4"/>
      <c r="AN1313" s="8"/>
    </row>
    <row r="1314" spans="1:40" s="14" customFormat="1" x14ac:dyDescent="0.25">
      <c r="A1314" s="4"/>
      <c r="B1314" s="191"/>
      <c r="C1314" s="190"/>
      <c r="D1314" s="191"/>
      <c r="E1314" s="190"/>
      <c r="F1314" s="191"/>
      <c r="G1314" s="4"/>
      <c r="H1314" s="4"/>
      <c r="I1314" s="4"/>
      <c r="J1314" s="4"/>
      <c r="K1314" s="4"/>
      <c r="L1314" s="8"/>
      <c r="M1314" s="8"/>
      <c r="N1314" s="4"/>
      <c r="O1314" s="10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  <c r="AA1314" s="4"/>
      <c r="AB1314" s="4"/>
      <c r="AC1314" s="4"/>
      <c r="AD1314" s="4"/>
      <c r="AE1314" s="190"/>
      <c r="AF1314" s="8"/>
      <c r="AG1314" s="190"/>
      <c r="AH1314" s="8"/>
      <c r="AI1314" s="4"/>
      <c r="AJ1314" s="4"/>
      <c r="AK1314" s="4"/>
      <c r="AL1314" s="4"/>
      <c r="AM1314" s="4"/>
      <c r="AN1314" s="8"/>
    </row>
    <row r="1315" spans="1:40" s="14" customFormat="1" x14ac:dyDescent="0.25">
      <c r="A1315" s="4"/>
      <c r="B1315" s="191"/>
      <c r="C1315" s="190"/>
      <c r="D1315" s="191"/>
      <c r="E1315" s="190"/>
      <c r="F1315" s="191"/>
      <c r="G1315" s="4"/>
      <c r="H1315" s="4"/>
      <c r="I1315" s="4"/>
      <c r="J1315" s="4"/>
      <c r="K1315" s="4"/>
      <c r="L1315" s="8"/>
      <c r="M1315" s="8"/>
      <c r="N1315" s="4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4"/>
      <c r="AB1315" s="4"/>
      <c r="AC1315" s="4"/>
      <c r="AD1315" s="4"/>
      <c r="AE1315" s="190"/>
      <c r="AF1315" s="8"/>
      <c r="AG1315" s="190"/>
      <c r="AH1315" s="8"/>
      <c r="AI1315" s="4"/>
      <c r="AJ1315" s="4"/>
      <c r="AK1315" s="4"/>
      <c r="AL1315" s="4"/>
      <c r="AM1315" s="4"/>
      <c r="AN1315" s="8"/>
    </row>
    <row r="1316" spans="1:40" s="14" customFormat="1" x14ac:dyDescent="0.25">
      <c r="A1316" s="4"/>
      <c r="B1316" s="191"/>
      <c r="C1316" s="190"/>
      <c r="D1316" s="191"/>
      <c r="E1316" s="190"/>
      <c r="F1316" s="191"/>
      <c r="G1316" s="4"/>
      <c r="H1316" s="4"/>
      <c r="I1316" s="4"/>
      <c r="J1316" s="4"/>
      <c r="K1316" s="4"/>
      <c r="L1316" s="8"/>
      <c r="M1316" s="8"/>
      <c r="N1316" s="4"/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  <c r="AA1316" s="4"/>
      <c r="AB1316" s="4"/>
      <c r="AC1316" s="4"/>
      <c r="AD1316" s="8"/>
      <c r="AE1316" s="190"/>
      <c r="AF1316" s="8"/>
      <c r="AG1316" s="190"/>
      <c r="AH1316" s="8"/>
      <c r="AI1316" s="4"/>
      <c r="AJ1316" s="4"/>
      <c r="AK1316" s="4"/>
      <c r="AL1316" s="4"/>
      <c r="AM1316" s="4"/>
      <c r="AN1316" s="8"/>
    </row>
    <row r="1317" spans="1:40" s="14" customFormat="1" x14ac:dyDescent="0.25">
      <c r="A1317" s="4"/>
      <c r="B1317" s="191"/>
      <c r="C1317" s="190"/>
      <c r="D1317" s="191"/>
      <c r="E1317" s="190"/>
      <c r="F1317" s="191"/>
      <c r="G1317" s="4"/>
      <c r="H1317" s="4"/>
      <c r="I1317" s="4"/>
      <c r="J1317" s="4"/>
      <c r="K1317" s="4"/>
      <c r="L1317" s="8"/>
      <c r="M1317" s="8"/>
      <c r="N1317" s="4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4"/>
      <c r="AB1317" s="4"/>
      <c r="AC1317" s="4"/>
      <c r="AD1317" s="8"/>
      <c r="AE1317" s="190"/>
      <c r="AF1317" s="8"/>
      <c r="AG1317" s="190"/>
      <c r="AH1317" s="8"/>
      <c r="AI1317" s="4"/>
      <c r="AJ1317" s="4"/>
      <c r="AK1317" s="4"/>
      <c r="AL1317" s="4"/>
      <c r="AM1317" s="4"/>
      <c r="AN1317" s="8"/>
    </row>
    <row r="1318" spans="1:40" s="14" customFormat="1" x14ac:dyDescent="0.25">
      <c r="A1318" s="4"/>
      <c r="B1318" s="191"/>
      <c r="C1318" s="190"/>
      <c r="D1318" s="191"/>
      <c r="E1318" s="190"/>
      <c r="F1318" s="191"/>
      <c r="G1318" s="4"/>
      <c r="H1318" s="4"/>
      <c r="I1318" s="4"/>
      <c r="J1318" s="4"/>
      <c r="K1318" s="4"/>
      <c r="L1318" s="8"/>
      <c r="M1318" s="8"/>
      <c r="N1318" s="4"/>
      <c r="O1318" s="10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  <c r="AA1318" s="4"/>
      <c r="AB1318" s="4"/>
      <c r="AC1318" s="4"/>
      <c r="AD1318" s="8"/>
      <c r="AE1318" s="190"/>
      <c r="AF1318" s="8"/>
      <c r="AG1318" s="190"/>
      <c r="AH1318" s="8"/>
      <c r="AI1318" s="4"/>
      <c r="AJ1318" s="4"/>
      <c r="AK1318" s="4"/>
      <c r="AL1318" s="4"/>
      <c r="AM1318" s="4"/>
      <c r="AN1318" s="8"/>
    </row>
    <row r="1319" spans="1:40" s="14" customFormat="1" x14ac:dyDescent="0.25">
      <c r="A1319" s="4"/>
      <c r="B1319" s="191"/>
      <c r="C1319" s="190"/>
      <c r="D1319" s="191"/>
      <c r="E1319" s="190"/>
      <c r="F1319" s="191"/>
      <c r="G1319" s="4"/>
      <c r="H1319" s="4"/>
      <c r="I1319" s="4"/>
      <c r="J1319" s="4"/>
      <c r="K1319" s="4"/>
      <c r="L1319" s="8"/>
      <c r="M1319" s="8"/>
      <c r="N1319" s="4"/>
      <c r="O1319" s="10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  <c r="AA1319" s="4"/>
      <c r="AB1319" s="4"/>
      <c r="AC1319" s="4"/>
      <c r="AD1319" s="8"/>
      <c r="AE1319" s="190"/>
      <c r="AF1319" s="8"/>
      <c r="AG1319" s="190"/>
      <c r="AH1319" s="8"/>
      <c r="AI1319" s="4"/>
      <c r="AJ1319" s="4"/>
      <c r="AK1319" s="4"/>
      <c r="AL1319" s="4"/>
      <c r="AM1319" s="4"/>
      <c r="AN1319" s="8"/>
    </row>
    <row r="1320" spans="1:40" s="14" customFormat="1" x14ac:dyDescent="0.25">
      <c r="A1320" s="4"/>
      <c r="B1320" s="191"/>
      <c r="C1320" s="190"/>
      <c r="D1320" s="191"/>
      <c r="E1320" s="190"/>
      <c r="F1320" s="191"/>
      <c r="G1320" s="4"/>
      <c r="H1320" s="4"/>
      <c r="I1320" s="4"/>
      <c r="J1320" s="4"/>
      <c r="K1320" s="4"/>
      <c r="L1320" s="8"/>
      <c r="M1320" s="8"/>
      <c r="N1320" s="4"/>
      <c r="O1320" s="10"/>
      <c r="P1320" s="10"/>
      <c r="Q1320" s="10"/>
      <c r="R1320" s="10"/>
      <c r="S1320" s="10"/>
      <c r="T1320" s="10"/>
      <c r="U1320" s="10"/>
      <c r="V1320" s="10"/>
      <c r="W1320" s="10"/>
      <c r="X1320" s="10"/>
      <c r="Y1320" s="10"/>
      <c r="Z1320" s="10"/>
      <c r="AA1320" s="4"/>
      <c r="AB1320" s="4"/>
      <c r="AC1320" s="4"/>
      <c r="AD1320" s="8"/>
      <c r="AE1320" s="190"/>
      <c r="AF1320" s="8"/>
      <c r="AG1320" s="190"/>
      <c r="AH1320" s="8"/>
      <c r="AI1320" s="4"/>
      <c r="AJ1320" s="4"/>
      <c r="AK1320" s="4"/>
      <c r="AL1320" s="4"/>
      <c r="AM1320" s="4"/>
      <c r="AN1320" s="8"/>
    </row>
    <row r="1321" spans="1:40" s="14" customFormat="1" x14ac:dyDescent="0.25">
      <c r="A1321" s="4"/>
      <c r="B1321" s="191"/>
      <c r="C1321" s="190"/>
      <c r="D1321" s="191"/>
      <c r="E1321" s="190"/>
      <c r="F1321" s="191"/>
      <c r="G1321" s="4"/>
      <c r="H1321" s="4"/>
      <c r="I1321" s="4"/>
      <c r="J1321" s="4"/>
      <c r="K1321" s="4"/>
      <c r="L1321" s="8"/>
      <c r="M1321" s="8"/>
      <c r="N1321" s="4"/>
      <c r="O1321" s="10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  <c r="AA1321" s="4"/>
      <c r="AB1321" s="4"/>
      <c r="AC1321" s="4"/>
      <c r="AD1321" s="8"/>
      <c r="AE1321" s="190"/>
      <c r="AF1321" s="8"/>
      <c r="AG1321" s="190"/>
      <c r="AH1321" s="8"/>
      <c r="AI1321" s="4"/>
      <c r="AJ1321" s="4"/>
      <c r="AK1321" s="4"/>
      <c r="AL1321" s="4"/>
      <c r="AM1321" s="4"/>
      <c r="AN1321" s="8"/>
    </row>
    <row r="1322" spans="1:40" s="14" customFormat="1" x14ac:dyDescent="0.25">
      <c r="A1322" s="4"/>
      <c r="B1322" s="191"/>
      <c r="C1322" s="190"/>
      <c r="D1322" s="191"/>
      <c r="E1322" s="190"/>
      <c r="F1322" s="191"/>
      <c r="G1322" s="4"/>
      <c r="H1322" s="4"/>
      <c r="I1322" s="4"/>
      <c r="J1322" s="4"/>
      <c r="K1322" s="4"/>
      <c r="L1322" s="8"/>
      <c r="M1322" s="8"/>
      <c r="N1322" s="4"/>
      <c r="O1322" s="10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  <c r="AA1322" s="4"/>
      <c r="AB1322" s="4"/>
      <c r="AC1322" s="4"/>
      <c r="AD1322" s="8"/>
      <c r="AE1322" s="190"/>
      <c r="AF1322" s="8"/>
      <c r="AG1322" s="190"/>
      <c r="AH1322" s="8"/>
      <c r="AI1322" s="4"/>
      <c r="AJ1322" s="4"/>
      <c r="AK1322" s="4"/>
      <c r="AL1322" s="4"/>
      <c r="AM1322" s="4"/>
      <c r="AN1322" s="8"/>
    </row>
    <row r="1323" spans="1:40" x14ac:dyDescent="0.25">
      <c r="B1323" s="191"/>
      <c r="C1323" s="190"/>
      <c r="D1323" s="191"/>
      <c r="E1323" s="190"/>
      <c r="F1323" s="191"/>
      <c r="L1323" s="8"/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  <c r="AC1323" s="4"/>
      <c r="AD1323" s="8"/>
      <c r="AE1323" s="190"/>
      <c r="AF1323" s="8"/>
      <c r="AG1323" s="190"/>
      <c r="AH1323" s="8"/>
      <c r="AI1323" s="4"/>
      <c r="AJ1323" s="4"/>
      <c r="AK1323" s="4"/>
      <c r="AL1323" s="4"/>
      <c r="AM1323" s="4"/>
      <c r="AN1323" s="8"/>
    </row>
    <row r="1324" spans="1:40" x14ac:dyDescent="0.25">
      <c r="B1324" s="191"/>
      <c r="C1324" s="190"/>
      <c r="D1324" s="191"/>
      <c r="E1324" s="190"/>
      <c r="F1324" s="191"/>
      <c r="L1324" s="8"/>
      <c r="O1324" s="10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  <c r="AC1324" s="4"/>
      <c r="AD1324" s="8"/>
      <c r="AE1324" s="190"/>
      <c r="AF1324" s="8"/>
      <c r="AG1324" s="190"/>
      <c r="AH1324" s="8"/>
      <c r="AI1324" s="4"/>
      <c r="AJ1324" s="4"/>
      <c r="AK1324" s="4"/>
      <c r="AL1324" s="4"/>
      <c r="AM1324" s="4"/>
      <c r="AN1324" s="8"/>
    </row>
    <row r="1325" spans="1:40" x14ac:dyDescent="0.25">
      <c r="B1325" s="191"/>
      <c r="C1325" s="190"/>
      <c r="D1325" s="191"/>
      <c r="E1325" s="190"/>
      <c r="F1325" s="191"/>
      <c r="O1325" s="10"/>
      <c r="P1325" s="10"/>
      <c r="Q1325" s="10"/>
      <c r="R1325" s="10"/>
      <c r="S1325" s="10"/>
      <c r="T1325" s="10"/>
      <c r="U1325" s="10"/>
      <c r="V1325" s="10"/>
      <c r="AC1325" s="4"/>
      <c r="AD1325" s="8"/>
      <c r="AE1325" s="190"/>
      <c r="AF1325" s="8"/>
      <c r="AG1325" s="190"/>
      <c r="AH1325" s="8"/>
      <c r="AI1325" s="4"/>
      <c r="AJ1325" s="4"/>
      <c r="AK1325" s="4"/>
      <c r="AL1325" s="4"/>
      <c r="AM1325" s="4"/>
      <c r="AN1325" s="4"/>
    </row>
    <row r="1326" spans="1:40" x14ac:dyDescent="0.25">
      <c r="B1326" s="191"/>
      <c r="C1326" s="190"/>
      <c r="D1326" s="191"/>
      <c r="E1326" s="190"/>
      <c r="F1326" s="191"/>
      <c r="O1326" s="10"/>
      <c r="P1326" s="10"/>
      <c r="Q1326" s="10"/>
      <c r="R1326" s="10"/>
      <c r="S1326" s="10"/>
      <c r="T1326" s="10"/>
      <c r="U1326" s="10"/>
      <c r="V1326" s="10"/>
      <c r="AC1326" s="4"/>
      <c r="AD1326" s="8"/>
      <c r="AE1326" s="190"/>
      <c r="AF1326" s="8"/>
      <c r="AG1326" s="190"/>
      <c r="AH1326" s="8"/>
      <c r="AI1326" s="4"/>
      <c r="AJ1326" s="4"/>
      <c r="AK1326" s="4"/>
      <c r="AL1326" s="4"/>
      <c r="AM1326" s="4"/>
      <c r="AN1326" s="4"/>
    </row>
    <row r="1327" spans="1:40" x14ac:dyDescent="0.25">
      <c r="B1327" s="191"/>
      <c r="C1327" s="190"/>
      <c r="D1327" s="191"/>
      <c r="E1327" s="190"/>
      <c r="F1327" s="191"/>
      <c r="O1327" s="10"/>
      <c r="P1327" s="10"/>
      <c r="Q1327" s="10"/>
      <c r="R1327" s="10"/>
      <c r="S1327" s="10"/>
      <c r="T1327" s="10"/>
      <c r="U1327" s="10"/>
      <c r="V1327" s="10"/>
      <c r="AC1327" s="4"/>
      <c r="AD1327" s="8"/>
      <c r="AE1327" s="190"/>
      <c r="AF1327" s="8"/>
      <c r="AG1327" s="190"/>
      <c r="AH1327" s="8"/>
      <c r="AI1327" s="4"/>
      <c r="AJ1327" s="4"/>
      <c r="AK1327" s="4"/>
      <c r="AL1327" s="4"/>
      <c r="AM1327" s="4"/>
      <c r="AN1327" s="4"/>
    </row>
    <row r="1328" spans="1:40" x14ac:dyDescent="0.25">
      <c r="B1328" s="191"/>
      <c r="C1328" s="190"/>
      <c r="D1328" s="191"/>
      <c r="E1328" s="190"/>
      <c r="F1328" s="191"/>
      <c r="O1328" s="10"/>
      <c r="P1328" s="10"/>
      <c r="Q1328" s="10"/>
      <c r="R1328" s="10"/>
      <c r="S1328" s="10"/>
      <c r="T1328" s="10"/>
      <c r="U1328" s="10"/>
      <c r="V1328" s="10"/>
      <c r="AC1328" s="4"/>
      <c r="AD1328" s="8"/>
      <c r="AE1328" s="190"/>
      <c r="AF1328" s="8"/>
      <c r="AG1328" s="190"/>
      <c r="AH1328" s="8"/>
      <c r="AI1328" s="4"/>
      <c r="AJ1328" s="4"/>
      <c r="AK1328" s="4"/>
      <c r="AL1328" s="4"/>
      <c r="AM1328" s="4"/>
      <c r="AN1328" s="4"/>
    </row>
    <row r="1329" spans="2:40" x14ac:dyDescent="0.25">
      <c r="B1329" s="191"/>
      <c r="C1329" s="190"/>
      <c r="D1329" s="191"/>
      <c r="E1329" s="190"/>
      <c r="F1329" s="191"/>
      <c r="O1329" s="10"/>
      <c r="P1329" s="10"/>
      <c r="Q1329" s="10"/>
      <c r="R1329" s="10"/>
      <c r="S1329" s="10"/>
      <c r="T1329" s="10"/>
      <c r="U1329" s="10"/>
      <c r="V1329" s="10"/>
      <c r="AC1329" s="4"/>
      <c r="AD1329" s="8"/>
      <c r="AE1329" s="190"/>
      <c r="AF1329" s="8"/>
      <c r="AG1329" s="190"/>
      <c r="AH1329" s="8"/>
      <c r="AI1329" s="4"/>
      <c r="AJ1329" s="4"/>
      <c r="AK1329" s="4"/>
      <c r="AL1329" s="4"/>
      <c r="AM1329" s="4"/>
      <c r="AN1329" s="4"/>
    </row>
    <row r="1330" spans="2:40" x14ac:dyDescent="0.25">
      <c r="B1330" s="191"/>
      <c r="C1330" s="190"/>
      <c r="D1330" s="191"/>
      <c r="E1330" s="190"/>
      <c r="F1330" s="191"/>
      <c r="O1330" s="10"/>
      <c r="P1330" s="10"/>
      <c r="Q1330" s="10"/>
      <c r="R1330" s="10"/>
      <c r="S1330" s="10"/>
      <c r="T1330" s="10"/>
      <c r="U1330" s="10"/>
      <c r="V1330" s="10"/>
      <c r="AC1330" s="4"/>
      <c r="AD1330" s="8"/>
      <c r="AE1330" s="190"/>
      <c r="AF1330" s="8"/>
      <c r="AG1330" s="190"/>
      <c r="AH1330" s="8"/>
      <c r="AI1330" s="4"/>
      <c r="AJ1330" s="4"/>
      <c r="AK1330" s="4"/>
      <c r="AL1330" s="4"/>
      <c r="AM1330" s="4"/>
      <c r="AN1330" s="4"/>
    </row>
    <row r="1331" spans="2:40" x14ac:dyDescent="0.25">
      <c r="B1331" s="191"/>
      <c r="C1331" s="190"/>
      <c r="D1331" s="191"/>
      <c r="E1331" s="190"/>
      <c r="F1331" s="191"/>
      <c r="O1331" s="10"/>
      <c r="P1331" s="10"/>
      <c r="Q1331" s="10"/>
      <c r="R1331" s="10"/>
      <c r="S1331" s="10"/>
      <c r="T1331" s="10"/>
      <c r="U1331" s="10"/>
      <c r="V1331" s="10"/>
      <c r="AC1331" s="4"/>
      <c r="AD1331" s="8"/>
      <c r="AE1331" s="190"/>
      <c r="AF1331" s="8"/>
      <c r="AG1331" s="190"/>
      <c r="AH1331" s="8"/>
      <c r="AI1331" s="4"/>
      <c r="AJ1331" s="4"/>
      <c r="AK1331" s="4"/>
      <c r="AL1331" s="4"/>
      <c r="AM1331" s="4"/>
      <c r="AN1331" s="4"/>
    </row>
    <row r="1332" spans="2:40" x14ac:dyDescent="0.25">
      <c r="B1332" s="191"/>
      <c r="C1332" s="190"/>
      <c r="D1332" s="191"/>
      <c r="E1332" s="190"/>
      <c r="F1332" s="191"/>
      <c r="O1332" s="10"/>
      <c r="P1332" s="10"/>
      <c r="Q1332" s="10"/>
      <c r="R1332" s="10"/>
      <c r="S1332" s="10"/>
      <c r="T1332" s="10"/>
      <c r="U1332" s="10"/>
      <c r="V1332" s="10"/>
      <c r="AC1332" s="4"/>
      <c r="AD1332" s="8"/>
      <c r="AE1332" s="190"/>
      <c r="AF1332" s="8"/>
      <c r="AG1332" s="190"/>
      <c r="AH1332" s="8"/>
      <c r="AI1332" s="4"/>
      <c r="AJ1332" s="4"/>
      <c r="AK1332" s="4"/>
      <c r="AL1332" s="4"/>
      <c r="AM1332" s="4"/>
      <c r="AN1332" s="4"/>
    </row>
    <row r="1333" spans="2:40" x14ac:dyDescent="0.25">
      <c r="B1333" s="191"/>
      <c r="C1333" s="190"/>
      <c r="D1333" s="191"/>
      <c r="E1333" s="190"/>
      <c r="F1333" s="191"/>
      <c r="O1333" s="10"/>
      <c r="P1333" s="10"/>
      <c r="Q1333" s="10"/>
      <c r="R1333" s="10"/>
      <c r="S1333" s="10"/>
      <c r="T1333" s="10"/>
      <c r="U1333" s="10"/>
      <c r="V1333" s="10"/>
      <c r="AC1333" s="4"/>
      <c r="AD1333" s="8"/>
      <c r="AE1333" s="190"/>
      <c r="AF1333" s="8"/>
      <c r="AG1333" s="190"/>
      <c r="AH1333" s="8"/>
      <c r="AI1333" s="4"/>
      <c r="AJ1333" s="4"/>
      <c r="AK1333" s="4"/>
      <c r="AL1333" s="4"/>
      <c r="AM1333" s="4"/>
      <c r="AN1333" s="4"/>
    </row>
    <row r="1334" spans="2:40" x14ac:dyDescent="0.25">
      <c r="B1334" s="191"/>
      <c r="C1334" s="190"/>
      <c r="D1334" s="191"/>
      <c r="E1334" s="190"/>
      <c r="F1334" s="191"/>
      <c r="O1334" s="10"/>
      <c r="P1334" s="10"/>
      <c r="Q1334" s="10"/>
      <c r="R1334" s="10"/>
      <c r="S1334" s="10"/>
      <c r="T1334" s="10"/>
      <c r="U1334" s="10"/>
      <c r="V1334" s="10"/>
      <c r="AC1334" s="4"/>
      <c r="AD1334" s="8"/>
      <c r="AE1334" s="190"/>
      <c r="AF1334" s="8"/>
      <c r="AG1334" s="190"/>
      <c r="AH1334" s="8"/>
      <c r="AI1334" s="4"/>
      <c r="AJ1334" s="4"/>
      <c r="AK1334" s="4"/>
      <c r="AL1334" s="4"/>
      <c r="AM1334" s="4"/>
      <c r="AN1334" s="4"/>
    </row>
    <row r="1335" spans="2:40" x14ac:dyDescent="0.25">
      <c r="B1335" s="191"/>
      <c r="C1335" s="190"/>
      <c r="D1335" s="191"/>
      <c r="E1335" s="190"/>
      <c r="F1335" s="191"/>
      <c r="O1335" s="10"/>
      <c r="P1335" s="10"/>
      <c r="Q1335" s="10"/>
      <c r="R1335" s="10"/>
      <c r="S1335" s="10"/>
      <c r="T1335" s="10"/>
      <c r="U1335" s="10"/>
      <c r="V1335" s="10"/>
      <c r="AC1335" s="4"/>
      <c r="AD1335" s="8"/>
      <c r="AE1335" s="190"/>
      <c r="AF1335" s="8"/>
      <c r="AG1335" s="190"/>
      <c r="AH1335" s="8"/>
      <c r="AI1335" s="4"/>
      <c r="AJ1335" s="4"/>
      <c r="AK1335" s="4"/>
      <c r="AL1335" s="4"/>
      <c r="AM1335" s="4"/>
      <c r="AN1335" s="4"/>
    </row>
    <row r="1336" spans="2:40" x14ac:dyDescent="0.25">
      <c r="B1336" s="191"/>
      <c r="C1336" s="190"/>
      <c r="D1336" s="191"/>
      <c r="E1336" s="190"/>
      <c r="F1336" s="191"/>
      <c r="O1336" s="10"/>
      <c r="P1336" s="10"/>
      <c r="Q1336" s="10"/>
      <c r="R1336" s="10"/>
      <c r="S1336" s="10"/>
      <c r="T1336" s="10"/>
      <c r="U1336" s="10"/>
      <c r="V1336" s="10"/>
      <c r="AC1336" s="4"/>
      <c r="AD1336" s="8"/>
      <c r="AE1336" s="190"/>
      <c r="AF1336" s="8"/>
      <c r="AG1336" s="190"/>
      <c r="AH1336" s="8"/>
      <c r="AI1336" s="4"/>
      <c r="AJ1336" s="4"/>
      <c r="AK1336" s="4"/>
      <c r="AL1336" s="4"/>
      <c r="AM1336" s="4"/>
      <c r="AN1336" s="4"/>
    </row>
    <row r="1337" spans="2:40" x14ac:dyDescent="0.25">
      <c r="B1337" s="191"/>
      <c r="C1337" s="190"/>
      <c r="D1337" s="191"/>
      <c r="E1337" s="190"/>
      <c r="F1337" s="191"/>
      <c r="O1337" s="10"/>
      <c r="P1337" s="10"/>
      <c r="Q1337" s="10"/>
      <c r="R1337" s="10"/>
      <c r="S1337" s="10"/>
      <c r="T1337" s="10"/>
      <c r="U1337" s="10"/>
      <c r="V1337" s="10"/>
      <c r="AC1337" s="4"/>
      <c r="AD1337" s="8"/>
      <c r="AE1337" s="190"/>
      <c r="AF1337" s="8"/>
      <c r="AG1337" s="190"/>
      <c r="AH1337" s="8"/>
      <c r="AI1337" s="4"/>
      <c r="AJ1337" s="4"/>
      <c r="AK1337" s="4"/>
      <c r="AL1337" s="4"/>
      <c r="AM1337" s="4"/>
      <c r="AN1337" s="4"/>
    </row>
    <row r="1338" spans="2:40" x14ac:dyDescent="0.25">
      <c r="B1338" s="191"/>
      <c r="C1338" s="190"/>
      <c r="D1338" s="191"/>
      <c r="E1338" s="190"/>
      <c r="F1338" s="191"/>
      <c r="O1338" s="10"/>
      <c r="P1338" s="10"/>
      <c r="Q1338" s="10"/>
      <c r="R1338" s="10"/>
      <c r="S1338" s="10"/>
      <c r="T1338" s="10"/>
      <c r="U1338" s="10"/>
      <c r="V1338" s="10"/>
      <c r="AC1338" s="4"/>
      <c r="AD1338" s="8"/>
      <c r="AE1338" s="190"/>
      <c r="AF1338" s="8"/>
      <c r="AG1338" s="190"/>
      <c r="AH1338" s="8"/>
      <c r="AI1338" s="4"/>
      <c r="AJ1338" s="4"/>
      <c r="AK1338" s="4"/>
      <c r="AL1338" s="4"/>
      <c r="AM1338" s="4"/>
      <c r="AN1338" s="4"/>
    </row>
    <row r="1339" spans="2:40" x14ac:dyDescent="0.25">
      <c r="B1339" s="191"/>
      <c r="C1339" s="190"/>
      <c r="D1339" s="191"/>
      <c r="E1339" s="190"/>
      <c r="F1339" s="191"/>
      <c r="O1339" s="10"/>
      <c r="P1339" s="10"/>
      <c r="Q1339" s="10"/>
      <c r="R1339" s="10"/>
      <c r="S1339" s="10"/>
      <c r="T1339" s="10"/>
      <c r="U1339" s="10"/>
      <c r="V1339" s="10"/>
      <c r="AC1339" s="4"/>
      <c r="AD1339" s="8"/>
      <c r="AE1339" s="190"/>
      <c r="AF1339" s="8"/>
      <c r="AG1339" s="190"/>
      <c r="AH1339" s="8"/>
      <c r="AI1339" s="4"/>
      <c r="AJ1339" s="4"/>
      <c r="AK1339" s="4"/>
      <c r="AL1339" s="4"/>
      <c r="AM1339" s="4"/>
      <c r="AN1339" s="4"/>
    </row>
    <row r="1340" spans="2:40" x14ac:dyDescent="0.25">
      <c r="B1340" s="191"/>
      <c r="C1340" s="190"/>
      <c r="D1340" s="191"/>
      <c r="E1340" s="190"/>
      <c r="F1340" s="191"/>
      <c r="O1340" s="10"/>
      <c r="P1340" s="10"/>
      <c r="Q1340" s="10"/>
      <c r="R1340" s="10"/>
      <c r="S1340" s="10"/>
      <c r="T1340" s="10"/>
      <c r="U1340" s="10"/>
      <c r="V1340" s="10"/>
      <c r="AC1340" s="4"/>
      <c r="AD1340" s="8"/>
      <c r="AE1340" s="190"/>
      <c r="AF1340" s="8"/>
      <c r="AG1340" s="190"/>
      <c r="AH1340" s="8"/>
      <c r="AI1340" s="4"/>
      <c r="AJ1340" s="4"/>
      <c r="AK1340" s="4"/>
      <c r="AL1340" s="4"/>
      <c r="AM1340" s="4"/>
      <c r="AN1340" s="4"/>
    </row>
    <row r="1341" spans="2:40" x14ac:dyDescent="0.25">
      <c r="B1341" s="191"/>
      <c r="C1341" s="190"/>
      <c r="D1341" s="191"/>
      <c r="E1341" s="190"/>
      <c r="F1341" s="191"/>
      <c r="O1341" s="10"/>
      <c r="P1341" s="10"/>
      <c r="Q1341" s="10"/>
      <c r="R1341" s="10"/>
      <c r="S1341" s="10"/>
      <c r="T1341" s="10"/>
      <c r="U1341" s="10"/>
      <c r="V1341" s="10"/>
      <c r="AC1341" s="4"/>
      <c r="AD1341" s="8"/>
      <c r="AE1341" s="190"/>
      <c r="AF1341" s="8"/>
      <c r="AG1341" s="190"/>
      <c r="AH1341" s="8"/>
      <c r="AI1341" s="4"/>
      <c r="AJ1341" s="4"/>
      <c r="AK1341" s="4"/>
      <c r="AL1341" s="4"/>
      <c r="AM1341" s="4"/>
      <c r="AN1341" s="4"/>
    </row>
    <row r="1342" spans="2:40" x14ac:dyDescent="0.25">
      <c r="B1342" s="191"/>
      <c r="C1342" s="190"/>
      <c r="D1342" s="191"/>
      <c r="E1342" s="190"/>
      <c r="F1342" s="191"/>
      <c r="O1342" s="10"/>
      <c r="P1342" s="10"/>
      <c r="Q1342" s="10"/>
      <c r="R1342" s="10"/>
      <c r="S1342" s="10"/>
      <c r="T1342" s="10"/>
      <c r="U1342" s="10"/>
      <c r="V1342" s="10"/>
      <c r="AC1342" s="4"/>
      <c r="AD1342" s="8"/>
      <c r="AE1342" s="190"/>
      <c r="AF1342" s="8"/>
      <c r="AG1342" s="190"/>
      <c r="AH1342" s="8"/>
      <c r="AI1342" s="4"/>
      <c r="AJ1342" s="4"/>
      <c r="AK1342" s="4"/>
      <c r="AL1342" s="4"/>
      <c r="AM1342" s="4"/>
      <c r="AN1342" s="4"/>
    </row>
    <row r="1343" spans="2:40" x14ac:dyDescent="0.25">
      <c r="B1343" s="191"/>
      <c r="C1343" s="190"/>
      <c r="D1343" s="191"/>
      <c r="E1343" s="190"/>
      <c r="F1343" s="191"/>
      <c r="O1343" s="10"/>
      <c r="P1343" s="10"/>
      <c r="Q1343" s="10"/>
      <c r="R1343" s="10"/>
      <c r="S1343" s="10"/>
      <c r="T1343" s="10"/>
      <c r="U1343" s="10"/>
      <c r="V1343" s="10"/>
      <c r="AC1343" s="4"/>
      <c r="AD1343" s="8"/>
      <c r="AE1343" s="190"/>
      <c r="AF1343" s="8"/>
      <c r="AG1343" s="190"/>
      <c r="AH1343" s="8"/>
      <c r="AI1343" s="4"/>
      <c r="AJ1343" s="4"/>
      <c r="AK1343" s="4"/>
      <c r="AL1343" s="4"/>
      <c r="AM1343" s="4"/>
      <c r="AN1343" s="4"/>
    </row>
    <row r="1344" spans="2:40" x14ac:dyDescent="0.25">
      <c r="B1344" s="191"/>
      <c r="C1344" s="190"/>
      <c r="D1344" s="191"/>
      <c r="E1344" s="190"/>
      <c r="F1344" s="191"/>
      <c r="O1344" s="10"/>
      <c r="P1344" s="10"/>
      <c r="Q1344" s="10"/>
      <c r="R1344" s="10"/>
      <c r="S1344" s="10"/>
      <c r="T1344" s="10"/>
      <c r="U1344" s="10"/>
      <c r="V1344" s="10"/>
      <c r="AC1344" s="4"/>
      <c r="AD1344" s="8"/>
      <c r="AE1344" s="190"/>
      <c r="AF1344" s="8"/>
      <c r="AG1344" s="190"/>
      <c r="AH1344" s="8"/>
      <c r="AI1344" s="4"/>
      <c r="AJ1344" s="4"/>
      <c r="AK1344" s="4"/>
      <c r="AL1344" s="4"/>
      <c r="AM1344" s="4"/>
      <c r="AN1344" s="4"/>
    </row>
    <row r="1345" spans="2:40" x14ac:dyDescent="0.25">
      <c r="B1345" s="191"/>
      <c r="C1345" s="190"/>
      <c r="D1345" s="191"/>
      <c r="E1345" s="190"/>
      <c r="F1345" s="191"/>
      <c r="O1345" s="10"/>
      <c r="P1345" s="10"/>
      <c r="Q1345" s="10"/>
      <c r="R1345" s="10"/>
      <c r="S1345" s="10"/>
      <c r="T1345" s="10"/>
      <c r="U1345" s="10"/>
      <c r="V1345" s="10"/>
      <c r="AC1345" s="4"/>
      <c r="AD1345" s="8"/>
      <c r="AE1345" s="190"/>
      <c r="AF1345" s="8"/>
      <c r="AG1345" s="190"/>
      <c r="AH1345" s="8"/>
      <c r="AI1345" s="4"/>
      <c r="AJ1345" s="4"/>
      <c r="AK1345" s="4"/>
      <c r="AL1345" s="4"/>
      <c r="AM1345" s="4"/>
      <c r="AN1345" s="4"/>
    </row>
    <row r="1346" spans="2:40" x14ac:dyDescent="0.25">
      <c r="B1346" s="191"/>
      <c r="C1346" s="190"/>
      <c r="D1346" s="191"/>
      <c r="E1346" s="190"/>
      <c r="F1346" s="191"/>
      <c r="O1346" s="10"/>
      <c r="P1346" s="10"/>
      <c r="Q1346" s="10"/>
      <c r="R1346" s="10"/>
      <c r="S1346" s="10"/>
      <c r="T1346" s="10"/>
      <c r="U1346" s="10"/>
      <c r="V1346" s="10"/>
      <c r="AC1346" s="4"/>
      <c r="AD1346" s="8"/>
      <c r="AE1346" s="190"/>
      <c r="AF1346" s="8"/>
      <c r="AG1346" s="190"/>
      <c r="AH1346" s="8"/>
      <c r="AI1346" s="4"/>
      <c r="AJ1346" s="4"/>
      <c r="AK1346" s="4"/>
      <c r="AL1346" s="4"/>
      <c r="AM1346" s="4"/>
      <c r="AN1346" s="4"/>
    </row>
    <row r="1347" spans="2:40" x14ac:dyDescent="0.25">
      <c r="B1347" s="191"/>
      <c r="C1347" s="190"/>
      <c r="D1347" s="191"/>
      <c r="E1347" s="190"/>
      <c r="F1347" s="191"/>
      <c r="O1347" s="10"/>
      <c r="P1347" s="10"/>
      <c r="Q1347" s="10"/>
      <c r="R1347" s="10"/>
      <c r="S1347" s="10"/>
      <c r="T1347" s="10"/>
      <c r="U1347" s="10"/>
      <c r="V1347" s="10"/>
      <c r="AC1347" s="4"/>
      <c r="AD1347" s="8"/>
      <c r="AE1347" s="190"/>
      <c r="AF1347" s="8"/>
      <c r="AG1347" s="190"/>
      <c r="AH1347" s="8"/>
      <c r="AI1347" s="4"/>
      <c r="AJ1347" s="4"/>
      <c r="AK1347" s="4"/>
      <c r="AL1347" s="4"/>
      <c r="AM1347" s="4"/>
      <c r="AN1347" s="4"/>
    </row>
    <row r="1348" spans="2:40" x14ac:dyDescent="0.25">
      <c r="B1348" s="191"/>
      <c r="C1348" s="190"/>
      <c r="D1348" s="191"/>
      <c r="E1348" s="190"/>
      <c r="F1348" s="191"/>
      <c r="O1348" s="10"/>
      <c r="P1348" s="10"/>
      <c r="Q1348" s="10"/>
      <c r="R1348" s="10"/>
      <c r="S1348" s="10"/>
      <c r="T1348" s="10"/>
      <c r="U1348" s="10"/>
      <c r="V1348" s="10"/>
      <c r="AC1348" s="4"/>
      <c r="AD1348" s="8"/>
      <c r="AE1348" s="190"/>
      <c r="AF1348" s="8"/>
      <c r="AG1348" s="190"/>
      <c r="AH1348" s="8"/>
      <c r="AI1348" s="4"/>
      <c r="AJ1348" s="4"/>
      <c r="AK1348" s="4"/>
      <c r="AL1348" s="4"/>
      <c r="AM1348" s="4"/>
      <c r="AN1348" s="4"/>
    </row>
    <row r="1349" spans="2:40" x14ac:dyDescent="0.25">
      <c r="B1349" s="191"/>
      <c r="C1349" s="190"/>
      <c r="D1349" s="191"/>
      <c r="E1349" s="190"/>
      <c r="F1349" s="191"/>
      <c r="O1349" s="10"/>
      <c r="P1349" s="10"/>
      <c r="Q1349" s="10"/>
      <c r="R1349" s="10"/>
      <c r="S1349" s="10"/>
      <c r="T1349" s="10"/>
      <c r="U1349" s="10"/>
      <c r="V1349" s="10"/>
      <c r="AC1349" s="4"/>
      <c r="AD1349" s="8"/>
      <c r="AE1349" s="190"/>
      <c r="AF1349" s="8"/>
      <c r="AG1349" s="190"/>
      <c r="AH1349" s="8"/>
      <c r="AI1349" s="4"/>
      <c r="AJ1349" s="4"/>
      <c r="AK1349" s="4"/>
      <c r="AL1349" s="4"/>
      <c r="AM1349" s="4"/>
      <c r="AN1349" s="4"/>
    </row>
    <row r="1350" spans="2:40" x14ac:dyDescent="0.25">
      <c r="B1350" s="191"/>
      <c r="C1350" s="190"/>
      <c r="D1350" s="191"/>
      <c r="E1350" s="190"/>
      <c r="F1350" s="191"/>
      <c r="O1350" s="10"/>
      <c r="P1350" s="10"/>
      <c r="Q1350" s="10"/>
      <c r="R1350" s="10"/>
      <c r="S1350" s="10"/>
      <c r="T1350" s="10"/>
      <c r="U1350" s="10"/>
      <c r="V1350" s="10"/>
      <c r="AC1350" s="4"/>
      <c r="AD1350" s="8"/>
      <c r="AE1350" s="190"/>
      <c r="AF1350" s="8"/>
      <c r="AG1350" s="190"/>
      <c r="AH1350" s="8"/>
      <c r="AI1350" s="4"/>
      <c r="AJ1350" s="4"/>
      <c r="AK1350" s="4"/>
      <c r="AL1350" s="4"/>
      <c r="AM1350" s="4"/>
      <c r="AN1350" s="4"/>
    </row>
    <row r="1351" spans="2:40" x14ac:dyDescent="0.25">
      <c r="B1351" s="191"/>
      <c r="C1351" s="190"/>
      <c r="D1351" s="191"/>
      <c r="E1351" s="190"/>
      <c r="F1351" s="191"/>
      <c r="O1351" s="10"/>
      <c r="P1351" s="10"/>
      <c r="Q1351" s="10"/>
      <c r="R1351" s="10"/>
      <c r="S1351" s="10"/>
      <c r="T1351" s="10"/>
      <c r="U1351" s="10"/>
      <c r="V1351" s="10"/>
      <c r="AC1351" s="4"/>
      <c r="AD1351" s="8"/>
      <c r="AE1351" s="190"/>
      <c r="AF1351" s="8"/>
      <c r="AG1351" s="190"/>
      <c r="AH1351" s="8"/>
      <c r="AI1351" s="4"/>
      <c r="AJ1351" s="4"/>
      <c r="AK1351" s="4"/>
      <c r="AL1351" s="4"/>
      <c r="AM1351" s="4"/>
      <c r="AN1351" s="4"/>
    </row>
    <row r="1352" spans="2:40" x14ac:dyDescent="0.25">
      <c r="B1352" s="191"/>
      <c r="C1352" s="190"/>
      <c r="D1352" s="191"/>
      <c r="E1352" s="190"/>
      <c r="F1352" s="191"/>
      <c r="O1352" s="10"/>
      <c r="P1352" s="10"/>
      <c r="Q1352" s="10"/>
      <c r="R1352" s="10"/>
      <c r="S1352" s="10"/>
      <c r="T1352" s="10"/>
      <c r="U1352" s="10"/>
      <c r="V1352" s="10"/>
      <c r="AC1352" s="4"/>
      <c r="AD1352" s="8"/>
      <c r="AE1352" s="190"/>
      <c r="AF1352" s="8"/>
      <c r="AG1352" s="190"/>
      <c r="AH1352" s="8"/>
      <c r="AI1352" s="4"/>
      <c r="AJ1352" s="4"/>
      <c r="AK1352" s="4"/>
      <c r="AL1352" s="4"/>
      <c r="AM1352" s="4"/>
      <c r="AN1352" s="4"/>
    </row>
    <row r="1353" spans="2:40" x14ac:dyDescent="0.25">
      <c r="B1353" s="191"/>
      <c r="C1353" s="190"/>
      <c r="D1353" s="191"/>
      <c r="E1353" s="190"/>
      <c r="F1353" s="191"/>
      <c r="O1353" s="10"/>
      <c r="P1353" s="10"/>
      <c r="Q1353" s="10"/>
      <c r="R1353" s="10"/>
      <c r="S1353" s="10"/>
      <c r="T1353" s="10"/>
      <c r="U1353" s="10"/>
      <c r="V1353" s="10"/>
      <c r="AC1353" s="4"/>
      <c r="AD1353" s="8"/>
      <c r="AE1353" s="190"/>
      <c r="AF1353" s="8"/>
      <c r="AG1353" s="190"/>
      <c r="AH1353" s="8"/>
      <c r="AI1353" s="4"/>
      <c r="AJ1353" s="4"/>
      <c r="AK1353" s="4"/>
      <c r="AL1353" s="4"/>
      <c r="AM1353" s="4"/>
      <c r="AN1353" s="4"/>
    </row>
    <row r="1354" spans="2:40" x14ac:dyDescent="0.25">
      <c r="B1354" s="191"/>
      <c r="C1354" s="190"/>
      <c r="D1354" s="191"/>
      <c r="E1354" s="190"/>
      <c r="F1354" s="191"/>
      <c r="O1354" s="10"/>
      <c r="P1354" s="10"/>
      <c r="Q1354" s="10"/>
      <c r="R1354" s="10"/>
      <c r="S1354" s="10"/>
      <c r="T1354" s="10"/>
      <c r="U1354" s="10"/>
      <c r="V1354" s="10"/>
      <c r="AC1354" s="4"/>
      <c r="AD1354" s="8"/>
      <c r="AE1354" s="190"/>
      <c r="AF1354" s="8"/>
      <c r="AG1354" s="190"/>
      <c r="AH1354" s="8"/>
      <c r="AI1354" s="4"/>
      <c r="AJ1354" s="4"/>
      <c r="AK1354" s="4"/>
      <c r="AL1354" s="4"/>
      <c r="AM1354" s="4"/>
      <c r="AN1354" s="4"/>
    </row>
    <row r="1355" spans="2:40" x14ac:dyDescent="0.25">
      <c r="B1355" s="191"/>
      <c r="C1355" s="190"/>
      <c r="D1355" s="191"/>
      <c r="E1355" s="190"/>
      <c r="F1355" s="191"/>
      <c r="O1355" s="10"/>
      <c r="P1355" s="10"/>
      <c r="Q1355" s="10"/>
      <c r="R1355" s="10"/>
      <c r="S1355" s="10"/>
      <c r="T1355" s="10"/>
      <c r="U1355" s="10"/>
      <c r="V1355" s="10"/>
      <c r="AC1355" s="4"/>
      <c r="AD1355" s="8"/>
      <c r="AE1355" s="190"/>
      <c r="AF1355" s="8"/>
      <c r="AG1355" s="190"/>
      <c r="AH1355" s="8"/>
      <c r="AI1355" s="4"/>
      <c r="AJ1355" s="4"/>
      <c r="AK1355" s="4"/>
      <c r="AL1355" s="4"/>
      <c r="AM1355" s="4"/>
      <c r="AN1355" s="4"/>
    </row>
    <row r="1356" spans="2:40" x14ac:dyDescent="0.25">
      <c r="B1356" s="191"/>
      <c r="C1356" s="190"/>
      <c r="D1356" s="191"/>
      <c r="E1356" s="190"/>
      <c r="F1356" s="191"/>
      <c r="O1356" s="10"/>
      <c r="P1356" s="10"/>
      <c r="Q1356" s="10"/>
      <c r="R1356" s="10"/>
      <c r="S1356" s="10"/>
      <c r="T1356" s="10"/>
      <c r="U1356" s="10"/>
      <c r="V1356" s="10"/>
      <c r="AC1356" s="4"/>
      <c r="AD1356" s="8"/>
      <c r="AE1356" s="190"/>
      <c r="AF1356" s="8"/>
      <c r="AG1356" s="190"/>
      <c r="AH1356" s="8"/>
      <c r="AI1356" s="4"/>
      <c r="AJ1356" s="4"/>
      <c r="AK1356" s="4"/>
      <c r="AL1356" s="4"/>
      <c r="AM1356" s="4"/>
      <c r="AN1356" s="4"/>
    </row>
    <row r="1357" spans="2:40" x14ac:dyDescent="0.25">
      <c r="B1357" s="191"/>
      <c r="C1357" s="190"/>
      <c r="D1357" s="191"/>
      <c r="E1357" s="190"/>
      <c r="F1357" s="191"/>
      <c r="O1357" s="10"/>
      <c r="P1357" s="10"/>
      <c r="Q1357" s="10"/>
      <c r="R1357" s="10"/>
      <c r="S1357" s="10"/>
      <c r="T1357" s="10"/>
      <c r="U1357" s="10"/>
      <c r="V1357" s="10"/>
      <c r="AC1357" s="4"/>
      <c r="AD1357" s="8"/>
      <c r="AE1357" s="190"/>
      <c r="AF1357" s="8"/>
      <c r="AG1357" s="190"/>
      <c r="AH1357" s="8"/>
      <c r="AI1357" s="4"/>
      <c r="AJ1357" s="4"/>
      <c r="AK1357" s="4"/>
      <c r="AL1357" s="4"/>
      <c r="AM1357" s="4"/>
      <c r="AN1357" s="4"/>
    </row>
    <row r="1358" spans="2:40" x14ac:dyDescent="0.25">
      <c r="B1358" s="191"/>
      <c r="C1358" s="190"/>
      <c r="D1358" s="191"/>
      <c r="E1358" s="190"/>
      <c r="F1358" s="191"/>
      <c r="O1358" s="10"/>
      <c r="P1358" s="10"/>
      <c r="Q1358" s="10"/>
      <c r="R1358" s="10"/>
      <c r="S1358" s="10"/>
      <c r="T1358" s="10"/>
      <c r="U1358" s="10"/>
      <c r="V1358" s="10"/>
      <c r="AC1358" s="4"/>
      <c r="AD1358" s="8"/>
      <c r="AE1358" s="190"/>
      <c r="AF1358" s="8"/>
      <c r="AG1358" s="190"/>
      <c r="AH1358" s="8"/>
      <c r="AI1358" s="4"/>
      <c r="AJ1358" s="4"/>
      <c r="AK1358" s="4"/>
      <c r="AL1358" s="4"/>
      <c r="AM1358" s="4"/>
      <c r="AN1358" s="4"/>
    </row>
    <row r="1359" spans="2:40" x14ac:dyDescent="0.25">
      <c r="B1359" s="191"/>
      <c r="C1359" s="190"/>
      <c r="D1359" s="191"/>
      <c r="E1359" s="190"/>
      <c r="F1359" s="191"/>
      <c r="O1359" s="10"/>
      <c r="P1359" s="10"/>
      <c r="Q1359" s="10"/>
      <c r="R1359" s="10"/>
      <c r="S1359" s="10"/>
      <c r="T1359" s="10"/>
      <c r="U1359" s="10"/>
      <c r="V1359" s="10"/>
      <c r="AC1359" s="4"/>
      <c r="AD1359" s="8"/>
      <c r="AE1359" s="190"/>
      <c r="AF1359" s="8"/>
      <c r="AG1359" s="190"/>
      <c r="AH1359" s="8"/>
      <c r="AI1359" s="4"/>
      <c r="AJ1359" s="4"/>
      <c r="AK1359" s="4"/>
      <c r="AL1359" s="4"/>
      <c r="AM1359" s="4"/>
      <c r="AN1359" s="4"/>
    </row>
    <row r="1360" spans="2:40" x14ac:dyDescent="0.25">
      <c r="B1360" s="191"/>
      <c r="C1360" s="190"/>
      <c r="D1360" s="191"/>
      <c r="E1360" s="190"/>
      <c r="F1360" s="191"/>
      <c r="O1360" s="10"/>
      <c r="P1360" s="10"/>
      <c r="Q1360" s="10"/>
      <c r="R1360" s="10"/>
      <c r="S1360" s="10"/>
      <c r="T1360" s="10"/>
      <c r="U1360" s="10"/>
      <c r="V1360" s="10"/>
      <c r="AC1360" s="4"/>
      <c r="AD1360" s="8"/>
      <c r="AE1360" s="190"/>
      <c r="AF1360" s="8"/>
      <c r="AG1360" s="190"/>
      <c r="AH1360" s="8"/>
      <c r="AI1360" s="4"/>
      <c r="AJ1360" s="4"/>
      <c r="AK1360" s="4"/>
      <c r="AL1360" s="4"/>
      <c r="AM1360" s="4"/>
      <c r="AN1360" s="4"/>
    </row>
    <row r="1361" spans="2:40" x14ac:dyDescent="0.25">
      <c r="B1361" s="191"/>
      <c r="C1361" s="190"/>
      <c r="D1361" s="191"/>
      <c r="E1361" s="190"/>
      <c r="F1361" s="191"/>
      <c r="O1361" s="10"/>
      <c r="P1361" s="10"/>
      <c r="Q1361" s="10"/>
      <c r="R1361" s="10"/>
      <c r="S1361" s="10"/>
      <c r="T1361" s="10"/>
      <c r="U1361" s="10"/>
      <c r="V1361" s="10"/>
      <c r="AC1361" s="4"/>
      <c r="AD1361" s="8"/>
      <c r="AE1361" s="190"/>
      <c r="AF1361" s="8"/>
      <c r="AG1361" s="190"/>
      <c r="AH1361" s="8"/>
      <c r="AI1361" s="4"/>
      <c r="AJ1361" s="4"/>
      <c r="AK1361" s="4"/>
      <c r="AL1361" s="4"/>
      <c r="AM1361" s="4"/>
      <c r="AN1361" s="4"/>
    </row>
    <row r="1362" spans="2:40" x14ac:dyDescent="0.25">
      <c r="B1362" s="191"/>
      <c r="C1362" s="190"/>
      <c r="D1362" s="191"/>
      <c r="E1362" s="190"/>
      <c r="F1362" s="191"/>
      <c r="O1362" s="10"/>
      <c r="P1362" s="10"/>
      <c r="Q1362" s="10"/>
      <c r="R1362" s="10"/>
      <c r="S1362" s="10"/>
      <c r="T1362" s="10"/>
      <c r="U1362" s="10"/>
      <c r="V1362" s="10"/>
      <c r="AC1362" s="4"/>
      <c r="AD1362" s="8"/>
      <c r="AE1362" s="190"/>
      <c r="AF1362" s="8"/>
      <c r="AG1362" s="190"/>
      <c r="AH1362" s="8"/>
      <c r="AI1362" s="4"/>
      <c r="AJ1362" s="4"/>
      <c r="AK1362" s="4"/>
      <c r="AL1362" s="4"/>
      <c r="AM1362" s="4"/>
      <c r="AN1362" s="4"/>
    </row>
    <row r="1363" spans="2:40" x14ac:dyDescent="0.25">
      <c r="B1363" s="191"/>
      <c r="C1363" s="190"/>
      <c r="D1363" s="191"/>
      <c r="E1363" s="190"/>
      <c r="F1363" s="191"/>
      <c r="O1363" s="10"/>
      <c r="P1363" s="10"/>
      <c r="Q1363" s="10"/>
      <c r="R1363" s="10"/>
      <c r="S1363" s="10"/>
      <c r="T1363" s="10"/>
      <c r="U1363" s="10"/>
      <c r="V1363" s="10"/>
      <c r="AC1363" s="4"/>
      <c r="AD1363" s="8"/>
      <c r="AE1363" s="190"/>
      <c r="AF1363" s="8"/>
      <c r="AG1363" s="190"/>
      <c r="AH1363" s="8"/>
      <c r="AI1363" s="4"/>
      <c r="AJ1363" s="4"/>
      <c r="AK1363" s="4"/>
      <c r="AL1363" s="4"/>
      <c r="AM1363" s="4"/>
      <c r="AN1363" s="4"/>
    </row>
    <row r="1364" spans="2:40" x14ac:dyDescent="0.25">
      <c r="B1364" s="191"/>
      <c r="C1364" s="190"/>
      <c r="D1364" s="191"/>
      <c r="E1364" s="190"/>
      <c r="F1364" s="191"/>
      <c r="O1364" s="10"/>
      <c r="P1364" s="10"/>
      <c r="Q1364" s="10"/>
      <c r="R1364" s="10"/>
      <c r="S1364" s="10"/>
      <c r="T1364" s="10"/>
      <c r="U1364" s="10"/>
      <c r="V1364" s="10"/>
      <c r="AC1364" s="4"/>
      <c r="AD1364" s="8"/>
      <c r="AE1364" s="190"/>
      <c r="AF1364" s="8"/>
      <c r="AG1364" s="190"/>
      <c r="AH1364" s="8"/>
      <c r="AI1364" s="4"/>
      <c r="AJ1364" s="4"/>
      <c r="AK1364" s="4"/>
      <c r="AL1364" s="4"/>
      <c r="AM1364" s="4"/>
      <c r="AN1364" s="4"/>
    </row>
    <row r="1365" spans="2:40" x14ac:dyDescent="0.25">
      <c r="B1365" s="191"/>
      <c r="C1365" s="190"/>
      <c r="D1365" s="191"/>
      <c r="E1365" s="190"/>
      <c r="F1365" s="191"/>
      <c r="O1365" s="10"/>
      <c r="P1365" s="10"/>
      <c r="Q1365" s="10"/>
      <c r="R1365" s="10"/>
      <c r="S1365" s="10"/>
      <c r="T1365" s="10"/>
      <c r="U1365" s="10"/>
      <c r="V1365" s="10"/>
      <c r="AC1365" s="4"/>
      <c r="AD1365" s="8"/>
      <c r="AE1365" s="190"/>
      <c r="AF1365" s="8"/>
      <c r="AG1365" s="190"/>
      <c r="AH1365" s="8"/>
      <c r="AI1365" s="4"/>
      <c r="AJ1365" s="4"/>
      <c r="AK1365" s="4"/>
      <c r="AL1365" s="4"/>
      <c r="AM1365" s="4"/>
      <c r="AN1365" s="4"/>
    </row>
    <row r="1366" spans="2:40" x14ac:dyDescent="0.25">
      <c r="B1366" s="191"/>
      <c r="C1366" s="190"/>
      <c r="D1366" s="191"/>
      <c r="E1366" s="190"/>
      <c r="F1366" s="191"/>
      <c r="O1366" s="10"/>
      <c r="P1366" s="10"/>
      <c r="Q1366" s="10"/>
      <c r="R1366" s="10"/>
      <c r="S1366" s="10"/>
      <c r="T1366" s="10"/>
      <c r="U1366" s="10"/>
      <c r="V1366" s="10"/>
      <c r="AC1366" s="4"/>
      <c r="AD1366" s="8"/>
      <c r="AE1366" s="190"/>
      <c r="AF1366" s="8"/>
      <c r="AG1366" s="190"/>
      <c r="AH1366" s="8"/>
      <c r="AI1366" s="4"/>
      <c r="AJ1366" s="4"/>
      <c r="AK1366" s="4"/>
      <c r="AL1366" s="4"/>
      <c r="AM1366" s="4"/>
      <c r="AN1366" s="4"/>
    </row>
    <row r="1367" spans="2:40" x14ac:dyDescent="0.25">
      <c r="B1367" s="191"/>
      <c r="C1367" s="190"/>
      <c r="D1367" s="191"/>
      <c r="E1367" s="190"/>
      <c r="F1367" s="191"/>
      <c r="O1367" s="10"/>
      <c r="P1367" s="10"/>
      <c r="Q1367" s="10"/>
      <c r="R1367" s="10"/>
      <c r="S1367" s="10"/>
      <c r="T1367" s="10"/>
      <c r="U1367" s="10"/>
      <c r="V1367" s="10"/>
      <c r="AC1367" s="4"/>
      <c r="AD1367" s="8"/>
      <c r="AE1367" s="190"/>
      <c r="AF1367" s="8"/>
      <c r="AG1367" s="190"/>
      <c r="AH1367" s="8"/>
      <c r="AI1367" s="4"/>
      <c r="AJ1367" s="4"/>
      <c r="AK1367" s="4"/>
      <c r="AL1367" s="4"/>
      <c r="AM1367" s="4"/>
      <c r="AN1367" s="4"/>
    </row>
    <row r="1368" spans="2:40" x14ac:dyDescent="0.25">
      <c r="B1368" s="191"/>
      <c r="C1368" s="190"/>
      <c r="D1368" s="191"/>
      <c r="E1368" s="190"/>
      <c r="F1368" s="191"/>
      <c r="O1368" s="10"/>
      <c r="P1368" s="10"/>
      <c r="Q1368" s="10"/>
      <c r="R1368" s="10"/>
      <c r="S1368" s="10"/>
      <c r="T1368" s="10"/>
      <c r="U1368" s="10"/>
      <c r="V1368" s="10"/>
      <c r="AC1368" s="4"/>
      <c r="AD1368" s="8"/>
      <c r="AE1368" s="190"/>
      <c r="AF1368" s="8"/>
      <c r="AG1368" s="190"/>
      <c r="AH1368" s="8"/>
      <c r="AI1368" s="4"/>
      <c r="AJ1368" s="4"/>
      <c r="AK1368" s="4"/>
      <c r="AL1368" s="4"/>
      <c r="AM1368" s="4"/>
      <c r="AN1368" s="4"/>
    </row>
    <row r="1369" spans="2:40" x14ac:dyDescent="0.25">
      <c r="B1369" s="191"/>
      <c r="C1369" s="190"/>
      <c r="D1369" s="191"/>
      <c r="E1369" s="190"/>
      <c r="F1369" s="191"/>
      <c r="O1369" s="10"/>
      <c r="P1369" s="10"/>
      <c r="Q1369" s="10"/>
      <c r="R1369" s="10"/>
      <c r="S1369" s="10"/>
      <c r="T1369" s="10"/>
      <c r="U1369" s="10"/>
      <c r="V1369" s="10"/>
      <c r="AC1369" s="4"/>
      <c r="AD1369" s="8"/>
      <c r="AE1369" s="190"/>
      <c r="AF1369" s="8"/>
      <c r="AG1369" s="190"/>
      <c r="AH1369" s="8"/>
      <c r="AI1369" s="4"/>
      <c r="AJ1369" s="4"/>
      <c r="AK1369" s="4"/>
      <c r="AL1369" s="4"/>
      <c r="AM1369" s="4"/>
      <c r="AN1369" s="4"/>
    </row>
    <row r="1370" spans="2:40" x14ac:dyDescent="0.25">
      <c r="B1370" s="191"/>
      <c r="C1370" s="190"/>
      <c r="D1370" s="191"/>
      <c r="E1370" s="190"/>
      <c r="F1370" s="191"/>
      <c r="O1370" s="10"/>
      <c r="P1370" s="10"/>
      <c r="Q1370" s="10"/>
      <c r="R1370" s="10"/>
      <c r="S1370" s="10"/>
      <c r="T1370" s="10"/>
      <c r="U1370" s="10"/>
      <c r="V1370" s="10"/>
      <c r="AC1370" s="4"/>
      <c r="AD1370" s="8"/>
      <c r="AE1370" s="190"/>
      <c r="AF1370" s="8"/>
      <c r="AG1370" s="190"/>
      <c r="AH1370" s="8"/>
      <c r="AI1370" s="4"/>
      <c r="AJ1370" s="4"/>
      <c r="AK1370" s="4"/>
      <c r="AL1370" s="4"/>
      <c r="AM1370" s="4"/>
      <c r="AN1370" s="4"/>
    </row>
    <row r="1371" spans="2:40" x14ac:dyDescent="0.25">
      <c r="B1371" s="191"/>
      <c r="C1371" s="190"/>
      <c r="D1371" s="191"/>
      <c r="E1371" s="190"/>
      <c r="F1371" s="191"/>
      <c r="O1371" s="10"/>
      <c r="P1371" s="10"/>
      <c r="Q1371" s="10"/>
      <c r="R1371" s="10"/>
      <c r="S1371" s="10"/>
      <c r="T1371" s="10"/>
      <c r="U1371" s="10"/>
      <c r="V1371" s="10"/>
      <c r="AC1371" s="4"/>
      <c r="AD1371" s="8"/>
      <c r="AE1371" s="190"/>
      <c r="AF1371" s="8"/>
      <c r="AG1371" s="190"/>
      <c r="AH1371" s="8"/>
      <c r="AI1371" s="4"/>
      <c r="AJ1371" s="4"/>
      <c r="AK1371" s="4"/>
      <c r="AL1371" s="4"/>
      <c r="AM1371" s="4"/>
      <c r="AN1371" s="4"/>
    </row>
    <row r="1372" spans="2:40" x14ac:dyDescent="0.25">
      <c r="B1372" s="191"/>
      <c r="C1372" s="190"/>
      <c r="D1372" s="191"/>
      <c r="E1372" s="190"/>
      <c r="F1372" s="191"/>
      <c r="O1372" s="10"/>
      <c r="P1372" s="10"/>
      <c r="Q1372" s="10"/>
      <c r="R1372" s="10"/>
      <c r="S1372" s="10"/>
      <c r="T1372" s="10"/>
      <c r="U1372" s="10"/>
      <c r="V1372" s="10"/>
      <c r="AC1372" s="4"/>
      <c r="AD1372" s="8"/>
      <c r="AE1372" s="190"/>
      <c r="AF1372" s="8"/>
      <c r="AG1372" s="190"/>
      <c r="AH1372" s="8"/>
      <c r="AI1372" s="4"/>
      <c r="AJ1372" s="4"/>
      <c r="AK1372" s="4"/>
      <c r="AL1372" s="4"/>
      <c r="AM1372" s="4"/>
      <c r="AN1372" s="4"/>
    </row>
    <row r="1373" spans="2:40" x14ac:dyDescent="0.25">
      <c r="B1373" s="191"/>
      <c r="C1373" s="190"/>
      <c r="D1373" s="191"/>
      <c r="E1373" s="190"/>
      <c r="F1373" s="191"/>
      <c r="O1373" s="10"/>
      <c r="P1373" s="10"/>
      <c r="Q1373" s="10"/>
      <c r="R1373" s="10"/>
      <c r="S1373" s="10"/>
      <c r="T1373" s="10"/>
      <c r="U1373" s="10"/>
      <c r="V1373" s="10"/>
      <c r="AC1373" s="4"/>
      <c r="AD1373" s="8"/>
      <c r="AE1373" s="190"/>
      <c r="AF1373" s="8"/>
      <c r="AG1373" s="190"/>
      <c r="AH1373" s="8"/>
      <c r="AI1373" s="4"/>
      <c r="AJ1373" s="4"/>
      <c r="AK1373" s="4"/>
      <c r="AL1373" s="4"/>
      <c r="AM1373" s="4"/>
      <c r="AN1373" s="4"/>
    </row>
    <row r="1374" spans="2:40" x14ac:dyDescent="0.25">
      <c r="B1374" s="191"/>
      <c r="C1374" s="190"/>
      <c r="D1374" s="191"/>
      <c r="E1374" s="190"/>
      <c r="F1374" s="191"/>
      <c r="O1374" s="10"/>
      <c r="P1374" s="10"/>
      <c r="Q1374" s="10"/>
      <c r="R1374" s="10"/>
      <c r="S1374" s="10"/>
      <c r="T1374" s="10"/>
      <c r="U1374" s="10"/>
      <c r="V1374" s="10"/>
      <c r="AC1374" s="4"/>
      <c r="AD1374" s="8"/>
      <c r="AE1374" s="190"/>
      <c r="AF1374" s="8"/>
      <c r="AG1374" s="190"/>
      <c r="AH1374" s="8"/>
      <c r="AI1374" s="4"/>
      <c r="AJ1374" s="4"/>
      <c r="AK1374" s="4"/>
      <c r="AL1374" s="4"/>
      <c r="AM1374" s="4"/>
      <c r="AN1374" s="4"/>
    </row>
    <row r="1375" spans="2:40" x14ac:dyDescent="0.25">
      <c r="B1375" s="191"/>
      <c r="C1375" s="190"/>
      <c r="D1375" s="191"/>
      <c r="E1375" s="190"/>
      <c r="F1375" s="191"/>
      <c r="O1375" s="10"/>
      <c r="P1375" s="10"/>
      <c r="Q1375" s="10"/>
      <c r="R1375" s="10"/>
      <c r="S1375" s="10"/>
      <c r="T1375" s="10"/>
      <c r="U1375" s="10"/>
      <c r="V1375" s="10"/>
      <c r="AC1375" s="4"/>
      <c r="AD1375" s="8"/>
      <c r="AE1375" s="190"/>
      <c r="AF1375" s="8"/>
      <c r="AG1375" s="190"/>
      <c r="AH1375" s="8"/>
      <c r="AI1375" s="4"/>
      <c r="AJ1375" s="4"/>
      <c r="AK1375" s="4"/>
      <c r="AL1375" s="4"/>
      <c r="AM1375" s="4"/>
      <c r="AN1375" s="4"/>
    </row>
    <row r="1376" spans="2:40" x14ac:dyDescent="0.25">
      <c r="B1376" s="191"/>
      <c r="C1376" s="190"/>
      <c r="D1376" s="191"/>
      <c r="E1376" s="190"/>
      <c r="F1376" s="191"/>
      <c r="O1376" s="10"/>
      <c r="P1376" s="10"/>
      <c r="Q1376" s="10"/>
      <c r="R1376" s="10"/>
      <c r="S1376" s="10"/>
      <c r="T1376" s="10"/>
      <c r="U1376" s="10"/>
      <c r="V1376" s="10"/>
      <c r="AC1376" s="4"/>
      <c r="AD1376" s="8"/>
      <c r="AE1376" s="190"/>
      <c r="AF1376" s="8"/>
      <c r="AG1376" s="190"/>
      <c r="AH1376" s="8"/>
      <c r="AI1376" s="4"/>
      <c r="AJ1376" s="4"/>
      <c r="AK1376" s="4"/>
      <c r="AL1376" s="4"/>
      <c r="AM1376" s="4"/>
      <c r="AN1376" s="4"/>
    </row>
    <row r="1377" spans="2:40" x14ac:dyDescent="0.25">
      <c r="B1377" s="191"/>
      <c r="C1377" s="190"/>
      <c r="D1377" s="191"/>
      <c r="E1377" s="190"/>
      <c r="F1377" s="191"/>
      <c r="O1377" s="10"/>
      <c r="P1377" s="10"/>
      <c r="Q1377" s="10"/>
      <c r="R1377" s="10"/>
      <c r="S1377" s="10"/>
      <c r="T1377" s="10"/>
      <c r="U1377" s="10"/>
      <c r="V1377" s="10"/>
      <c r="AC1377" s="4"/>
      <c r="AD1377" s="8"/>
      <c r="AE1377" s="190"/>
      <c r="AF1377" s="8"/>
      <c r="AG1377" s="190"/>
      <c r="AH1377" s="8"/>
      <c r="AI1377" s="4"/>
      <c r="AJ1377" s="4"/>
      <c r="AK1377" s="4"/>
      <c r="AL1377" s="4"/>
      <c r="AM1377" s="4"/>
      <c r="AN1377" s="4"/>
    </row>
    <row r="1378" spans="2:40" x14ac:dyDescent="0.25">
      <c r="B1378" s="191"/>
      <c r="C1378" s="190"/>
      <c r="D1378" s="191"/>
      <c r="E1378" s="190"/>
      <c r="F1378" s="191"/>
      <c r="O1378" s="10"/>
      <c r="P1378" s="10"/>
      <c r="Q1378" s="10"/>
      <c r="R1378" s="10"/>
      <c r="S1378" s="10"/>
      <c r="T1378" s="10"/>
      <c r="U1378" s="10"/>
      <c r="V1378" s="10"/>
      <c r="AC1378" s="4"/>
      <c r="AD1378" s="8"/>
      <c r="AE1378" s="190"/>
      <c r="AF1378" s="8"/>
      <c r="AG1378" s="190"/>
      <c r="AH1378" s="8"/>
      <c r="AI1378" s="4"/>
      <c r="AJ1378" s="4"/>
      <c r="AK1378" s="4"/>
      <c r="AL1378" s="4"/>
      <c r="AM1378" s="4"/>
      <c r="AN1378" s="4"/>
    </row>
    <row r="1379" spans="2:40" x14ac:dyDescent="0.25">
      <c r="B1379" s="191"/>
      <c r="C1379" s="190"/>
      <c r="D1379" s="191"/>
      <c r="E1379" s="190"/>
      <c r="F1379" s="191"/>
      <c r="O1379" s="10"/>
      <c r="P1379" s="10"/>
      <c r="Q1379" s="10"/>
      <c r="R1379" s="10"/>
      <c r="S1379" s="10"/>
      <c r="T1379" s="10"/>
      <c r="U1379" s="10"/>
      <c r="V1379" s="10"/>
      <c r="AC1379" s="4"/>
      <c r="AD1379" s="8"/>
      <c r="AE1379" s="190"/>
      <c r="AF1379" s="8"/>
      <c r="AG1379" s="190"/>
      <c r="AH1379" s="8"/>
      <c r="AI1379" s="4"/>
      <c r="AJ1379" s="4"/>
      <c r="AK1379" s="4"/>
      <c r="AL1379" s="4"/>
      <c r="AM1379" s="4"/>
      <c r="AN1379" s="4"/>
    </row>
    <row r="1380" spans="2:40" x14ac:dyDescent="0.25">
      <c r="B1380" s="191"/>
      <c r="C1380" s="190"/>
      <c r="D1380" s="191"/>
      <c r="E1380" s="190"/>
      <c r="F1380" s="191"/>
      <c r="O1380" s="10"/>
      <c r="P1380" s="10"/>
      <c r="Q1380" s="10"/>
      <c r="R1380" s="10"/>
      <c r="S1380" s="10"/>
      <c r="T1380" s="10"/>
      <c r="U1380" s="10"/>
      <c r="V1380" s="10"/>
      <c r="AC1380" s="4"/>
      <c r="AD1380" s="8"/>
      <c r="AE1380" s="190"/>
      <c r="AF1380" s="8"/>
      <c r="AG1380" s="190"/>
      <c r="AH1380" s="8"/>
      <c r="AI1380" s="4"/>
      <c r="AJ1380" s="4"/>
      <c r="AK1380" s="4"/>
      <c r="AL1380" s="4"/>
      <c r="AM1380" s="4"/>
      <c r="AN1380" s="4"/>
    </row>
    <row r="1381" spans="2:40" x14ac:dyDescent="0.25">
      <c r="B1381" s="191"/>
      <c r="C1381" s="190"/>
      <c r="D1381" s="191"/>
      <c r="E1381" s="190"/>
      <c r="F1381" s="191"/>
      <c r="O1381" s="10"/>
      <c r="P1381" s="10"/>
      <c r="Q1381" s="10"/>
      <c r="R1381" s="10"/>
      <c r="S1381" s="10"/>
      <c r="T1381" s="10"/>
      <c r="U1381" s="10"/>
      <c r="V1381" s="10"/>
      <c r="AC1381" s="4"/>
      <c r="AD1381" s="8"/>
      <c r="AE1381" s="190"/>
      <c r="AF1381" s="8"/>
      <c r="AG1381" s="190"/>
      <c r="AH1381" s="8"/>
      <c r="AI1381" s="4"/>
      <c r="AJ1381" s="4"/>
      <c r="AK1381" s="4"/>
      <c r="AL1381" s="4"/>
      <c r="AM1381" s="4"/>
      <c r="AN1381" s="4"/>
    </row>
    <row r="1382" spans="2:40" x14ac:dyDescent="0.25">
      <c r="B1382" s="191"/>
      <c r="C1382" s="190"/>
      <c r="D1382" s="191"/>
      <c r="E1382" s="190"/>
      <c r="F1382" s="191"/>
      <c r="O1382" s="10"/>
      <c r="P1382" s="10"/>
      <c r="Q1382" s="10"/>
      <c r="R1382" s="10"/>
      <c r="S1382" s="10"/>
      <c r="T1382" s="10"/>
      <c r="U1382" s="10"/>
      <c r="V1382" s="10"/>
      <c r="AC1382" s="4"/>
      <c r="AD1382" s="8"/>
      <c r="AE1382" s="190"/>
      <c r="AF1382" s="8"/>
      <c r="AG1382" s="190"/>
      <c r="AH1382" s="8"/>
      <c r="AI1382" s="4"/>
      <c r="AJ1382" s="4"/>
      <c r="AK1382" s="4"/>
      <c r="AL1382" s="4"/>
      <c r="AM1382" s="4"/>
      <c r="AN1382" s="4"/>
    </row>
    <row r="1383" spans="2:40" x14ac:dyDescent="0.25">
      <c r="B1383" s="191"/>
      <c r="C1383" s="190"/>
      <c r="D1383" s="191"/>
      <c r="E1383" s="190"/>
      <c r="F1383" s="191"/>
      <c r="O1383" s="10"/>
      <c r="P1383" s="10"/>
      <c r="Q1383" s="10"/>
      <c r="R1383" s="10"/>
      <c r="S1383" s="10"/>
      <c r="T1383" s="10"/>
      <c r="U1383" s="10"/>
      <c r="V1383" s="10"/>
      <c r="AC1383" s="4"/>
      <c r="AD1383" s="8"/>
      <c r="AE1383" s="190"/>
      <c r="AF1383" s="8"/>
      <c r="AG1383" s="190"/>
      <c r="AH1383" s="8"/>
      <c r="AI1383" s="4"/>
      <c r="AJ1383" s="4"/>
      <c r="AK1383" s="4"/>
      <c r="AL1383" s="4"/>
      <c r="AM1383" s="4"/>
      <c r="AN1383" s="4"/>
    </row>
    <row r="1384" spans="2:40" x14ac:dyDescent="0.25">
      <c r="B1384" s="191"/>
      <c r="C1384" s="190"/>
      <c r="D1384" s="191"/>
      <c r="E1384" s="190"/>
      <c r="F1384" s="191"/>
      <c r="O1384" s="10"/>
      <c r="P1384" s="10"/>
      <c r="Q1384" s="10"/>
      <c r="R1384" s="10"/>
      <c r="S1384" s="10"/>
      <c r="T1384" s="10"/>
      <c r="U1384" s="10"/>
      <c r="V1384" s="10"/>
      <c r="AC1384" s="4"/>
      <c r="AD1384" s="8"/>
      <c r="AE1384" s="190"/>
      <c r="AF1384" s="8"/>
      <c r="AG1384" s="190"/>
      <c r="AH1384" s="8"/>
      <c r="AI1384" s="4"/>
      <c r="AJ1384" s="4"/>
      <c r="AK1384" s="4"/>
      <c r="AL1384" s="4"/>
      <c r="AM1384" s="4"/>
      <c r="AN1384" s="4"/>
    </row>
    <row r="1385" spans="2:40" x14ac:dyDescent="0.25">
      <c r="B1385" s="191"/>
      <c r="C1385" s="190"/>
      <c r="D1385" s="191"/>
      <c r="E1385" s="190"/>
      <c r="F1385" s="191"/>
      <c r="O1385" s="10"/>
      <c r="P1385" s="10"/>
      <c r="Q1385" s="10"/>
      <c r="R1385" s="10"/>
      <c r="S1385" s="10"/>
      <c r="T1385" s="10"/>
      <c r="U1385" s="10"/>
      <c r="V1385" s="10"/>
      <c r="AC1385" s="4"/>
      <c r="AD1385" s="8"/>
      <c r="AE1385" s="190"/>
      <c r="AF1385" s="8"/>
      <c r="AG1385" s="190"/>
      <c r="AH1385" s="8"/>
      <c r="AI1385" s="4"/>
      <c r="AJ1385" s="4"/>
      <c r="AK1385" s="4"/>
      <c r="AL1385" s="4"/>
      <c r="AM1385" s="4"/>
      <c r="AN1385" s="4"/>
    </row>
    <row r="1386" spans="2:40" x14ac:dyDescent="0.25">
      <c r="B1386" s="191"/>
      <c r="C1386" s="190"/>
      <c r="D1386" s="191"/>
      <c r="E1386" s="190"/>
      <c r="F1386" s="191"/>
      <c r="O1386" s="10"/>
      <c r="P1386" s="10"/>
      <c r="Q1386" s="10"/>
      <c r="R1386" s="10"/>
      <c r="S1386" s="10"/>
      <c r="T1386" s="10"/>
      <c r="U1386" s="10"/>
      <c r="V1386" s="10"/>
      <c r="AC1386" s="4"/>
      <c r="AD1386" s="8"/>
      <c r="AE1386" s="190"/>
      <c r="AF1386" s="8"/>
      <c r="AG1386" s="190"/>
      <c r="AH1386" s="8"/>
      <c r="AI1386" s="4"/>
      <c r="AJ1386" s="4"/>
      <c r="AK1386" s="4"/>
      <c r="AL1386" s="4"/>
      <c r="AM1386" s="4"/>
      <c r="AN1386" s="4"/>
    </row>
    <row r="1387" spans="2:40" x14ac:dyDescent="0.25">
      <c r="B1387" s="191"/>
      <c r="C1387" s="190"/>
      <c r="D1387" s="191"/>
      <c r="E1387" s="190"/>
      <c r="F1387" s="191"/>
      <c r="O1387" s="10"/>
      <c r="P1387" s="10"/>
      <c r="Q1387" s="10"/>
      <c r="R1387" s="10"/>
      <c r="S1387" s="10"/>
      <c r="T1387" s="10"/>
      <c r="U1387" s="10"/>
      <c r="V1387" s="10"/>
      <c r="AC1387" s="4"/>
      <c r="AD1387" s="8"/>
      <c r="AE1387" s="190"/>
      <c r="AF1387" s="8"/>
      <c r="AG1387" s="190"/>
      <c r="AH1387" s="8"/>
      <c r="AI1387" s="4"/>
      <c r="AJ1387" s="4"/>
      <c r="AK1387" s="4"/>
      <c r="AL1387" s="4"/>
      <c r="AM1387" s="4"/>
      <c r="AN1387" s="4"/>
    </row>
    <row r="1388" spans="2:40" x14ac:dyDescent="0.25">
      <c r="B1388" s="191"/>
      <c r="C1388" s="190"/>
      <c r="D1388" s="191"/>
      <c r="E1388" s="190"/>
      <c r="F1388" s="191"/>
      <c r="O1388" s="10"/>
      <c r="P1388" s="10"/>
      <c r="Q1388" s="10"/>
      <c r="R1388" s="10"/>
      <c r="S1388" s="10"/>
      <c r="T1388" s="10"/>
      <c r="U1388" s="10"/>
      <c r="V1388" s="10"/>
      <c r="AC1388" s="4"/>
      <c r="AD1388" s="8"/>
      <c r="AE1388" s="190"/>
      <c r="AF1388" s="8"/>
      <c r="AG1388" s="190"/>
      <c r="AH1388" s="8"/>
      <c r="AI1388" s="4"/>
      <c r="AJ1388" s="4"/>
      <c r="AK1388" s="4"/>
      <c r="AL1388" s="4"/>
      <c r="AM1388" s="4"/>
      <c r="AN1388" s="4"/>
    </row>
    <row r="1389" spans="2:40" x14ac:dyDescent="0.25">
      <c r="B1389" s="191"/>
      <c r="C1389" s="190"/>
      <c r="D1389" s="191"/>
      <c r="E1389" s="190"/>
      <c r="F1389" s="191"/>
      <c r="O1389" s="10"/>
      <c r="P1389" s="10"/>
      <c r="Q1389" s="10"/>
      <c r="R1389" s="10"/>
      <c r="S1389" s="10"/>
      <c r="T1389" s="10"/>
      <c r="U1389" s="10"/>
      <c r="V1389" s="10"/>
      <c r="AC1389" s="4"/>
      <c r="AD1389" s="8"/>
      <c r="AE1389" s="190"/>
      <c r="AF1389" s="8"/>
      <c r="AG1389" s="190"/>
      <c r="AH1389" s="8"/>
      <c r="AI1389" s="4"/>
      <c r="AJ1389" s="4"/>
      <c r="AK1389" s="4"/>
      <c r="AL1389" s="4"/>
      <c r="AM1389" s="4"/>
      <c r="AN1389" s="4"/>
    </row>
    <row r="1390" spans="2:40" x14ac:dyDescent="0.25">
      <c r="B1390" s="191"/>
      <c r="C1390" s="190"/>
      <c r="D1390" s="191"/>
      <c r="E1390" s="190"/>
      <c r="F1390" s="191"/>
      <c r="O1390" s="10"/>
      <c r="P1390" s="10"/>
      <c r="Q1390" s="10"/>
      <c r="R1390" s="10"/>
      <c r="S1390" s="10"/>
      <c r="T1390" s="10"/>
      <c r="U1390" s="10"/>
      <c r="V1390" s="10"/>
      <c r="AC1390" s="4"/>
      <c r="AD1390" s="8"/>
      <c r="AE1390" s="190"/>
      <c r="AF1390" s="8"/>
      <c r="AG1390" s="190"/>
      <c r="AH1390" s="8"/>
      <c r="AI1390" s="4"/>
      <c r="AJ1390" s="4"/>
      <c r="AK1390" s="4"/>
      <c r="AL1390" s="4"/>
      <c r="AM1390" s="4"/>
      <c r="AN1390" s="4"/>
    </row>
    <row r="1391" spans="2:40" x14ac:dyDescent="0.25">
      <c r="B1391" s="191"/>
      <c r="C1391" s="190"/>
      <c r="D1391" s="191"/>
      <c r="E1391" s="190"/>
      <c r="F1391" s="191"/>
      <c r="O1391" s="10"/>
      <c r="P1391" s="10"/>
      <c r="Q1391" s="10"/>
      <c r="R1391" s="10"/>
      <c r="S1391" s="10"/>
      <c r="T1391" s="10"/>
      <c r="U1391" s="10"/>
      <c r="V1391" s="10"/>
      <c r="AC1391" s="4"/>
      <c r="AD1391" s="8"/>
      <c r="AE1391" s="190"/>
      <c r="AF1391" s="8"/>
      <c r="AG1391" s="190"/>
      <c r="AH1391" s="8"/>
      <c r="AI1391" s="4"/>
      <c r="AJ1391" s="4"/>
      <c r="AK1391" s="4"/>
      <c r="AL1391" s="4"/>
      <c r="AM1391" s="4"/>
      <c r="AN1391" s="4"/>
    </row>
    <row r="1392" spans="2:40" x14ac:dyDescent="0.25">
      <c r="B1392" s="191"/>
      <c r="C1392" s="190"/>
      <c r="D1392" s="191"/>
      <c r="E1392" s="190"/>
      <c r="F1392" s="191"/>
      <c r="O1392" s="10"/>
      <c r="P1392" s="10"/>
      <c r="Q1392" s="10"/>
      <c r="R1392" s="10"/>
      <c r="S1392" s="10"/>
      <c r="T1392" s="10"/>
      <c r="U1392" s="10"/>
      <c r="V1392" s="10"/>
      <c r="AC1392" s="4"/>
      <c r="AD1392" s="8"/>
      <c r="AE1392" s="190"/>
      <c r="AF1392" s="8"/>
      <c r="AG1392" s="190"/>
      <c r="AH1392" s="8"/>
      <c r="AI1392" s="4"/>
      <c r="AJ1392" s="4"/>
      <c r="AK1392" s="4"/>
      <c r="AL1392" s="4"/>
      <c r="AM1392" s="4"/>
      <c r="AN1392" s="4"/>
    </row>
    <row r="1393" spans="2:40" x14ac:dyDescent="0.25">
      <c r="B1393" s="191"/>
      <c r="C1393" s="190"/>
      <c r="D1393" s="191"/>
      <c r="E1393" s="190"/>
      <c r="F1393" s="191"/>
      <c r="O1393" s="10"/>
      <c r="P1393" s="10"/>
      <c r="Q1393" s="10"/>
      <c r="R1393" s="10"/>
      <c r="S1393" s="10"/>
      <c r="T1393" s="10"/>
      <c r="U1393" s="10"/>
      <c r="V1393" s="10"/>
      <c r="AC1393" s="4"/>
      <c r="AD1393" s="8"/>
      <c r="AE1393" s="190"/>
      <c r="AF1393" s="8"/>
      <c r="AG1393" s="190"/>
      <c r="AH1393" s="8"/>
      <c r="AI1393" s="4"/>
      <c r="AJ1393" s="4"/>
      <c r="AK1393" s="4"/>
      <c r="AL1393" s="4"/>
      <c r="AM1393" s="4"/>
      <c r="AN1393" s="4"/>
    </row>
    <row r="1394" spans="2:40" x14ac:dyDescent="0.25">
      <c r="B1394" s="191"/>
      <c r="C1394" s="190"/>
      <c r="D1394" s="191"/>
      <c r="E1394" s="190"/>
      <c r="F1394" s="191"/>
      <c r="O1394" s="10"/>
      <c r="P1394" s="10"/>
      <c r="Q1394" s="10"/>
      <c r="R1394" s="10"/>
      <c r="S1394" s="10"/>
      <c r="T1394" s="10"/>
      <c r="U1394" s="10"/>
      <c r="V1394" s="10"/>
      <c r="AC1394" s="4"/>
      <c r="AD1394" s="8"/>
      <c r="AE1394" s="190"/>
      <c r="AF1394" s="8"/>
      <c r="AG1394" s="190"/>
      <c r="AH1394" s="8"/>
      <c r="AI1394" s="4"/>
      <c r="AJ1394" s="4"/>
      <c r="AK1394" s="4"/>
      <c r="AL1394" s="4"/>
      <c r="AM1394" s="4"/>
      <c r="AN1394" s="4"/>
    </row>
    <row r="1395" spans="2:40" x14ac:dyDescent="0.25">
      <c r="B1395" s="191"/>
      <c r="C1395" s="190"/>
      <c r="D1395" s="191"/>
      <c r="E1395" s="190"/>
      <c r="F1395" s="191"/>
      <c r="O1395" s="10"/>
      <c r="P1395" s="10"/>
      <c r="Q1395" s="10"/>
      <c r="R1395" s="10"/>
      <c r="S1395" s="10"/>
      <c r="T1395" s="10"/>
      <c r="U1395" s="10"/>
      <c r="V1395" s="10"/>
      <c r="AC1395" s="4"/>
      <c r="AD1395" s="8"/>
      <c r="AE1395" s="190"/>
      <c r="AF1395" s="8"/>
      <c r="AG1395" s="190"/>
      <c r="AH1395" s="8"/>
      <c r="AI1395" s="4"/>
      <c r="AJ1395" s="4"/>
      <c r="AK1395" s="4"/>
      <c r="AL1395" s="4"/>
      <c r="AM1395" s="4"/>
      <c r="AN1395" s="4"/>
    </row>
    <row r="1396" spans="2:40" x14ac:dyDescent="0.25">
      <c r="B1396" s="191"/>
      <c r="C1396" s="190"/>
      <c r="D1396" s="191"/>
      <c r="E1396" s="190"/>
      <c r="F1396" s="191"/>
      <c r="O1396" s="10"/>
      <c r="P1396" s="10"/>
      <c r="Q1396" s="10"/>
      <c r="R1396" s="10"/>
      <c r="S1396" s="10"/>
      <c r="T1396" s="10"/>
      <c r="U1396" s="10"/>
      <c r="V1396" s="10"/>
      <c r="AC1396" s="4"/>
      <c r="AD1396" s="8"/>
      <c r="AE1396" s="190"/>
      <c r="AF1396" s="8"/>
      <c r="AG1396" s="190"/>
      <c r="AH1396" s="8"/>
      <c r="AI1396" s="4"/>
      <c r="AJ1396" s="4"/>
      <c r="AK1396" s="4"/>
      <c r="AL1396" s="4"/>
      <c r="AM1396" s="4"/>
      <c r="AN1396" s="4"/>
    </row>
    <row r="1397" spans="2:40" x14ac:dyDescent="0.25">
      <c r="B1397" s="191"/>
      <c r="C1397" s="190"/>
      <c r="D1397" s="191"/>
      <c r="E1397" s="190"/>
      <c r="F1397" s="191"/>
      <c r="O1397" s="10"/>
      <c r="P1397" s="10"/>
      <c r="Q1397" s="10"/>
      <c r="R1397" s="10"/>
      <c r="S1397" s="10"/>
      <c r="T1397" s="10"/>
      <c r="U1397" s="10"/>
      <c r="V1397" s="10"/>
      <c r="AC1397" s="4"/>
      <c r="AD1397" s="8"/>
      <c r="AE1397" s="190"/>
      <c r="AF1397" s="8"/>
      <c r="AG1397" s="190"/>
      <c r="AH1397" s="8"/>
      <c r="AI1397" s="4"/>
      <c r="AJ1397" s="4"/>
      <c r="AK1397" s="4"/>
      <c r="AL1397" s="4"/>
      <c r="AM1397" s="4"/>
      <c r="AN1397" s="4"/>
    </row>
    <row r="1398" spans="2:40" x14ac:dyDescent="0.25">
      <c r="B1398" s="191"/>
      <c r="C1398" s="190"/>
      <c r="D1398" s="191"/>
      <c r="E1398" s="190"/>
      <c r="F1398" s="191"/>
      <c r="O1398" s="10"/>
      <c r="P1398" s="10"/>
      <c r="Q1398" s="10"/>
      <c r="R1398" s="10"/>
      <c r="S1398" s="10"/>
      <c r="T1398" s="10"/>
      <c r="U1398" s="10"/>
      <c r="V1398" s="10"/>
      <c r="AC1398" s="4"/>
      <c r="AD1398" s="8"/>
      <c r="AE1398" s="190"/>
      <c r="AF1398" s="8"/>
      <c r="AG1398" s="190"/>
      <c r="AH1398" s="8"/>
      <c r="AI1398" s="4"/>
      <c r="AJ1398" s="4"/>
      <c r="AK1398" s="4"/>
      <c r="AL1398" s="4"/>
      <c r="AM1398" s="4"/>
      <c r="AN1398" s="4"/>
    </row>
    <row r="1399" spans="2:40" x14ac:dyDescent="0.25">
      <c r="B1399" s="191"/>
      <c r="C1399" s="190"/>
      <c r="D1399" s="191"/>
      <c r="E1399" s="190"/>
      <c r="F1399" s="191"/>
      <c r="O1399" s="10"/>
      <c r="P1399" s="10"/>
      <c r="Q1399" s="10"/>
      <c r="R1399" s="10"/>
      <c r="S1399" s="10"/>
      <c r="T1399" s="10"/>
      <c r="U1399" s="10"/>
      <c r="V1399" s="10"/>
      <c r="AC1399" s="4"/>
      <c r="AD1399" s="8"/>
      <c r="AE1399" s="190"/>
      <c r="AF1399" s="8"/>
      <c r="AG1399" s="190"/>
      <c r="AH1399" s="8"/>
      <c r="AI1399" s="4"/>
      <c r="AJ1399" s="4"/>
      <c r="AK1399" s="4"/>
      <c r="AL1399" s="4"/>
      <c r="AM1399" s="4"/>
      <c r="AN1399" s="4"/>
    </row>
    <row r="1400" spans="2:40" x14ac:dyDescent="0.25">
      <c r="B1400" s="191"/>
      <c r="C1400" s="190"/>
      <c r="D1400" s="191"/>
      <c r="E1400" s="190"/>
      <c r="F1400" s="191"/>
      <c r="O1400" s="10"/>
      <c r="P1400" s="10"/>
      <c r="Q1400" s="10"/>
      <c r="R1400" s="10"/>
      <c r="S1400" s="10"/>
      <c r="T1400" s="10"/>
      <c r="U1400" s="10"/>
      <c r="V1400" s="10"/>
      <c r="AC1400" s="4"/>
      <c r="AD1400" s="8"/>
      <c r="AE1400" s="190"/>
      <c r="AF1400" s="8"/>
      <c r="AG1400" s="190"/>
      <c r="AH1400" s="8"/>
      <c r="AI1400" s="4"/>
      <c r="AJ1400" s="4"/>
      <c r="AK1400" s="4"/>
      <c r="AL1400" s="4"/>
      <c r="AM1400" s="4"/>
      <c r="AN1400" s="4"/>
    </row>
    <row r="1401" spans="2:40" x14ac:dyDescent="0.25">
      <c r="B1401" s="191"/>
      <c r="C1401" s="190"/>
      <c r="D1401" s="191"/>
      <c r="E1401" s="190"/>
      <c r="F1401" s="191"/>
      <c r="O1401" s="10"/>
      <c r="P1401" s="10"/>
      <c r="Q1401" s="10"/>
      <c r="R1401" s="10"/>
      <c r="S1401" s="10"/>
      <c r="T1401" s="10"/>
      <c r="U1401" s="10"/>
      <c r="V1401" s="10"/>
      <c r="AC1401" s="4"/>
      <c r="AD1401" s="8"/>
      <c r="AE1401" s="190"/>
      <c r="AF1401" s="8"/>
      <c r="AG1401" s="190"/>
      <c r="AH1401" s="8"/>
      <c r="AI1401" s="4"/>
      <c r="AJ1401" s="4"/>
      <c r="AK1401" s="4"/>
      <c r="AL1401" s="4"/>
      <c r="AM1401" s="4"/>
      <c r="AN1401" s="4"/>
    </row>
    <row r="1402" spans="2:40" x14ac:dyDescent="0.25">
      <c r="B1402" s="191"/>
      <c r="C1402" s="190"/>
      <c r="D1402" s="191"/>
      <c r="E1402" s="190"/>
      <c r="F1402" s="191"/>
      <c r="O1402" s="10"/>
      <c r="P1402" s="10"/>
      <c r="Q1402" s="10"/>
      <c r="R1402" s="10"/>
      <c r="S1402" s="10"/>
      <c r="T1402" s="10"/>
      <c r="U1402" s="10"/>
      <c r="V1402" s="10"/>
      <c r="AC1402" s="4"/>
      <c r="AD1402" s="8"/>
      <c r="AE1402" s="190"/>
      <c r="AF1402" s="8"/>
      <c r="AG1402" s="190"/>
      <c r="AH1402" s="8"/>
      <c r="AI1402" s="4"/>
      <c r="AJ1402" s="4"/>
      <c r="AK1402" s="4"/>
      <c r="AL1402" s="4"/>
      <c r="AM1402" s="4"/>
      <c r="AN1402" s="4"/>
    </row>
    <row r="1403" spans="2:40" x14ac:dyDescent="0.25">
      <c r="B1403" s="191"/>
      <c r="C1403" s="190"/>
      <c r="D1403" s="191"/>
      <c r="E1403" s="190"/>
      <c r="F1403" s="191"/>
      <c r="O1403" s="10"/>
      <c r="P1403" s="10"/>
      <c r="Q1403" s="10"/>
      <c r="R1403" s="10"/>
      <c r="S1403" s="10"/>
      <c r="T1403" s="10"/>
      <c r="U1403" s="10"/>
      <c r="V1403" s="10"/>
      <c r="AC1403" s="4"/>
      <c r="AD1403" s="8"/>
      <c r="AE1403" s="190"/>
      <c r="AF1403" s="8"/>
      <c r="AG1403" s="190"/>
      <c r="AH1403" s="8"/>
      <c r="AI1403" s="4"/>
      <c r="AJ1403" s="4"/>
      <c r="AK1403" s="4"/>
      <c r="AL1403" s="4"/>
      <c r="AM1403" s="4"/>
      <c r="AN1403" s="4"/>
    </row>
    <row r="1404" spans="2:40" x14ac:dyDescent="0.25">
      <c r="B1404" s="191"/>
      <c r="C1404" s="190"/>
      <c r="D1404" s="191"/>
      <c r="E1404" s="190"/>
      <c r="F1404" s="191"/>
      <c r="O1404" s="10"/>
      <c r="P1404" s="10"/>
      <c r="Q1404" s="10"/>
      <c r="R1404" s="10"/>
      <c r="S1404" s="10"/>
      <c r="T1404" s="10"/>
      <c r="U1404" s="10"/>
      <c r="V1404" s="10"/>
      <c r="AC1404" s="4"/>
      <c r="AD1404" s="8"/>
      <c r="AE1404" s="190"/>
      <c r="AF1404" s="8"/>
      <c r="AG1404" s="190"/>
      <c r="AH1404" s="8"/>
      <c r="AI1404" s="4"/>
      <c r="AJ1404" s="4"/>
      <c r="AK1404" s="4"/>
      <c r="AL1404" s="4"/>
      <c r="AM1404" s="4"/>
      <c r="AN1404" s="4"/>
    </row>
    <row r="1405" spans="2:40" x14ac:dyDescent="0.25">
      <c r="B1405" s="191"/>
      <c r="C1405" s="190"/>
      <c r="D1405" s="191"/>
      <c r="E1405" s="190"/>
      <c r="F1405" s="191"/>
      <c r="O1405" s="10"/>
      <c r="P1405" s="10"/>
      <c r="Q1405" s="10"/>
      <c r="R1405" s="10"/>
      <c r="S1405" s="10"/>
      <c r="T1405" s="10"/>
      <c r="U1405" s="10"/>
      <c r="V1405" s="10"/>
      <c r="AC1405" s="4"/>
      <c r="AD1405" s="8"/>
      <c r="AE1405" s="190"/>
      <c r="AF1405" s="8"/>
      <c r="AG1405" s="190"/>
      <c r="AH1405" s="8"/>
      <c r="AI1405" s="4"/>
      <c r="AJ1405" s="4"/>
      <c r="AK1405" s="4"/>
      <c r="AL1405" s="4"/>
      <c r="AM1405" s="4"/>
      <c r="AN1405" s="4"/>
    </row>
    <row r="1406" spans="2:40" x14ac:dyDescent="0.25">
      <c r="B1406" s="191"/>
      <c r="C1406" s="190"/>
      <c r="D1406" s="191"/>
      <c r="E1406" s="190"/>
      <c r="F1406" s="191"/>
      <c r="O1406" s="10"/>
      <c r="P1406" s="10"/>
      <c r="Q1406" s="10"/>
      <c r="R1406" s="10"/>
      <c r="S1406" s="10"/>
      <c r="T1406" s="10"/>
      <c r="U1406" s="10"/>
      <c r="V1406" s="10"/>
      <c r="AC1406" s="4"/>
      <c r="AD1406" s="8"/>
      <c r="AE1406" s="190"/>
      <c r="AF1406" s="8"/>
      <c r="AG1406" s="190"/>
      <c r="AH1406" s="8"/>
      <c r="AI1406" s="4"/>
      <c r="AJ1406" s="4"/>
      <c r="AK1406" s="4"/>
      <c r="AL1406" s="4"/>
      <c r="AM1406" s="4"/>
      <c r="AN1406" s="4"/>
    </row>
    <row r="1407" spans="2:40" x14ac:dyDescent="0.25">
      <c r="B1407" s="191"/>
      <c r="C1407" s="190"/>
      <c r="D1407" s="191"/>
      <c r="E1407" s="190"/>
      <c r="F1407" s="191"/>
      <c r="O1407" s="10"/>
      <c r="P1407" s="10"/>
      <c r="Q1407" s="10"/>
      <c r="R1407" s="10"/>
      <c r="S1407" s="10"/>
      <c r="T1407" s="10"/>
      <c r="U1407" s="10"/>
      <c r="V1407" s="10"/>
      <c r="AC1407" s="4"/>
      <c r="AD1407" s="8"/>
      <c r="AE1407" s="190"/>
      <c r="AF1407" s="8"/>
      <c r="AG1407" s="190"/>
      <c r="AH1407" s="8"/>
      <c r="AI1407" s="4"/>
      <c r="AJ1407" s="4"/>
      <c r="AK1407" s="4"/>
      <c r="AL1407" s="4"/>
      <c r="AM1407" s="4"/>
      <c r="AN1407" s="4"/>
    </row>
    <row r="1408" spans="2:40" x14ac:dyDescent="0.25">
      <c r="B1408" s="191"/>
      <c r="C1408" s="190"/>
      <c r="D1408" s="191"/>
      <c r="E1408" s="190"/>
      <c r="F1408" s="191"/>
      <c r="O1408" s="10"/>
      <c r="P1408" s="10"/>
      <c r="Q1408" s="10"/>
      <c r="R1408" s="10"/>
      <c r="S1408" s="10"/>
      <c r="T1408" s="10"/>
      <c r="U1408" s="10"/>
      <c r="V1408" s="10"/>
      <c r="AC1408" s="4"/>
      <c r="AD1408" s="8"/>
      <c r="AE1408" s="190"/>
      <c r="AF1408" s="8"/>
      <c r="AG1408" s="190"/>
      <c r="AH1408" s="8"/>
      <c r="AI1408" s="4"/>
      <c r="AJ1408" s="4"/>
      <c r="AK1408" s="4"/>
      <c r="AL1408" s="4"/>
      <c r="AM1408" s="4"/>
      <c r="AN1408" s="4"/>
    </row>
    <row r="1409" spans="2:40" x14ac:dyDescent="0.25">
      <c r="B1409" s="191"/>
      <c r="C1409" s="190"/>
      <c r="D1409" s="191"/>
      <c r="E1409" s="190"/>
      <c r="F1409" s="191"/>
      <c r="O1409" s="10"/>
      <c r="P1409" s="10"/>
      <c r="Q1409" s="10"/>
      <c r="R1409" s="10"/>
      <c r="S1409" s="10"/>
      <c r="T1409" s="10"/>
      <c r="U1409" s="10"/>
      <c r="V1409" s="10"/>
      <c r="AC1409" s="4"/>
      <c r="AD1409" s="8"/>
      <c r="AE1409" s="190"/>
      <c r="AF1409" s="8"/>
      <c r="AG1409" s="190"/>
      <c r="AH1409" s="8"/>
      <c r="AI1409" s="4"/>
      <c r="AJ1409" s="4"/>
      <c r="AK1409" s="4"/>
      <c r="AL1409" s="4"/>
      <c r="AM1409" s="4"/>
      <c r="AN1409" s="4"/>
    </row>
    <row r="1410" spans="2:40" x14ac:dyDescent="0.25">
      <c r="B1410" s="191"/>
      <c r="C1410" s="190"/>
      <c r="D1410" s="191"/>
      <c r="E1410" s="190"/>
      <c r="F1410" s="191"/>
      <c r="O1410" s="10"/>
      <c r="P1410" s="10"/>
      <c r="Q1410" s="10"/>
      <c r="R1410" s="10"/>
      <c r="S1410" s="10"/>
      <c r="T1410" s="10"/>
      <c r="U1410" s="10"/>
      <c r="V1410" s="10"/>
      <c r="AC1410" s="4"/>
      <c r="AD1410" s="8"/>
      <c r="AE1410" s="190"/>
      <c r="AF1410" s="8"/>
      <c r="AG1410" s="190"/>
      <c r="AH1410" s="8"/>
      <c r="AI1410" s="4"/>
      <c r="AJ1410" s="4"/>
      <c r="AK1410" s="4"/>
      <c r="AL1410" s="4"/>
      <c r="AM1410" s="4"/>
      <c r="AN1410" s="4"/>
    </row>
    <row r="1411" spans="2:40" x14ac:dyDescent="0.25">
      <c r="B1411" s="191"/>
      <c r="C1411" s="190"/>
      <c r="D1411" s="191"/>
      <c r="E1411" s="190"/>
      <c r="F1411" s="191"/>
      <c r="O1411" s="10"/>
      <c r="P1411" s="10"/>
      <c r="Q1411" s="10"/>
      <c r="R1411" s="10"/>
      <c r="S1411" s="10"/>
      <c r="T1411" s="10"/>
      <c r="U1411" s="10"/>
      <c r="V1411" s="10"/>
      <c r="AC1411" s="4"/>
      <c r="AD1411" s="8"/>
      <c r="AE1411" s="190"/>
      <c r="AF1411" s="8"/>
      <c r="AG1411" s="190"/>
      <c r="AH1411" s="8"/>
      <c r="AI1411" s="4"/>
      <c r="AJ1411" s="4"/>
      <c r="AK1411" s="4"/>
      <c r="AL1411" s="4"/>
      <c r="AM1411" s="4"/>
      <c r="AN1411" s="4"/>
    </row>
    <row r="1412" spans="2:40" x14ac:dyDescent="0.25">
      <c r="B1412" s="191"/>
      <c r="C1412" s="190"/>
      <c r="D1412" s="191"/>
      <c r="E1412" s="190"/>
      <c r="F1412" s="191"/>
      <c r="O1412" s="10"/>
      <c r="P1412" s="10"/>
      <c r="Q1412" s="10"/>
      <c r="R1412" s="10"/>
      <c r="S1412" s="10"/>
      <c r="T1412" s="10"/>
      <c r="U1412" s="10"/>
      <c r="V1412" s="10"/>
      <c r="AC1412" s="4"/>
      <c r="AD1412" s="8"/>
      <c r="AE1412" s="190"/>
      <c r="AF1412" s="8"/>
      <c r="AG1412" s="190"/>
      <c r="AH1412" s="8"/>
      <c r="AI1412" s="4"/>
      <c r="AJ1412" s="4"/>
      <c r="AK1412" s="4"/>
      <c r="AL1412" s="4"/>
      <c r="AM1412" s="4"/>
      <c r="AN1412" s="4"/>
    </row>
    <row r="1413" spans="2:40" x14ac:dyDescent="0.25">
      <c r="B1413" s="191"/>
      <c r="C1413" s="190"/>
      <c r="D1413" s="191"/>
      <c r="E1413" s="190"/>
      <c r="F1413" s="191"/>
      <c r="O1413" s="10"/>
      <c r="P1413" s="10"/>
      <c r="Q1413" s="10"/>
      <c r="R1413" s="10"/>
      <c r="S1413" s="10"/>
      <c r="T1413" s="10"/>
      <c r="U1413" s="10"/>
      <c r="V1413" s="10"/>
      <c r="AC1413" s="4"/>
      <c r="AD1413" s="8"/>
      <c r="AE1413" s="190"/>
      <c r="AF1413" s="8"/>
      <c r="AG1413" s="190"/>
      <c r="AH1413" s="8"/>
      <c r="AI1413" s="4"/>
      <c r="AJ1413" s="4"/>
      <c r="AK1413" s="4"/>
      <c r="AL1413" s="4"/>
      <c r="AM1413" s="4"/>
      <c r="AN1413" s="4"/>
    </row>
    <row r="1414" spans="2:40" x14ac:dyDescent="0.25">
      <c r="B1414" s="191"/>
      <c r="C1414" s="190"/>
      <c r="D1414" s="191"/>
      <c r="E1414" s="190"/>
      <c r="F1414" s="191"/>
      <c r="O1414" s="10"/>
      <c r="P1414" s="10"/>
      <c r="Q1414" s="10"/>
      <c r="R1414" s="10"/>
      <c r="S1414" s="10"/>
      <c r="T1414" s="10"/>
      <c r="U1414" s="10"/>
      <c r="V1414" s="10"/>
      <c r="AC1414" s="4"/>
      <c r="AD1414" s="8"/>
      <c r="AE1414" s="190"/>
      <c r="AF1414" s="8"/>
      <c r="AG1414" s="190"/>
      <c r="AH1414" s="8"/>
      <c r="AI1414" s="4"/>
      <c r="AJ1414" s="4"/>
      <c r="AK1414" s="4"/>
      <c r="AL1414" s="4"/>
      <c r="AM1414" s="4"/>
      <c r="AN1414" s="4"/>
    </row>
    <row r="1415" spans="2:40" x14ac:dyDescent="0.25">
      <c r="B1415" s="191"/>
      <c r="C1415" s="190"/>
      <c r="D1415" s="191"/>
      <c r="E1415" s="190"/>
      <c r="F1415" s="191"/>
      <c r="O1415" s="10"/>
      <c r="P1415" s="10"/>
      <c r="Q1415" s="10"/>
      <c r="R1415" s="10"/>
      <c r="S1415" s="10"/>
      <c r="T1415" s="10"/>
      <c r="U1415" s="10"/>
      <c r="V1415" s="10"/>
      <c r="AC1415" s="4"/>
      <c r="AD1415" s="8"/>
      <c r="AE1415" s="190"/>
      <c r="AF1415" s="8"/>
      <c r="AG1415" s="190"/>
      <c r="AH1415" s="8"/>
      <c r="AI1415" s="4"/>
      <c r="AJ1415" s="4"/>
      <c r="AK1415" s="4"/>
      <c r="AL1415" s="4"/>
      <c r="AM1415" s="4"/>
      <c r="AN1415" s="4"/>
    </row>
    <row r="1416" spans="2:40" x14ac:dyDescent="0.25">
      <c r="B1416" s="191"/>
      <c r="C1416" s="190"/>
      <c r="D1416" s="191"/>
      <c r="E1416" s="190"/>
      <c r="F1416" s="191"/>
      <c r="O1416" s="10"/>
      <c r="P1416" s="10"/>
      <c r="Q1416" s="10"/>
      <c r="R1416" s="10"/>
      <c r="S1416" s="10"/>
      <c r="T1416" s="10"/>
      <c r="U1416" s="10"/>
      <c r="V1416" s="10"/>
      <c r="AC1416" s="4"/>
      <c r="AD1416" s="8"/>
      <c r="AE1416" s="190"/>
      <c r="AF1416" s="8"/>
      <c r="AG1416" s="190"/>
      <c r="AH1416" s="8"/>
      <c r="AI1416" s="4"/>
      <c r="AJ1416" s="4"/>
      <c r="AK1416" s="4"/>
      <c r="AL1416" s="4"/>
      <c r="AM1416" s="4"/>
      <c r="AN1416" s="4"/>
    </row>
    <row r="1417" spans="2:40" x14ac:dyDescent="0.25">
      <c r="B1417" s="191"/>
      <c r="C1417" s="190"/>
      <c r="D1417" s="191"/>
      <c r="E1417" s="190"/>
      <c r="F1417" s="191"/>
      <c r="O1417" s="10"/>
      <c r="P1417" s="10"/>
      <c r="Q1417" s="10"/>
      <c r="R1417" s="10"/>
      <c r="S1417" s="10"/>
      <c r="T1417" s="10"/>
      <c r="U1417" s="10"/>
      <c r="V1417" s="10"/>
      <c r="AC1417" s="4"/>
      <c r="AD1417" s="8"/>
      <c r="AE1417" s="190"/>
      <c r="AF1417" s="8"/>
      <c r="AG1417" s="190"/>
      <c r="AH1417" s="8"/>
      <c r="AI1417" s="4"/>
      <c r="AJ1417" s="4"/>
      <c r="AK1417" s="4"/>
      <c r="AL1417" s="4"/>
      <c r="AM1417" s="4"/>
      <c r="AN1417" s="4"/>
    </row>
    <row r="1418" spans="2:40" x14ac:dyDescent="0.25">
      <c r="B1418" s="191"/>
      <c r="C1418" s="190"/>
      <c r="D1418" s="191"/>
      <c r="E1418" s="190"/>
      <c r="F1418" s="191"/>
      <c r="O1418" s="10"/>
      <c r="P1418" s="10"/>
      <c r="Q1418" s="10"/>
      <c r="R1418" s="10"/>
      <c r="S1418" s="10"/>
      <c r="T1418" s="10"/>
      <c r="U1418" s="10"/>
      <c r="V1418" s="10"/>
      <c r="AC1418" s="4"/>
      <c r="AD1418" s="8"/>
      <c r="AE1418" s="190"/>
      <c r="AF1418" s="8"/>
      <c r="AG1418" s="190"/>
      <c r="AH1418" s="8"/>
      <c r="AI1418" s="4"/>
      <c r="AJ1418" s="4"/>
      <c r="AK1418" s="4"/>
      <c r="AL1418" s="4"/>
      <c r="AM1418" s="4"/>
      <c r="AN1418" s="4"/>
    </row>
    <row r="1419" spans="2:40" x14ac:dyDescent="0.25">
      <c r="B1419" s="191"/>
      <c r="C1419" s="190"/>
      <c r="D1419" s="191"/>
      <c r="E1419" s="190"/>
      <c r="F1419" s="191"/>
      <c r="O1419" s="10"/>
      <c r="P1419" s="10"/>
      <c r="Q1419" s="10"/>
      <c r="R1419" s="10"/>
      <c r="S1419" s="10"/>
      <c r="T1419" s="10"/>
      <c r="U1419" s="10"/>
      <c r="V1419" s="10"/>
      <c r="AC1419" s="4"/>
      <c r="AD1419" s="8"/>
      <c r="AE1419" s="190"/>
      <c r="AF1419" s="8"/>
      <c r="AG1419" s="190"/>
      <c r="AH1419" s="8"/>
      <c r="AI1419" s="4"/>
      <c r="AJ1419" s="4"/>
      <c r="AK1419" s="4"/>
      <c r="AL1419" s="4"/>
      <c r="AM1419" s="4"/>
      <c r="AN1419" s="4"/>
    </row>
    <row r="1420" spans="2:40" x14ac:dyDescent="0.25">
      <c r="B1420" s="191"/>
      <c r="C1420" s="190"/>
      <c r="D1420" s="191"/>
      <c r="E1420" s="190"/>
      <c r="F1420" s="191"/>
      <c r="O1420" s="10"/>
      <c r="P1420" s="10"/>
      <c r="Q1420" s="10"/>
      <c r="R1420" s="10"/>
      <c r="S1420" s="10"/>
      <c r="T1420" s="10"/>
      <c r="U1420" s="10"/>
      <c r="V1420" s="10"/>
      <c r="AC1420" s="4"/>
      <c r="AD1420" s="8"/>
      <c r="AE1420" s="190"/>
      <c r="AF1420" s="8"/>
      <c r="AG1420" s="190"/>
      <c r="AH1420" s="8"/>
      <c r="AI1420" s="4"/>
      <c r="AJ1420" s="4"/>
      <c r="AK1420" s="4"/>
      <c r="AL1420" s="4"/>
      <c r="AM1420" s="4"/>
      <c r="AN1420" s="4"/>
    </row>
    <row r="1421" spans="2:40" x14ac:dyDescent="0.25">
      <c r="B1421" s="191"/>
      <c r="C1421" s="190"/>
      <c r="D1421" s="191"/>
      <c r="E1421" s="190"/>
      <c r="F1421" s="191"/>
      <c r="O1421" s="10"/>
      <c r="P1421" s="10"/>
      <c r="Q1421" s="10"/>
      <c r="R1421" s="10"/>
      <c r="S1421" s="10"/>
      <c r="T1421" s="10"/>
      <c r="U1421" s="10"/>
      <c r="V1421" s="10"/>
      <c r="AC1421" s="4"/>
      <c r="AD1421" s="8"/>
      <c r="AE1421" s="190"/>
      <c r="AF1421" s="8"/>
      <c r="AG1421" s="190"/>
      <c r="AH1421" s="8"/>
      <c r="AI1421" s="4"/>
      <c r="AJ1421" s="4"/>
      <c r="AK1421" s="4"/>
      <c r="AL1421" s="4"/>
      <c r="AM1421" s="4"/>
      <c r="AN1421" s="4"/>
    </row>
    <row r="1422" spans="2:40" x14ac:dyDescent="0.25">
      <c r="B1422" s="191"/>
      <c r="C1422" s="190"/>
      <c r="D1422" s="191"/>
      <c r="E1422" s="190"/>
      <c r="F1422" s="191"/>
      <c r="O1422" s="10"/>
      <c r="P1422" s="10"/>
      <c r="Q1422" s="10"/>
      <c r="R1422" s="10"/>
      <c r="S1422" s="10"/>
      <c r="T1422" s="10"/>
      <c r="U1422" s="10"/>
      <c r="V1422" s="10"/>
      <c r="AC1422" s="4"/>
      <c r="AD1422" s="8"/>
      <c r="AE1422" s="190"/>
      <c r="AF1422" s="8"/>
      <c r="AG1422" s="190"/>
      <c r="AH1422" s="8"/>
      <c r="AI1422" s="4"/>
      <c r="AJ1422" s="4"/>
      <c r="AK1422" s="4"/>
      <c r="AL1422" s="4"/>
      <c r="AM1422" s="4"/>
      <c r="AN1422" s="4"/>
    </row>
    <row r="1423" spans="2:40" x14ac:dyDescent="0.25">
      <c r="B1423" s="191"/>
      <c r="C1423" s="190"/>
      <c r="D1423" s="191"/>
      <c r="E1423" s="190"/>
      <c r="F1423" s="191"/>
      <c r="O1423" s="10"/>
      <c r="P1423" s="10"/>
      <c r="Q1423" s="10"/>
      <c r="R1423" s="10"/>
      <c r="S1423" s="10"/>
      <c r="T1423" s="10"/>
      <c r="U1423" s="10"/>
      <c r="V1423" s="10"/>
      <c r="AC1423" s="4"/>
      <c r="AD1423" s="8"/>
      <c r="AE1423" s="190"/>
      <c r="AF1423" s="8"/>
      <c r="AG1423" s="190"/>
      <c r="AH1423" s="8"/>
      <c r="AI1423" s="4"/>
      <c r="AJ1423" s="4"/>
      <c r="AK1423" s="4"/>
      <c r="AL1423" s="4"/>
      <c r="AM1423" s="4"/>
      <c r="AN1423" s="4"/>
    </row>
    <row r="1424" spans="2:40" x14ac:dyDescent="0.25">
      <c r="B1424" s="191"/>
      <c r="C1424" s="190"/>
      <c r="D1424" s="191"/>
      <c r="E1424" s="190"/>
      <c r="F1424" s="191"/>
      <c r="O1424" s="10"/>
      <c r="P1424" s="10"/>
      <c r="Q1424" s="10"/>
      <c r="R1424" s="10"/>
      <c r="S1424" s="10"/>
      <c r="T1424" s="10"/>
      <c r="U1424" s="10"/>
      <c r="V1424" s="10"/>
      <c r="AC1424" s="4"/>
      <c r="AD1424" s="8"/>
      <c r="AE1424" s="190"/>
      <c r="AF1424" s="8"/>
      <c r="AG1424" s="190"/>
      <c r="AH1424" s="8"/>
      <c r="AI1424" s="4"/>
      <c r="AJ1424" s="4"/>
      <c r="AK1424" s="4"/>
      <c r="AL1424" s="4"/>
      <c r="AM1424" s="4"/>
      <c r="AN1424" s="4"/>
    </row>
    <row r="1425" spans="2:40" x14ac:dyDescent="0.25">
      <c r="B1425" s="191"/>
      <c r="C1425" s="190"/>
      <c r="D1425" s="191"/>
      <c r="E1425" s="190"/>
      <c r="F1425" s="191"/>
      <c r="O1425" s="10"/>
      <c r="P1425" s="10"/>
      <c r="Q1425" s="10"/>
      <c r="R1425" s="10"/>
      <c r="S1425" s="10"/>
      <c r="T1425" s="10"/>
      <c r="U1425" s="10"/>
      <c r="V1425" s="10"/>
      <c r="AC1425" s="4"/>
      <c r="AD1425" s="8"/>
      <c r="AE1425" s="190"/>
      <c r="AF1425" s="8"/>
      <c r="AG1425" s="190"/>
      <c r="AH1425" s="8"/>
      <c r="AI1425" s="4"/>
      <c r="AJ1425" s="4"/>
      <c r="AK1425" s="4"/>
      <c r="AL1425" s="4"/>
      <c r="AM1425" s="4"/>
      <c r="AN1425" s="4"/>
    </row>
    <row r="1426" spans="2:40" x14ac:dyDescent="0.25">
      <c r="B1426" s="191"/>
      <c r="C1426" s="190"/>
      <c r="D1426" s="191"/>
      <c r="E1426" s="190"/>
      <c r="F1426" s="191"/>
      <c r="O1426" s="10"/>
      <c r="P1426" s="10"/>
      <c r="Q1426" s="10"/>
      <c r="R1426" s="10"/>
      <c r="S1426" s="10"/>
      <c r="T1426" s="10"/>
      <c r="U1426" s="10"/>
      <c r="V1426" s="10"/>
      <c r="AC1426" s="4"/>
      <c r="AD1426" s="8"/>
      <c r="AE1426" s="190"/>
      <c r="AF1426" s="8"/>
      <c r="AG1426" s="190"/>
      <c r="AH1426" s="8"/>
      <c r="AI1426" s="4"/>
      <c r="AJ1426" s="4"/>
      <c r="AK1426" s="4"/>
      <c r="AL1426" s="4"/>
      <c r="AM1426" s="4"/>
      <c r="AN1426" s="4"/>
    </row>
    <row r="1427" spans="2:40" x14ac:dyDescent="0.25">
      <c r="B1427" s="191"/>
      <c r="C1427" s="190"/>
      <c r="D1427" s="191"/>
      <c r="E1427" s="190"/>
      <c r="F1427" s="191"/>
      <c r="O1427" s="10"/>
      <c r="P1427" s="10"/>
      <c r="Q1427" s="10"/>
      <c r="R1427" s="10"/>
      <c r="S1427" s="10"/>
      <c r="T1427" s="10"/>
      <c r="U1427" s="10"/>
      <c r="V1427" s="10"/>
      <c r="AC1427" s="4"/>
      <c r="AD1427" s="8"/>
      <c r="AE1427" s="190"/>
      <c r="AF1427" s="8"/>
      <c r="AG1427" s="190"/>
      <c r="AH1427" s="8"/>
      <c r="AI1427" s="4"/>
      <c r="AJ1427" s="4"/>
      <c r="AK1427" s="4"/>
      <c r="AL1427" s="4"/>
      <c r="AM1427" s="4"/>
      <c r="AN1427" s="4"/>
    </row>
    <row r="1428" spans="2:40" x14ac:dyDescent="0.25">
      <c r="B1428" s="191"/>
      <c r="C1428" s="190"/>
      <c r="D1428" s="191"/>
      <c r="E1428" s="190"/>
      <c r="F1428" s="191"/>
      <c r="O1428" s="10"/>
      <c r="P1428" s="10"/>
      <c r="Q1428" s="10"/>
      <c r="R1428" s="10"/>
      <c r="S1428" s="10"/>
      <c r="T1428" s="10"/>
      <c r="U1428" s="10"/>
      <c r="V1428" s="10"/>
      <c r="AC1428" s="4"/>
      <c r="AD1428" s="8"/>
      <c r="AE1428" s="190"/>
      <c r="AF1428" s="8"/>
      <c r="AG1428" s="190"/>
      <c r="AH1428" s="8"/>
      <c r="AI1428" s="4"/>
      <c r="AJ1428" s="4"/>
      <c r="AK1428" s="4"/>
      <c r="AL1428" s="4"/>
      <c r="AM1428" s="4"/>
      <c r="AN1428" s="4"/>
    </row>
    <row r="1429" spans="2:40" x14ac:dyDescent="0.25">
      <c r="B1429" s="191"/>
      <c r="C1429" s="190"/>
      <c r="D1429" s="191"/>
      <c r="E1429" s="190"/>
      <c r="F1429" s="191"/>
      <c r="O1429" s="10"/>
      <c r="P1429" s="10"/>
      <c r="Q1429" s="10"/>
      <c r="R1429" s="10"/>
      <c r="S1429" s="10"/>
      <c r="T1429" s="10"/>
      <c r="U1429" s="10"/>
      <c r="V1429" s="10"/>
      <c r="AC1429" s="4"/>
      <c r="AD1429" s="8"/>
      <c r="AE1429" s="190"/>
      <c r="AF1429" s="8"/>
      <c r="AG1429" s="190"/>
      <c r="AH1429" s="8"/>
      <c r="AI1429" s="4"/>
      <c r="AJ1429" s="4"/>
      <c r="AK1429" s="4"/>
      <c r="AL1429" s="4"/>
      <c r="AM1429" s="4"/>
      <c r="AN1429" s="4"/>
    </row>
    <row r="1430" spans="2:40" x14ac:dyDescent="0.25">
      <c r="B1430" s="191"/>
      <c r="C1430" s="190"/>
      <c r="D1430" s="191"/>
      <c r="E1430" s="190"/>
      <c r="F1430" s="191"/>
      <c r="O1430" s="10"/>
      <c r="P1430" s="10"/>
      <c r="Q1430" s="10"/>
      <c r="R1430" s="10"/>
      <c r="S1430" s="10"/>
      <c r="T1430" s="10"/>
      <c r="U1430" s="10"/>
      <c r="V1430" s="10"/>
      <c r="AC1430" s="4"/>
      <c r="AD1430" s="8"/>
      <c r="AE1430" s="190"/>
      <c r="AF1430" s="8"/>
      <c r="AG1430" s="190"/>
      <c r="AH1430" s="8"/>
      <c r="AI1430" s="4"/>
      <c r="AJ1430" s="4"/>
      <c r="AK1430" s="4"/>
      <c r="AL1430" s="4"/>
      <c r="AM1430" s="4"/>
      <c r="AN1430" s="4"/>
    </row>
    <row r="1431" spans="2:40" x14ac:dyDescent="0.25">
      <c r="B1431" s="191"/>
      <c r="C1431" s="190"/>
      <c r="D1431" s="191"/>
      <c r="E1431" s="190"/>
      <c r="F1431" s="191"/>
      <c r="O1431" s="10"/>
      <c r="P1431" s="10"/>
      <c r="Q1431" s="10"/>
      <c r="R1431" s="10"/>
      <c r="S1431" s="10"/>
      <c r="T1431" s="10"/>
      <c r="U1431" s="10"/>
      <c r="V1431" s="10"/>
      <c r="AC1431" s="4"/>
      <c r="AD1431" s="8"/>
      <c r="AE1431" s="190"/>
      <c r="AF1431" s="8"/>
      <c r="AG1431" s="190"/>
      <c r="AH1431" s="8"/>
      <c r="AI1431" s="4"/>
      <c r="AJ1431" s="4"/>
      <c r="AK1431" s="4"/>
      <c r="AL1431" s="4"/>
      <c r="AM1431" s="4"/>
      <c r="AN1431" s="4"/>
    </row>
    <row r="1432" spans="2:40" x14ac:dyDescent="0.25">
      <c r="B1432" s="191"/>
      <c r="C1432" s="190"/>
      <c r="D1432" s="191"/>
      <c r="E1432" s="190"/>
      <c r="F1432" s="191"/>
      <c r="O1432" s="10"/>
      <c r="P1432" s="10"/>
      <c r="Q1432" s="10"/>
      <c r="R1432" s="10"/>
      <c r="S1432" s="10"/>
      <c r="T1432" s="10"/>
      <c r="U1432" s="10"/>
      <c r="V1432" s="10"/>
      <c r="AC1432" s="4"/>
      <c r="AD1432" s="8"/>
      <c r="AE1432" s="190"/>
      <c r="AF1432" s="8"/>
      <c r="AG1432" s="190"/>
      <c r="AH1432" s="8"/>
      <c r="AI1432" s="4"/>
      <c r="AJ1432" s="4"/>
      <c r="AK1432" s="4"/>
      <c r="AL1432" s="4"/>
      <c r="AM1432" s="4"/>
      <c r="AN1432" s="4"/>
    </row>
    <row r="1433" spans="2:40" x14ac:dyDescent="0.25">
      <c r="B1433" s="191"/>
      <c r="C1433" s="190"/>
      <c r="D1433" s="191"/>
      <c r="E1433" s="190"/>
      <c r="F1433" s="191"/>
      <c r="O1433" s="10"/>
      <c r="P1433" s="10"/>
      <c r="Q1433" s="10"/>
      <c r="R1433" s="10"/>
      <c r="S1433" s="10"/>
      <c r="T1433" s="10"/>
      <c r="U1433" s="10"/>
      <c r="V1433" s="10"/>
      <c r="AC1433" s="4"/>
      <c r="AD1433" s="8"/>
      <c r="AE1433" s="190"/>
      <c r="AF1433" s="8"/>
      <c r="AG1433" s="190"/>
      <c r="AH1433" s="8"/>
      <c r="AI1433" s="4"/>
      <c r="AJ1433" s="4"/>
      <c r="AK1433" s="4"/>
      <c r="AL1433" s="4"/>
      <c r="AM1433" s="4"/>
      <c r="AN1433" s="4"/>
    </row>
    <row r="1434" spans="2:40" x14ac:dyDescent="0.25">
      <c r="B1434" s="191"/>
      <c r="C1434" s="190"/>
      <c r="D1434" s="191"/>
      <c r="E1434" s="190"/>
      <c r="F1434" s="191"/>
      <c r="O1434" s="10"/>
      <c r="P1434" s="10"/>
      <c r="Q1434" s="10"/>
      <c r="R1434" s="10"/>
      <c r="S1434" s="10"/>
      <c r="T1434" s="10"/>
      <c r="U1434" s="10"/>
      <c r="V1434" s="10"/>
      <c r="AC1434" s="4"/>
      <c r="AD1434" s="8"/>
      <c r="AE1434" s="190"/>
      <c r="AF1434" s="8"/>
      <c r="AG1434" s="190"/>
      <c r="AH1434" s="8"/>
      <c r="AI1434" s="4"/>
      <c r="AJ1434" s="4"/>
      <c r="AK1434" s="4"/>
      <c r="AL1434" s="4"/>
      <c r="AM1434" s="4"/>
      <c r="AN1434" s="4"/>
    </row>
    <row r="1435" spans="2:40" x14ac:dyDescent="0.25">
      <c r="B1435" s="191"/>
      <c r="C1435" s="190"/>
      <c r="D1435" s="191"/>
      <c r="E1435" s="190"/>
      <c r="F1435" s="191"/>
      <c r="O1435" s="10"/>
      <c r="P1435" s="10"/>
      <c r="Q1435" s="10"/>
      <c r="R1435" s="10"/>
      <c r="S1435" s="10"/>
      <c r="T1435" s="10"/>
      <c r="U1435" s="10"/>
      <c r="V1435" s="10"/>
      <c r="AC1435" s="4"/>
      <c r="AD1435" s="8"/>
      <c r="AE1435" s="190"/>
      <c r="AF1435" s="8"/>
      <c r="AG1435" s="190"/>
      <c r="AH1435" s="8"/>
      <c r="AI1435" s="4"/>
      <c r="AJ1435" s="4"/>
      <c r="AK1435" s="4"/>
      <c r="AL1435" s="4"/>
      <c r="AM1435" s="4"/>
      <c r="AN1435" s="4"/>
    </row>
    <row r="1436" spans="2:40" x14ac:dyDescent="0.25">
      <c r="B1436" s="191"/>
      <c r="C1436" s="190"/>
      <c r="D1436" s="191"/>
      <c r="E1436" s="190"/>
      <c r="F1436" s="191"/>
      <c r="O1436" s="10"/>
      <c r="P1436" s="10"/>
      <c r="Q1436" s="10"/>
      <c r="R1436" s="10"/>
      <c r="S1436" s="10"/>
      <c r="T1436" s="10"/>
      <c r="U1436" s="10"/>
      <c r="V1436" s="10"/>
      <c r="AC1436" s="4"/>
      <c r="AD1436" s="8"/>
      <c r="AE1436" s="190"/>
      <c r="AF1436" s="8"/>
      <c r="AG1436" s="190"/>
      <c r="AH1436" s="8"/>
      <c r="AI1436" s="4"/>
      <c r="AJ1436" s="4"/>
      <c r="AK1436" s="4"/>
      <c r="AL1436" s="4"/>
      <c r="AM1436" s="4"/>
      <c r="AN1436" s="4"/>
    </row>
    <row r="1437" spans="2:40" x14ac:dyDescent="0.25">
      <c r="B1437" s="191"/>
      <c r="C1437" s="190"/>
      <c r="D1437" s="191"/>
      <c r="E1437" s="190"/>
      <c r="F1437" s="191"/>
      <c r="O1437" s="10"/>
      <c r="P1437" s="10"/>
      <c r="Q1437" s="10"/>
      <c r="R1437" s="10"/>
      <c r="S1437" s="10"/>
      <c r="T1437" s="10"/>
      <c r="U1437" s="10"/>
      <c r="V1437" s="10"/>
      <c r="AC1437" s="4"/>
      <c r="AD1437" s="8"/>
      <c r="AE1437" s="190"/>
      <c r="AF1437" s="8"/>
      <c r="AG1437" s="190"/>
      <c r="AH1437" s="8"/>
      <c r="AI1437" s="4"/>
      <c r="AJ1437" s="4"/>
      <c r="AK1437" s="4"/>
      <c r="AL1437" s="4"/>
      <c r="AM1437" s="4"/>
      <c r="AN1437" s="4"/>
    </row>
    <row r="1438" spans="2:40" x14ac:dyDescent="0.25">
      <c r="B1438" s="191"/>
      <c r="C1438" s="190"/>
      <c r="D1438" s="191"/>
      <c r="E1438" s="190"/>
      <c r="F1438" s="191"/>
      <c r="O1438" s="10"/>
      <c r="P1438" s="10"/>
      <c r="Q1438" s="10"/>
      <c r="R1438" s="10"/>
      <c r="S1438" s="10"/>
      <c r="T1438" s="10"/>
      <c r="U1438" s="10"/>
      <c r="V1438" s="10"/>
      <c r="AC1438" s="4"/>
      <c r="AD1438" s="8"/>
      <c r="AE1438" s="190"/>
      <c r="AF1438" s="8"/>
      <c r="AG1438" s="190"/>
      <c r="AH1438" s="8"/>
      <c r="AI1438" s="4"/>
      <c r="AJ1438" s="4"/>
      <c r="AK1438" s="4"/>
      <c r="AL1438" s="4"/>
      <c r="AM1438" s="4"/>
      <c r="AN1438" s="4"/>
    </row>
    <row r="1439" spans="2:40" x14ac:dyDescent="0.25">
      <c r="B1439" s="191"/>
      <c r="C1439" s="190"/>
      <c r="D1439" s="191"/>
      <c r="E1439" s="190"/>
      <c r="F1439" s="191"/>
      <c r="O1439" s="10"/>
      <c r="P1439" s="10"/>
      <c r="Q1439" s="10"/>
      <c r="R1439" s="10"/>
      <c r="S1439" s="10"/>
      <c r="T1439" s="10"/>
      <c r="U1439" s="10"/>
      <c r="V1439" s="10"/>
      <c r="AC1439" s="4"/>
      <c r="AD1439" s="8"/>
      <c r="AE1439" s="190"/>
      <c r="AF1439" s="8"/>
      <c r="AG1439" s="190"/>
      <c r="AH1439" s="8"/>
      <c r="AI1439" s="4"/>
      <c r="AJ1439" s="4"/>
      <c r="AK1439" s="4"/>
      <c r="AL1439" s="4"/>
      <c r="AM1439" s="4"/>
      <c r="AN1439" s="4"/>
    </row>
    <row r="1440" spans="2:40" x14ac:dyDescent="0.25">
      <c r="B1440" s="191"/>
      <c r="C1440" s="190"/>
      <c r="D1440" s="191"/>
      <c r="E1440" s="190"/>
      <c r="F1440" s="191"/>
      <c r="O1440" s="10"/>
      <c r="P1440" s="10"/>
      <c r="Q1440" s="10"/>
      <c r="R1440" s="10"/>
      <c r="S1440" s="10"/>
      <c r="T1440" s="10"/>
      <c r="U1440" s="10"/>
      <c r="V1440" s="10"/>
      <c r="AC1440" s="4"/>
      <c r="AD1440" s="8"/>
      <c r="AE1440" s="190"/>
      <c r="AF1440" s="8"/>
      <c r="AG1440" s="190"/>
      <c r="AH1440" s="8"/>
      <c r="AI1440" s="4"/>
      <c r="AJ1440" s="4"/>
      <c r="AK1440" s="4"/>
      <c r="AL1440" s="4"/>
      <c r="AM1440" s="4"/>
      <c r="AN1440" s="4"/>
    </row>
    <row r="1441" spans="2:40" x14ac:dyDescent="0.25">
      <c r="B1441" s="191"/>
      <c r="C1441" s="190"/>
      <c r="D1441" s="191"/>
      <c r="E1441" s="190"/>
      <c r="F1441" s="191"/>
      <c r="O1441" s="10"/>
      <c r="P1441" s="10"/>
      <c r="Q1441" s="10"/>
      <c r="R1441" s="10"/>
      <c r="S1441" s="10"/>
      <c r="T1441" s="10"/>
      <c r="U1441" s="10"/>
      <c r="V1441" s="10"/>
      <c r="AC1441" s="4"/>
      <c r="AD1441" s="8"/>
      <c r="AE1441" s="190"/>
      <c r="AF1441" s="8"/>
      <c r="AG1441" s="190"/>
      <c r="AH1441" s="8"/>
      <c r="AI1441" s="4"/>
      <c r="AJ1441" s="4"/>
      <c r="AK1441" s="4"/>
      <c r="AL1441" s="4"/>
      <c r="AM1441" s="4"/>
      <c r="AN1441" s="4"/>
    </row>
    <row r="1442" spans="2:40" x14ac:dyDescent="0.25">
      <c r="B1442" s="191"/>
      <c r="C1442" s="190"/>
      <c r="D1442" s="191"/>
      <c r="E1442" s="190"/>
      <c r="F1442" s="191"/>
      <c r="O1442" s="10"/>
      <c r="P1442" s="10"/>
      <c r="Q1442" s="10"/>
      <c r="R1442" s="10"/>
      <c r="S1442" s="10"/>
      <c r="T1442" s="10"/>
      <c r="U1442" s="10"/>
      <c r="V1442" s="10"/>
      <c r="AC1442" s="4"/>
      <c r="AD1442" s="8"/>
      <c r="AE1442" s="190"/>
      <c r="AF1442" s="8"/>
      <c r="AG1442" s="190"/>
      <c r="AH1442" s="8"/>
      <c r="AI1442" s="4"/>
      <c r="AJ1442" s="4"/>
      <c r="AK1442" s="4"/>
      <c r="AL1442" s="4"/>
      <c r="AM1442" s="4"/>
      <c r="AN1442" s="4"/>
    </row>
    <row r="1443" spans="2:40" x14ac:dyDescent="0.25">
      <c r="B1443" s="191"/>
      <c r="C1443" s="190"/>
      <c r="D1443" s="191"/>
      <c r="E1443" s="190"/>
      <c r="F1443" s="191"/>
      <c r="O1443" s="10"/>
      <c r="P1443" s="10"/>
      <c r="Q1443" s="10"/>
      <c r="R1443" s="10"/>
      <c r="S1443" s="10"/>
      <c r="T1443" s="10"/>
      <c r="U1443" s="10"/>
      <c r="V1443" s="10"/>
      <c r="AC1443" s="4"/>
      <c r="AD1443" s="8"/>
      <c r="AE1443" s="190"/>
      <c r="AF1443" s="8"/>
      <c r="AG1443" s="190"/>
      <c r="AH1443" s="8"/>
      <c r="AI1443" s="4"/>
      <c r="AJ1443" s="4"/>
      <c r="AK1443" s="4"/>
      <c r="AL1443" s="4"/>
      <c r="AM1443" s="4"/>
      <c r="AN1443" s="4"/>
    </row>
    <row r="1444" spans="2:40" x14ac:dyDescent="0.25">
      <c r="B1444" s="191"/>
      <c r="C1444" s="190"/>
      <c r="D1444" s="191"/>
      <c r="E1444" s="190"/>
      <c r="F1444" s="191"/>
      <c r="O1444" s="10"/>
      <c r="P1444" s="10"/>
      <c r="Q1444" s="10"/>
      <c r="R1444" s="10"/>
      <c r="S1444" s="10"/>
      <c r="T1444" s="10"/>
      <c r="U1444" s="10"/>
      <c r="V1444" s="10"/>
      <c r="AC1444" s="4"/>
      <c r="AD1444" s="8"/>
      <c r="AE1444" s="190"/>
      <c r="AF1444" s="8"/>
      <c r="AG1444" s="190"/>
      <c r="AH1444" s="8"/>
      <c r="AI1444" s="4"/>
      <c r="AJ1444" s="4"/>
      <c r="AK1444" s="4"/>
      <c r="AL1444" s="4"/>
      <c r="AM1444" s="4"/>
      <c r="AN1444" s="4"/>
    </row>
    <row r="1445" spans="2:40" x14ac:dyDescent="0.25">
      <c r="B1445" s="191"/>
      <c r="C1445" s="190"/>
      <c r="D1445" s="191"/>
      <c r="E1445" s="190"/>
      <c r="F1445" s="191"/>
      <c r="O1445" s="10"/>
      <c r="P1445" s="10"/>
      <c r="Q1445" s="10"/>
      <c r="R1445" s="10"/>
      <c r="S1445" s="10"/>
      <c r="T1445" s="10"/>
      <c r="U1445" s="10"/>
      <c r="V1445" s="10"/>
      <c r="AC1445" s="4"/>
      <c r="AD1445" s="8"/>
      <c r="AE1445" s="190"/>
      <c r="AF1445" s="8"/>
      <c r="AG1445" s="190"/>
      <c r="AH1445" s="8"/>
      <c r="AI1445" s="4"/>
      <c r="AJ1445" s="4"/>
      <c r="AK1445" s="4"/>
      <c r="AL1445" s="4"/>
      <c r="AM1445" s="4"/>
      <c r="AN1445" s="4"/>
    </row>
    <row r="1446" spans="2:40" x14ac:dyDescent="0.25">
      <c r="B1446" s="191"/>
      <c r="C1446" s="190"/>
      <c r="D1446" s="191"/>
      <c r="E1446" s="190"/>
      <c r="F1446" s="191"/>
      <c r="O1446" s="10"/>
      <c r="P1446" s="10"/>
      <c r="Q1446" s="10"/>
      <c r="R1446" s="10"/>
      <c r="S1446" s="10"/>
      <c r="T1446" s="10"/>
      <c r="U1446" s="10"/>
      <c r="V1446" s="10"/>
      <c r="AC1446" s="4"/>
      <c r="AD1446" s="8"/>
      <c r="AE1446" s="190"/>
      <c r="AF1446" s="8"/>
      <c r="AG1446" s="190"/>
      <c r="AH1446" s="8"/>
      <c r="AI1446" s="4"/>
      <c r="AJ1446" s="4"/>
      <c r="AK1446" s="4"/>
      <c r="AL1446" s="4"/>
      <c r="AM1446" s="4"/>
      <c r="AN1446" s="4"/>
    </row>
    <row r="1447" spans="2:40" x14ac:dyDescent="0.25">
      <c r="B1447" s="191"/>
      <c r="C1447" s="190"/>
      <c r="D1447" s="191"/>
      <c r="E1447" s="190"/>
      <c r="F1447" s="191"/>
      <c r="O1447" s="10"/>
      <c r="P1447" s="10"/>
      <c r="Q1447" s="10"/>
      <c r="R1447" s="10"/>
      <c r="S1447" s="10"/>
      <c r="T1447" s="10"/>
      <c r="U1447" s="10"/>
      <c r="V1447" s="10"/>
      <c r="AC1447" s="4"/>
      <c r="AD1447" s="8"/>
      <c r="AE1447" s="190"/>
      <c r="AF1447" s="8"/>
      <c r="AG1447" s="190"/>
      <c r="AH1447" s="8"/>
      <c r="AI1447" s="4"/>
      <c r="AJ1447" s="4"/>
      <c r="AK1447" s="4"/>
      <c r="AL1447" s="4"/>
      <c r="AM1447" s="4"/>
      <c r="AN1447" s="4"/>
    </row>
    <row r="1448" spans="2:40" x14ac:dyDescent="0.25">
      <c r="B1448" s="191"/>
      <c r="C1448" s="190"/>
      <c r="D1448" s="191"/>
      <c r="E1448" s="190"/>
      <c r="F1448" s="191"/>
      <c r="O1448" s="10"/>
      <c r="P1448" s="10"/>
      <c r="Q1448" s="10"/>
      <c r="R1448" s="10"/>
      <c r="S1448" s="10"/>
      <c r="T1448" s="10"/>
      <c r="U1448" s="10"/>
      <c r="V1448" s="10"/>
      <c r="AC1448" s="4"/>
      <c r="AD1448" s="8"/>
      <c r="AE1448" s="190"/>
      <c r="AF1448" s="8"/>
      <c r="AG1448" s="190"/>
      <c r="AH1448" s="8"/>
      <c r="AI1448" s="4"/>
      <c r="AJ1448" s="4"/>
      <c r="AK1448" s="4"/>
      <c r="AL1448" s="4"/>
      <c r="AM1448" s="4"/>
      <c r="AN1448" s="4"/>
    </row>
    <row r="1449" spans="2:40" x14ac:dyDescent="0.25">
      <c r="B1449" s="191"/>
      <c r="C1449" s="190"/>
      <c r="D1449" s="191"/>
      <c r="E1449" s="190"/>
      <c r="F1449" s="191"/>
      <c r="O1449" s="10"/>
      <c r="P1449" s="10"/>
      <c r="Q1449" s="10"/>
      <c r="R1449" s="10"/>
      <c r="S1449" s="10"/>
      <c r="T1449" s="10"/>
      <c r="U1449" s="10"/>
      <c r="V1449" s="10"/>
      <c r="AC1449" s="4"/>
      <c r="AD1449" s="8"/>
      <c r="AE1449" s="190"/>
      <c r="AF1449" s="8"/>
      <c r="AG1449" s="190"/>
      <c r="AH1449" s="8"/>
      <c r="AI1449" s="4"/>
      <c r="AJ1449" s="4"/>
      <c r="AK1449" s="4"/>
      <c r="AL1449" s="4"/>
      <c r="AM1449" s="4"/>
      <c r="AN1449" s="4"/>
    </row>
    <row r="1450" spans="2:40" x14ac:dyDescent="0.25">
      <c r="B1450" s="191"/>
      <c r="C1450" s="190"/>
      <c r="D1450" s="191"/>
      <c r="E1450" s="190"/>
      <c r="F1450" s="191"/>
      <c r="O1450" s="10"/>
      <c r="P1450" s="10"/>
      <c r="Q1450" s="10"/>
      <c r="R1450" s="10"/>
      <c r="S1450" s="10"/>
      <c r="T1450" s="10"/>
      <c r="U1450" s="10"/>
      <c r="V1450" s="10"/>
      <c r="AC1450" s="4"/>
      <c r="AD1450" s="8"/>
      <c r="AE1450" s="190"/>
      <c r="AF1450" s="8"/>
      <c r="AG1450" s="190"/>
      <c r="AH1450" s="8"/>
      <c r="AI1450" s="4"/>
      <c r="AJ1450" s="4"/>
      <c r="AK1450" s="4"/>
      <c r="AL1450" s="4"/>
      <c r="AM1450" s="4"/>
      <c r="AN1450" s="4"/>
    </row>
    <row r="1451" spans="2:40" x14ac:dyDescent="0.25">
      <c r="B1451" s="191"/>
      <c r="C1451" s="190"/>
      <c r="D1451" s="191"/>
      <c r="E1451" s="190"/>
      <c r="F1451" s="191"/>
      <c r="O1451" s="10"/>
      <c r="P1451" s="10"/>
      <c r="Q1451" s="10"/>
      <c r="R1451" s="10"/>
      <c r="S1451" s="10"/>
      <c r="T1451" s="10"/>
      <c r="U1451" s="10"/>
      <c r="V1451" s="10"/>
      <c r="AC1451" s="4"/>
      <c r="AD1451" s="8"/>
      <c r="AE1451" s="190"/>
      <c r="AF1451" s="8"/>
      <c r="AG1451" s="190"/>
      <c r="AH1451" s="8"/>
      <c r="AI1451" s="4"/>
      <c r="AJ1451" s="4"/>
      <c r="AK1451" s="4"/>
      <c r="AL1451" s="4"/>
      <c r="AM1451" s="4"/>
      <c r="AN1451" s="4"/>
    </row>
    <row r="1452" spans="2:40" x14ac:dyDescent="0.25">
      <c r="B1452" s="191"/>
      <c r="C1452" s="190"/>
      <c r="D1452" s="191"/>
      <c r="E1452" s="190"/>
      <c r="F1452" s="191"/>
      <c r="O1452" s="10"/>
      <c r="P1452" s="10"/>
      <c r="Q1452" s="10"/>
      <c r="R1452" s="10"/>
      <c r="S1452" s="10"/>
      <c r="T1452" s="10"/>
      <c r="U1452" s="10"/>
      <c r="V1452" s="10"/>
      <c r="AC1452" s="4"/>
      <c r="AD1452" s="8"/>
      <c r="AE1452" s="190"/>
      <c r="AF1452" s="8"/>
      <c r="AG1452" s="190"/>
      <c r="AH1452" s="8"/>
      <c r="AI1452" s="4"/>
      <c r="AJ1452" s="4"/>
      <c r="AK1452" s="4"/>
      <c r="AL1452" s="4"/>
      <c r="AM1452" s="4"/>
      <c r="AN1452" s="4"/>
    </row>
    <row r="1453" spans="2:40" x14ac:dyDescent="0.25">
      <c r="B1453" s="191"/>
      <c r="C1453" s="190"/>
      <c r="D1453" s="191"/>
      <c r="E1453" s="190"/>
      <c r="F1453" s="191"/>
      <c r="O1453" s="10"/>
      <c r="P1453" s="10"/>
      <c r="Q1453" s="10"/>
      <c r="R1453" s="10"/>
      <c r="S1453" s="10"/>
      <c r="T1453" s="10"/>
      <c r="U1453" s="10"/>
      <c r="V1453" s="10"/>
      <c r="AC1453" s="4"/>
      <c r="AD1453" s="8"/>
      <c r="AE1453" s="190"/>
      <c r="AF1453" s="8"/>
      <c r="AG1453" s="190"/>
      <c r="AH1453" s="8"/>
      <c r="AI1453" s="4"/>
      <c r="AJ1453" s="4"/>
      <c r="AK1453" s="4"/>
      <c r="AL1453" s="4"/>
      <c r="AM1453" s="4"/>
      <c r="AN1453" s="4"/>
    </row>
    <row r="1454" spans="2:40" x14ac:dyDescent="0.25">
      <c r="B1454" s="191"/>
      <c r="C1454" s="190"/>
      <c r="D1454" s="191"/>
      <c r="E1454" s="190"/>
      <c r="F1454" s="191"/>
      <c r="O1454" s="10"/>
      <c r="P1454" s="10"/>
      <c r="Q1454" s="10"/>
      <c r="R1454" s="10"/>
      <c r="S1454" s="10"/>
      <c r="T1454" s="10"/>
      <c r="U1454" s="10"/>
      <c r="V1454" s="10"/>
      <c r="AC1454" s="4"/>
      <c r="AD1454" s="8"/>
      <c r="AE1454" s="190"/>
      <c r="AF1454" s="8"/>
      <c r="AG1454" s="190"/>
      <c r="AH1454" s="8"/>
      <c r="AI1454" s="4"/>
      <c r="AJ1454" s="4"/>
      <c r="AK1454" s="4"/>
      <c r="AL1454" s="4"/>
      <c r="AM1454" s="4"/>
      <c r="AN1454" s="4"/>
    </row>
    <row r="1455" spans="2:40" x14ac:dyDescent="0.25">
      <c r="B1455" s="191"/>
      <c r="C1455" s="190"/>
      <c r="D1455" s="191"/>
      <c r="E1455" s="190"/>
      <c r="F1455" s="191"/>
      <c r="O1455" s="10"/>
      <c r="P1455" s="10"/>
      <c r="Q1455" s="10"/>
      <c r="R1455" s="10"/>
      <c r="S1455" s="10"/>
      <c r="T1455" s="10"/>
      <c r="U1455" s="10"/>
      <c r="V1455" s="10"/>
      <c r="AC1455" s="4"/>
      <c r="AD1455" s="8"/>
      <c r="AE1455" s="190"/>
      <c r="AF1455" s="8"/>
      <c r="AG1455" s="190"/>
      <c r="AH1455" s="8"/>
      <c r="AI1455" s="4"/>
      <c r="AJ1455" s="4"/>
      <c r="AK1455" s="4"/>
      <c r="AL1455" s="4"/>
      <c r="AM1455" s="4"/>
      <c r="AN1455" s="4"/>
    </row>
    <row r="1456" spans="2:40" x14ac:dyDescent="0.25">
      <c r="B1456" s="191"/>
      <c r="C1456" s="190"/>
      <c r="D1456" s="191"/>
      <c r="E1456" s="190"/>
      <c r="F1456" s="191"/>
      <c r="O1456" s="10"/>
      <c r="P1456" s="10"/>
      <c r="Q1456" s="10"/>
      <c r="R1456" s="10"/>
      <c r="S1456" s="10"/>
      <c r="T1456" s="10"/>
      <c r="U1456" s="10"/>
      <c r="V1456" s="10"/>
      <c r="AC1456" s="4"/>
      <c r="AD1456" s="8"/>
      <c r="AE1456" s="190"/>
      <c r="AF1456" s="8"/>
      <c r="AG1456" s="190"/>
      <c r="AH1456" s="8"/>
      <c r="AI1456" s="4"/>
      <c r="AJ1456" s="4"/>
      <c r="AK1456" s="4"/>
      <c r="AL1456" s="4"/>
      <c r="AM1456" s="4"/>
      <c r="AN1456" s="4"/>
    </row>
    <row r="1457" spans="2:40" x14ac:dyDescent="0.25">
      <c r="B1457" s="191"/>
      <c r="C1457" s="190"/>
      <c r="D1457" s="191"/>
      <c r="E1457" s="190"/>
      <c r="F1457" s="191"/>
      <c r="O1457" s="10"/>
      <c r="P1457" s="10"/>
      <c r="Q1457" s="10"/>
      <c r="R1457" s="10"/>
      <c r="S1457" s="10"/>
      <c r="T1457" s="10"/>
      <c r="U1457" s="10"/>
      <c r="V1457" s="10"/>
      <c r="AC1457" s="4"/>
      <c r="AD1457" s="8"/>
      <c r="AE1457" s="190"/>
      <c r="AF1457" s="8"/>
      <c r="AG1457" s="190"/>
      <c r="AH1457" s="8"/>
      <c r="AI1457" s="4"/>
      <c r="AJ1457" s="4"/>
      <c r="AK1457" s="4"/>
      <c r="AL1457" s="4"/>
      <c r="AM1457" s="4"/>
      <c r="AN1457" s="4"/>
    </row>
    <row r="1458" spans="2:40" x14ac:dyDescent="0.25">
      <c r="B1458" s="191"/>
      <c r="C1458" s="190"/>
      <c r="D1458" s="191"/>
      <c r="E1458" s="190"/>
      <c r="F1458" s="191"/>
      <c r="O1458" s="10"/>
      <c r="P1458" s="10"/>
      <c r="Q1458" s="10"/>
      <c r="R1458" s="10"/>
      <c r="S1458" s="10"/>
      <c r="T1458" s="10"/>
      <c r="U1458" s="10"/>
      <c r="V1458" s="10"/>
      <c r="AC1458" s="4"/>
      <c r="AD1458" s="8"/>
      <c r="AE1458" s="190"/>
      <c r="AF1458" s="8"/>
      <c r="AG1458" s="190"/>
      <c r="AH1458" s="8"/>
      <c r="AI1458" s="4"/>
      <c r="AJ1458" s="4"/>
      <c r="AK1458" s="4"/>
      <c r="AL1458" s="4"/>
      <c r="AM1458" s="4"/>
      <c r="AN1458" s="4"/>
    </row>
    <row r="1459" spans="2:40" x14ac:dyDescent="0.25">
      <c r="B1459" s="191"/>
      <c r="C1459" s="190"/>
      <c r="D1459" s="191"/>
      <c r="E1459" s="190"/>
      <c r="F1459" s="191"/>
      <c r="O1459" s="10"/>
      <c r="P1459" s="10"/>
      <c r="Q1459" s="10"/>
      <c r="R1459" s="10"/>
      <c r="S1459" s="10"/>
      <c r="T1459" s="10"/>
      <c r="U1459" s="10"/>
      <c r="V1459" s="10"/>
      <c r="AC1459" s="4"/>
      <c r="AD1459" s="8"/>
      <c r="AE1459" s="190"/>
      <c r="AF1459" s="8"/>
      <c r="AG1459" s="190"/>
      <c r="AH1459" s="8"/>
      <c r="AI1459" s="4"/>
      <c r="AJ1459" s="4"/>
      <c r="AK1459" s="4"/>
      <c r="AL1459" s="4"/>
      <c r="AM1459" s="4"/>
      <c r="AN1459" s="4"/>
    </row>
    <row r="1460" spans="2:40" x14ac:dyDescent="0.25">
      <c r="B1460" s="191"/>
      <c r="C1460" s="190"/>
      <c r="D1460" s="191"/>
      <c r="E1460" s="190"/>
      <c r="F1460" s="191"/>
      <c r="O1460" s="10"/>
      <c r="P1460" s="10"/>
      <c r="Q1460" s="10"/>
      <c r="R1460" s="10"/>
      <c r="S1460" s="10"/>
      <c r="T1460" s="10"/>
      <c r="U1460" s="10"/>
      <c r="V1460" s="10"/>
      <c r="AC1460" s="4"/>
      <c r="AD1460" s="8"/>
      <c r="AE1460" s="190"/>
      <c r="AF1460" s="8"/>
      <c r="AG1460" s="190"/>
      <c r="AH1460" s="8"/>
      <c r="AI1460" s="4"/>
      <c r="AJ1460" s="4"/>
      <c r="AK1460" s="4"/>
      <c r="AL1460" s="4"/>
      <c r="AM1460" s="4"/>
      <c r="AN1460" s="4"/>
    </row>
    <row r="1461" spans="2:40" x14ac:dyDescent="0.25">
      <c r="B1461" s="191"/>
      <c r="C1461" s="190"/>
      <c r="D1461" s="191"/>
      <c r="E1461" s="190"/>
      <c r="F1461" s="191"/>
      <c r="O1461" s="10"/>
      <c r="P1461" s="10"/>
      <c r="Q1461" s="10"/>
      <c r="R1461" s="10"/>
      <c r="S1461" s="10"/>
      <c r="T1461" s="10"/>
      <c r="U1461" s="10"/>
      <c r="V1461" s="10"/>
      <c r="AC1461" s="4"/>
      <c r="AD1461" s="8"/>
      <c r="AE1461" s="190"/>
      <c r="AF1461" s="8"/>
      <c r="AG1461" s="190"/>
      <c r="AH1461" s="8"/>
      <c r="AI1461" s="4"/>
      <c r="AJ1461" s="4"/>
      <c r="AK1461" s="4"/>
      <c r="AL1461" s="4"/>
      <c r="AM1461" s="4"/>
      <c r="AN1461" s="4"/>
    </row>
    <row r="1462" spans="2:40" x14ac:dyDescent="0.25">
      <c r="B1462" s="191"/>
      <c r="C1462" s="190"/>
      <c r="D1462" s="191"/>
      <c r="E1462" s="190"/>
      <c r="F1462" s="191"/>
      <c r="O1462" s="10"/>
      <c r="P1462" s="10"/>
      <c r="Q1462" s="10"/>
      <c r="R1462" s="10"/>
      <c r="S1462" s="10"/>
      <c r="T1462" s="10"/>
      <c r="U1462" s="10"/>
      <c r="V1462" s="10"/>
      <c r="AC1462" s="4"/>
      <c r="AD1462" s="8"/>
      <c r="AE1462" s="190"/>
      <c r="AF1462" s="8"/>
      <c r="AG1462" s="190"/>
      <c r="AH1462" s="8"/>
      <c r="AI1462" s="4"/>
      <c r="AJ1462" s="4"/>
      <c r="AK1462" s="4"/>
      <c r="AL1462" s="4"/>
      <c r="AM1462" s="4"/>
      <c r="AN1462" s="4"/>
    </row>
    <row r="1463" spans="2:40" x14ac:dyDescent="0.25">
      <c r="B1463" s="191"/>
      <c r="C1463" s="190"/>
      <c r="D1463" s="191"/>
      <c r="E1463" s="190"/>
      <c r="F1463" s="191"/>
      <c r="O1463" s="10"/>
      <c r="P1463" s="10"/>
      <c r="Q1463" s="10"/>
      <c r="R1463" s="10"/>
      <c r="S1463" s="10"/>
      <c r="T1463" s="10"/>
      <c r="U1463" s="10"/>
      <c r="V1463" s="10"/>
      <c r="AC1463" s="4"/>
      <c r="AD1463" s="8"/>
      <c r="AE1463" s="190"/>
      <c r="AF1463" s="8"/>
      <c r="AG1463" s="190"/>
      <c r="AH1463" s="8"/>
      <c r="AI1463" s="4"/>
      <c r="AJ1463" s="4"/>
      <c r="AK1463" s="4"/>
      <c r="AL1463" s="4"/>
      <c r="AM1463" s="4"/>
      <c r="AN1463" s="4"/>
    </row>
    <row r="1464" spans="2:40" x14ac:dyDescent="0.25">
      <c r="B1464" s="191"/>
      <c r="C1464" s="190"/>
      <c r="D1464" s="191"/>
      <c r="E1464" s="190"/>
      <c r="F1464" s="191"/>
      <c r="O1464" s="10"/>
      <c r="P1464" s="10"/>
      <c r="Q1464" s="10"/>
      <c r="R1464" s="10"/>
      <c r="S1464" s="10"/>
      <c r="T1464" s="10"/>
      <c r="U1464" s="10"/>
      <c r="V1464" s="10"/>
      <c r="AC1464" s="4"/>
      <c r="AD1464" s="8"/>
      <c r="AE1464" s="190"/>
      <c r="AF1464" s="8"/>
      <c r="AG1464" s="190"/>
      <c r="AH1464" s="8"/>
      <c r="AI1464" s="4"/>
      <c r="AJ1464" s="4"/>
      <c r="AK1464" s="4"/>
      <c r="AL1464" s="4"/>
      <c r="AM1464" s="4"/>
      <c r="AN1464" s="4"/>
    </row>
    <row r="1465" spans="2:40" x14ac:dyDescent="0.25">
      <c r="B1465" s="191"/>
      <c r="C1465" s="190"/>
      <c r="D1465" s="191"/>
      <c r="E1465" s="190"/>
      <c r="F1465" s="191"/>
      <c r="O1465" s="10"/>
      <c r="P1465" s="10"/>
      <c r="Q1465" s="10"/>
      <c r="R1465" s="10"/>
      <c r="S1465" s="10"/>
      <c r="T1465" s="10"/>
      <c r="U1465" s="10"/>
      <c r="V1465" s="10"/>
      <c r="AC1465" s="4"/>
      <c r="AD1465" s="8"/>
      <c r="AE1465" s="190"/>
      <c r="AF1465" s="8"/>
      <c r="AG1465" s="190"/>
      <c r="AH1465" s="8"/>
      <c r="AI1465" s="4"/>
      <c r="AJ1465" s="4"/>
      <c r="AK1465" s="4"/>
      <c r="AL1465" s="4"/>
      <c r="AM1465" s="4"/>
      <c r="AN1465" s="4"/>
    </row>
    <row r="1466" spans="2:40" x14ac:dyDescent="0.25">
      <c r="B1466" s="191"/>
      <c r="C1466" s="190"/>
      <c r="D1466" s="191"/>
      <c r="E1466" s="190"/>
      <c r="F1466" s="191"/>
      <c r="O1466" s="10"/>
      <c r="P1466" s="10"/>
      <c r="Q1466" s="10"/>
      <c r="R1466" s="10"/>
      <c r="S1466" s="10"/>
      <c r="T1466" s="10"/>
      <c r="U1466" s="10"/>
      <c r="V1466" s="10"/>
      <c r="AC1466" s="4"/>
      <c r="AD1466" s="8"/>
      <c r="AE1466" s="190"/>
      <c r="AF1466" s="8"/>
      <c r="AG1466" s="190"/>
      <c r="AH1466" s="8"/>
      <c r="AI1466" s="4"/>
      <c r="AJ1466" s="4"/>
      <c r="AK1466" s="4"/>
      <c r="AL1466" s="4"/>
      <c r="AM1466" s="4"/>
      <c r="AN1466" s="4"/>
    </row>
    <row r="1467" spans="2:40" x14ac:dyDescent="0.25">
      <c r="B1467" s="191"/>
      <c r="C1467" s="190"/>
      <c r="D1467" s="191"/>
      <c r="E1467" s="190"/>
      <c r="F1467" s="191"/>
      <c r="O1467" s="10"/>
      <c r="P1467" s="10"/>
      <c r="Q1467" s="10"/>
      <c r="R1467" s="10"/>
      <c r="S1467" s="10"/>
      <c r="T1467" s="10"/>
      <c r="U1467" s="10"/>
      <c r="V1467" s="10"/>
      <c r="AC1467" s="4"/>
      <c r="AD1467" s="8"/>
      <c r="AE1467" s="190"/>
      <c r="AF1467" s="8"/>
      <c r="AG1467" s="190"/>
      <c r="AH1467" s="8"/>
      <c r="AI1467" s="4"/>
      <c r="AJ1467" s="4"/>
      <c r="AK1467" s="4"/>
      <c r="AL1467" s="4"/>
      <c r="AM1467" s="4"/>
      <c r="AN1467" s="4"/>
    </row>
    <row r="1468" spans="2:40" x14ac:dyDescent="0.25">
      <c r="B1468" s="191"/>
      <c r="C1468" s="190"/>
      <c r="D1468" s="191"/>
      <c r="E1468" s="190"/>
      <c r="F1468" s="191"/>
      <c r="O1468" s="10"/>
      <c r="P1468" s="10"/>
      <c r="Q1468" s="10"/>
      <c r="R1468" s="10"/>
      <c r="S1468" s="10"/>
      <c r="T1468" s="10"/>
      <c r="U1468" s="10"/>
      <c r="V1468" s="10"/>
      <c r="AC1468" s="4"/>
      <c r="AD1468" s="8"/>
      <c r="AE1468" s="190"/>
      <c r="AF1468" s="8"/>
      <c r="AG1468" s="190"/>
      <c r="AH1468" s="8"/>
      <c r="AI1468" s="4"/>
      <c r="AJ1468" s="4"/>
      <c r="AK1468" s="4"/>
      <c r="AL1468" s="4"/>
      <c r="AM1468" s="4"/>
      <c r="AN1468" s="4"/>
    </row>
    <row r="1469" spans="2:40" x14ac:dyDescent="0.25">
      <c r="B1469" s="191"/>
      <c r="C1469" s="190"/>
      <c r="D1469" s="191"/>
      <c r="E1469" s="190"/>
      <c r="F1469" s="191"/>
      <c r="O1469" s="10"/>
      <c r="P1469" s="10"/>
      <c r="Q1469" s="10"/>
      <c r="R1469" s="10"/>
      <c r="S1469" s="10"/>
      <c r="T1469" s="10"/>
      <c r="U1469" s="10"/>
      <c r="V1469" s="10"/>
      <c r="AC1469" s="4"/>
      <c r="AD1469" s="8"/>
      <c r="AE1469" s="190"/>
      <c r="AF1469" s="8"/>
      <c r="AG1469" s="190"/>
      <c r="AH1469" s="8"/>
      <c r="AI1469" s="4"/>
      <c r="AJ1469" s="4"/>
      <c r="AK1469" s="4"/>
      <c r="AL1469" s="4"/>
      <c r="AM1469" s="4"/>
      <c r="AN1469" s="4"/>
    </row>
    <row r="1470" spans="2:40" x14ac:dyDescent="0.25">
      <c r="B1470" s="191"/>
      <c r="C1470" s="190"/>
      <c r="D1470" s="191"/>
      <c r="E1470" s="190"/>
      <c r="F1470" s="191"/>
      <c r="O1470" s="10"/>
      <c r="P1470" s="10"/>
      <c r="Q1470" s="10"/>
      <c r="R1470" s="10"/>
      <c r="S1470" s="10"/>
      <c r="T1470" s="10"/>
      <c r="U1470" s="10"/>
      <c r="V1470" s="10"/>
      <c r="AC1470" s="4"/>
      <c r="AD1470" s="8"/>
      <c r="AE1470" s="190"/>
      <c r="AF1470" s="8"/>
      <c r="AG1470" s="190"/>
      <c r="AH1470" s="8"/>
      <c r="AI1470" s="4"/>
      <c r="AJ1470" s="4"/>
      <c r="AK1470" s="4"/>
      <c r="AL1470" s="4"/>
      <c r="AM1470" s="4"/>
      <c r="AN1470" s="4"/>
    </row>
    <row r="1471" spans="2:40" x14ac:dyDescent="0.25">
      <c r="B1471" s="191"/>
      <c r="C1471" s="190"/>
      <c r="D1471" s="191"/>
      <c r="E1471" s="190"/>
      <c r="F1471" s="191"/>
      <c r="O1471" s="10"/>
      <c r="P1471" s="10"/>
      <c r="Q1471" s="10"/>
      <c r="R1471" s="10"/>
      <c r="S1471" s="10"/>
      <c r="T1471" s="10"/>
      <c r="U1471" s="10"/>
      <c r="V1471" s="10"/>
      <c r="AC1471" s="4"/>
      <c r="AD1471" s="8"/>
      <c r="AE1471" s="190"/>
      <c r="AF1471" s="8"/>
      <c r="AG1471" s="190"/>
      <c r="AH1471" s="8"/>
      <c r="AI1471" s="4"/>
      <c r="AJ1471" s="4"/>
      <c r="AK1471" s="4"/>
      <c r="AL1471" s="4"/>
      <c r="AM1471" s="4"/>
      <c r="AN1471" s="4"/>
    </row>
    <row r="1472" spans="2:40" x14ac:dyDescent="0.25">
      <c r="B1472" s="191"/>
      <c r="C1472" s="190"/>
      <c r="D1472" s="191"/>
      <c r="E1472" s="190"/>
      <c r="F1472" s="191"/>
      <c r="O1472" s="10"/>
      <c r="P1472" s="10"/>
      <c r="Q1472" s="10"/>
      <c r="R1472" s="10"/>
      <c r="S1472" s="10"/>
      <c r="T1472" s="10"/>
      <c r="U1472" s="10"/>
      <c r="V1472" s="10"/>
      <c r="AC1472" s="4"/>
      <c r="AD1472" s="8"/>
      <c r="AE1472" s="190"/>
      <c r="AF1472" s="8"/>
      <c r="AG1472" s="190"/>
      <c r="AH1472" s="8"/>
      <c r="AI1472" s="4"/>
      <c r="AJ1472" s="4"/>
      <c r="AK1472" s="4"/>
      <c r="AL1472" s="4"/>
      <c r="AM1472" s="4"/>
      <c r="AN1472" s="4"/>
    </row>
    <row r="1473" spans="2:40" x14ac:dyDescent="0.25">
      <c r="B1473" s="191"/>
      <c r="C1473" s="190"/>
      <c r="D1473" s="191"/>
      <c r="E1473" s="190"/>
      <c r="F1473" s="191"/>
      <c r="O1473" s="10"/>
      <c r="P1473" s="10"/>
      <c r="Q1473" s="10"/>
      <c r="R1473" s="10"/>
      <c r="S1473" s="10"/>
      <c r="T1473" s="10"/>
      <c r="U1473" s="10"/>
      <c r="V1473" s="10"/>
      <c r="AC1473" s="4"/>
      <c r="AD1473" s="8"/>
      <c r="AE1473" s="190"/>
      <c r="AF1473" s="8"/>
      <c r="AG1473" s="190"/>
      <c r="AH1473" s="8"/>
      <c r="AI1473" s="4"/>
      <c r="AJ1473" s="4"/>
      <c r="AK1473" s="4"/>
      <c r="AL1473" s="4"/>
      <c r="AM1473" s="4"/>
      <c r="AN1473" s="4"/>
    </row>
    <row r="1474" spans="2:40" x14ac:dyDescent="0.25">
      <c r="B1474" s="191"/>
      <c r="C1474" s="190"/>
      <c r="D1474" s="191"/>
      <c r="E1474" s="190"/>
      <c r="F1474" s="191"/>
      <c r="O1474" s="10"/>
      <c r="P1474" s="10"/>
      <c r="Q1474" s="10"/>
      <c r="R1474" s="10"/>
      <c r="S1474" s="10"/>
      <c r="T1474" s="10"/>
      <c r="U1474" s="10"/>
      <c r="V1474" s="10"/>
      <c r="AC1474" s="4"/>
      <c r="AD1474" s="8"/>
      <c r="AE1474" s="190"/>
      <c r="AF1474" s="8"/>
      <c r="AG1474" s="190"/>
      <c r="AH1474" s="8"/>
      <c r="AI1474" s="4"/>
      <c r="AJ1474" s="4"/>
      <c r="AK1474" s="4"/>
      <c r="AL1474" s="4"/>
      <c r="AM1474" s="4"/>
      <c r="AN1474" s="4"/>
    </row>
    <row r="1475" spans="2:40" x14ac:dyDescent="0.25">
      <c r="B1475" s="191"/>
      <c r="C1475" s="190"/>
      <c r="D1475" s="191"/>
      <c r="E1475" s="190"/>
      <c r="F1475" s="191"/>
      <c r="O1475" s="10"/>
      <c r="P1475" s="10"/>
      <c r="Q1475" s="10"/>
      <c r="R1475" s="10"/>
      <c r="S1475" s="10"/>
      <c r="T1475" s="10"/>
      <c r="U1475" s="10"/>
      <c r="V1475" s="10"/>
      <c r="AC1475" s="4"/>
      <c r="AD1475" s="8"/>
      <c r="AE1475" s="190"/>
      <c r="AF1475" s="8"/>
      <c r="AG1475" s="190"/>
      <c r="AH1475" s="8"/>
      <c r="AI1475" s="4"/>
      <c r="AJ1475" s="4"/>
      <c r="AK1475" s="4"/>
      <c r="AL1475" s="4"/>
      <c r="AM1475" s="4"/>
      <c r="AN1475" s="4"/>
    </row>
    <row r="1476" spans="2:40" x14ac:dyDescent="0.25">
      <c r="B1476" s="191"/>
      <c r="C1476" s="190"/>
      <c r="D1476" s="191"/>
      <c r="E1476" s="190"/>
      <c r="F1476" s="191"/>
      <c r="O1476" s="10"/>
      <c r="P1476" s="10"/>
      <c r="Q1476" s="10"/>
      <c r="R1476" s="10"/>
      <c r="S1476" s="10"/>
      <c r="T1476" s="10"/>
      <c r="U1476" s="10"/>
      <c r="V1476" s="10"/>
      <c r="AC1476" s="4"/>
      <c r="AD1476" s="8"/>
      <c r="AE1476" s="190"/>
      <c r="AF1476" s="8"/>
      <c r="AG1476" s="190"/>
      <c r="AH1476" s="8"/>
      <c r="AI1476" s="4"/>
      <c r="AJ1476" s="4"/>
      <c r="AK1476" s="4"/>
      <c r="AL1476" s="4"/>
      <c r="AM1476" s="4"/>
      <c r="AN1476" s="4"/>
    </row>
    <row r="1477" spans="2:40" x14ac:dyDescent="0.25">
      <c r="B1477" s="191"/>
      <c r="C1477" s="190"/>
      <c r="D1477" s="191"/>
      <c r="E1477" s="190"/>
      <c r="F1477" s="191"/>
      <c r="O1477" s="10"/>
      <c r="P1477" s="10"/>
      <c r="Q1477" s="10"/>
      <c r="R1477" s="10"/>
      <c r="S1477" s="10"/>
      <c r="T1477" s="10"/>
      <c r="U1477" s="10"/>
      <c r="V1477" s="10"/>
      <c r="AC1477" s="4"/>
      <c r="AD1477" s="8"/>
      <c r="AE1477" s="190"/>
      <c r="AF1477" s="8"/>
      <c r="AG1477" s="190"/>
      <c r="AH1477" s="8"/>
      <c r="AI1477" s="4"/>
      <c r="AJ1477" s="4"/>
      <c r="AK1477" s="4"/>
      <c r="AL1477" s="4"/>
      <c r="AM1477" s="4"/>
      <c r="AN1477" s="4"/>
    </row>
    <row r="1478" spans="2:40" x14ac:dyDescent="0.25">
      <c r="B1478" s="191"/>
      <c r="C1478" s="190"/>
      <c r="D1478" s="191"/>
      <c r="E1478" s="190"/>
      <c r="F1478" s="191"/>
      <c r="O1478" s="10"/>
      <c r="P1478" s="10"/>
      <c r="Q1478" s="10"/>
      <c r="R1478" s="10"/>
      <c r="S1478" s="10"/>
      <c r="T1478" s="10"/>
      <c r="U1478" s="10"/>
      <c r="V1478" s="10"/>
      <c r="AC1478" s="4"/>
      <c r="AD1478" s="8"/>
      <c r="AE1478" s="190"/>
      <c r="AF1478" s="4"/>
      <c r="AG1478" s="190"/>
      <c r="AH1478" s="4"/>
      <c r="AI1478" s="4"/>
      <c r="AJ1478" s="4"/>
      <c r="AK1478" s="4"/>
      <c r="AL1478" s="4"/>
      <c r="AM1478" s="4"/>
      <c r="AN1478" s="4"/>
    </row>
    <row r="1479" spans="2:40" x14ac:dyDescent="0.25">
      <c r="B1479" s="191"/>
      <c r="C1479" s="190"/>
      <c r="D1479" s="191"/>
      <c r="E1479" s="190"/>
      <c r="F1479" s="191"/>
      <c r="O1479" s="10"/>
      <c r="P1479" s="10"/>
      <c r="Q1479" s="10"/>
      <c r="R1479" s="10"/>
      <c r="S1479" s="10"/>
      <c r="T1479" s="10"/>
      <c r="U1479" s="10"/>
      <c r="V1479" s="10"/>
      <c r="AC1479" s="4"/>
      <c r="AD1479" s="8"/>
      <c r="AE1479" s="190"/>
      <c r="AF1479" s="4"/>
      <c r="AG1479" s="190"/>
      <c r="AH1479" s="4"/>
      <c r="AI1479" s="4"/>
      <c r="AJ1479" s="4"/>
      <c r="AK1479" s="4"/>
      <c r="AL1479" s="4"/>
      <c r="AM1479" s="4"/>
      <c r="AN1479" s="4"/>
    </row>
    <row r="1480" spans="2:40" x14ac:dyDescent="0.25">
      <c r="B1480" s="191"/>
      <c r="C1480" s="190"/>
      <c r="D1480" s="191"/>
      <c r="E1480" s="190"/>
      <c r="F1480" s="191"/>
      <c r="O1480" s="10"/>
      <c r="P1480" s="10"/>
      <c r="Q1480" s="10"/>
      <c r="R1480" s="10"/>
      <c r="S1480" s="10"/>
      <c r="T1480" s="10"/>
      <c r="U1480" s="10"/>
      <c r="V1480" s="10"/>
      <c r="AC1480" s="4"/>
      <c r="AD1480" s="8"/>
      <c r="AE1480" s="190"/>
      <c r="AF1480" s="4"/>
      <c r="AG1480" s="190"/>
      <c r="AH1480" s="4"/>
      <c r="AI1480" s="4"/>
      <c r="AJ1480" s="4"/>
      <c r="AK1480" s="4"/>
      <c r="AL1480" s="4"/>
      <c r="AM1480" s="4"/>
      <c r="AN1480" s="4"/>
    </row>
    <row r="1481" spans="2:40" x14ac:dyDescent="0.25">
      <c r="B1481" s="191"/>
      <c r="C1481" s="190"/>
      <c r="D1481" s="191"/>
      <c r="E1481" s="190"/>
      <c r="F1481" s="191"/>
      <c r="O1481" s="10"/>
      <c r="P1481" s="10"/>
      <c r="Q1481" s="10"/>
      <c r="R1481" s="10"/>
      <c r="S1481" s="10"/>
      <c r="T1481" s="10"/>
      <c r="U1481" s="10"/>
      <c r="V1481" s="10"/>
      <c r="AC1481" s="4"/>
      <c r="AD1481" s="8"/>
      <c r="AE1481" s="190"/>
      <c r="AF1481" s="4"/>
      <c r="AG1481" s="190"/>
      <c r="AH1481" s="4"/>
      <c r="AI1481" s="4"/>
      <c r="AJ1481" s="4"/>
      <c r="AK1481" s="4"/>
      <c r="AL1481" s="4"/>
      <c r="AM1481" s="4"/>
      <c r="AN1481" s="4"/>
    </row>
    <row r="1482" spans="2:40" x14ac:dyDescent="0.25">
      <c r="B1482" s="191"/>
      <c r="C1482" s="190"/>
      <c r="D1482" s="191"/>
      <c r="E1482" s="190"/>
      <c r="F1482" s="191"/>
      <c r="O1482" s="10"/>
      <c r="P1482" s="10"/>
      <c r="Q1482" s="10"/>
      <c r="R1482" s="10"/>
      <c r="S1482" s="10"/>
      <c r="T1482" s="10"/>
      <c r="U1482" s="10"/>
      <c r="V1482" s="10"/>
      <c r="AC1482" s="4"/>
      <c r="AD1482" s="8"/>
      <c r="AE1482" s="190"/>
      <c r="AF1482" s="4"/>
      <c r="AG1482" s="190"/>
      <c r="AH1482" s="4"/>
      <c r="AI1482" s="4"/>
      <c r="AJ1482" s="4"/>
      <c r="AK1482" s="4"/>
      <c r="AL1482" s="4"/>
      <c r="AM1482" s="4"/>
      <c r="AN1482" s="4"/>
    </row>
    <row r="1483" spans="2:40" x14ac:dyDescent="0.25">
      <c r="B1483" s="191"/>
      <c r="C1483" s="190"/>
      <c r="D1483" s="191"/>
      <c r="E1483" s="190"/>
      <c r="F1483" s="191"/>
      <c r="O1483" s="10"/>
      <c r="P1483" s="10"/>
      <c r="Q1483" s="10"/>
      <c r="R1483" s="10"/>
      <c r="S1483" s="10"/>
      <c r="T1483" s="10"/>
      <c r="U1483" s="10"/>
      <c r="V1483" s="10"/>
      <c r="AC1483" s="4"/>
      <c r="AD1483" s="8"/>
      <c r="AE1483" s="190"/>
      <c r="AF1483" s="4"/>
      <c r="AG1483" s="190"/>
      <c r="AH1483" s="4"/>
      <c r="AI1483" s="4"/>
      <c r="AJ1483" s="4"/>
      <c r="AK1483" s="4"/>
      <c r="AL1483" s="4"/>
      <c r="AM1483" s="4"/>
      <c r="AN1483" s="4"/>
    </row>
    <row r="1484" spans="2:40" x14ac:dyDescent="0.25">
      <c r="B1484" s="191"/>
      <c r="C1484" s="190"/>
      <c r="D1484" s="191"/>
      <c r="E1484" s="190"/>
      <c r="F1484" s="191"/>
      <c r="O1484" s="10"/>
      <c r="P1484" s="10"/>
      <c r="Q1484" s="10"/>
      <c r="R1484" s="10"/>
      <c r="S1484" s="10"/>
      <c r="T1484" s="10"/>
      <c r="U1484" s="10"/>
      <c r="V1484" s="10"/>
      <c r="AC1484" s="4"/>
      <c r="AD1484" s="8"/>
      <c r="AE1484" s="190"/>
      <c r="AF1484" s="4"/>
      <c r="AG1484" s="190"/>
      <c r="AH1484" s="4"/>
      <c r="AI1484" s="4"/>
      <c r="AJ1484" s="4"/>
      <c r="AK1484" s="4"/>
      <c r="AL1484" s="4"/>
      <c r="AM1484" s="4"/>
      <c r="AN1484" s="4"/>
    </row>
    <row r="1485" spans="2:40" x14ac:dyDescent="0.25">
      <c r="B1485" s="191"/>
      <c r="C1485" s="190"/>
      <c r="D1485" s="191"/>
      <c r="E1485" s="190"/>
      <c r="F1485" s="191"/>
      <c r="O1485" s="10"/>
      <c r="P1485" s="10"/>
      <c r="Q1485" s="10"/>
      <c r="R1485" s="10"/>
      <c r="S1485" s="10"/>
      <c r="T1485" s="10"/>
      <c r="U1485" s="10"/>
      <c r="V1485" s="10"/>
      <c r="AC1485" s="4"/>
      <c r="AD1485" s="8"/>
      <c r="AE1485" s="190"/>
      <c r="AF1485" s="4"/>
      <c r="AG1485" s="190"/>
      <c r="AH1485" s="4"/>
      <c r="AI1485" s="4"/>
      <c r="AJ1485" s="4"/>
      <c r="AK1485" s="4"/>
      <c r="AL1485" s="4"/>
      <c r="AM1485" s="4"/>
      <c r="AN1485" s="4"/>
    </row>
    <row r="1486" spans="2:40" x14ac:dyDescent="0.25">
      <c r="B1486" s="191"/>
      <c r="C1486" s="190"/>
      <c r="D1486" s="191"/>
      <c r="E1486" s="190"/>
      <c r="F1486" s="191"/>
      <c r="O1486" s="10"/>
      <c r="P1486" s="10"/>
      <c r="Q1486" s="10"/>
      <c r="R1486" s="10"/>
      <c r="S1486" s="10"/>
      <c r="T1486" s="10"/>
      <c r="U1486" s="10"/>
      <c r="V1486" s="10"/>
      <c r="AC1486" s="4"/>
      <c r="AD1486" s="8"/>
      <c r="AE1486" s="190"/>
      <c r="AF1486" s="4"/>
      <c r="AG1486" s="190"/>
      <c r="AH1486" s="4"/>
      <c r="AI1486" s="4"/>
      <c r="AJ1486" s="4"/>
      <c r="AK1486" s="4"/>
      <c r="AL1486" s="4"/>
      <c r="AM1486" s="4"/>
      <c r="AN1486" s="4"/>
    </row>
    <row r="1487" spans="2:40" x14ac:dyDescent="0.25">
      <c r="B1487" s="191"/>
      <c r="C1487" s="190"/>
      <c r="D1487" s="191"/>
      <c r="E1487" s="190"/>
      <c r="F1487" s="191"/>
      <c r="O1487" s="10"/>
      <c r="P1487" s="10"/>
      <c r="Q1487" s="10"/>
      <c r="R1487" s="10"/>
      <c r="S1487" s="10"/>
      <c r="T1487" s="10"/>
      <c r="U1487" s="10"/>
      <c r="V1487" s="10"/>
      <c r="AC1487" s="4"/>
      <c r="AD1487" s="8"/>
      <c r="AE1487" s="190"/>
      <c r="AF1487" s="4"/>
      <c r="AG1487" s="190"/>
      <c r="AH1487" s="4"/>
      <c r="AI1487" s="4"/>
      <c r="AJ1487" s="4"/>
      <c r="AK1487" s="4"/>
      <c r="AL1487" s="4"/>
      <c r="AM1487" s="4"/>
      <c r="AN1487" s="4"/>
    </row>
    <row r="1488" spans="2:40" x14ac:dyDescent="0.25">
      <c r="B1488" s="191"/>
      <c r="C1488" s="190"/>
      <c r="D1488" s="191"/>
      <c r="E1488" s="190"/>
      <c r="F1488" s="191"/>
      <c r="O1488" s="10"/>
      <c r="P1488" s="10"/>
      <c r="Q1488" s="10"/>
      <c r="R1488" s="10"/>
      <c r="S1488" s="10"/>
      <c r="T1488" s="10"/>
      <c r="U1488" s="10"/>
      <c r="V1488" s="10"/>
      <c r="AC1488" s="4"/>
      <c r="AD1488" s="8"/>
      <c r="AE1488" s="190"/>
      <c r="AF1488" s="4"/>
      <c r="AG1488" s="190"/>
      <c r="AH1488" s="4"/>
      <c r="AI1488" s="4"/>
      <c r="AJ1488" s="4"/>
      <c r="AK1488" s="4"/>
      <c r="AL1488" s="4"/>
      <c r="AM1488" s="4"/>
      <c r="AN1488" s="4"/>
    </row>
    <row r="1489" spans="2:40" x14ac:dyDescent="0.25">
      <c r="B1489" s="191"/>
      <c r="C1489" s="190"/>
      <c r="D1489" s="191"/>
      <c r="E1489" s="190"/>
      <c r="F1489" s="191"/>
      <c r="O1489" s="10"/>
      <c r="P1489" s="10"/>
      <c r="Q1489" s="10"/>
      <c r="R1489" s="10"/>
      <c r="S1489" s="10"/>
      <c r="T1489" s="10"/>
      <c r="U1489" s="10"/>
      <c r="V1489" s="10"/>
      <c r="AC1489" s="4"/>
      <c r="AD1489" s="8"/>
      <c r="AE1489" s="190"/>
      <c r="AF1489" s="4"/>
      <c r="AG1489" s="190"/>
      <c r="AH1489" s="4"/>
      <c r="AI1489" s="4"/>
      <c r="AJ1489" s="4"/>
      <c r="AK1489" s="4"/>
      <c r="AL1489" s="4"/>
      <c r="AM1489" s="4"/>
      <c r="AN1489" s="4"/>
    </row>
    <row r="1490" spans="2:40" x14ac:dyDescent="0.25">
      <c r="B1490" s="191"/>
      <c r="C1490" s="190"/>
      <c r="D1490" s="191"/>
      <c r="E1490" s="190"/>
      <c r="F1490" s="191"/>
      <c r="O1490" s="10"/>
      <c r="P1490" s="10"/>
      <c r="Q1490" s="10"/>
      <c r="R1490" s="10"/>
      <c r="S1490" s="10"/>
      <c r="T1490" s="10"/>
      <c r="U1490" s="10"/>
      <c r="V1490" s="10"/>
      <c r="AC1490" s="4"/>
      <c r="AD1490" s="8"/>
      <c r="AE1490" s="190"/>
      <c r="AF1490" s="4"/>
      <c r="AG1490" s="190"/>
      <c r="AH1490" s="4"/>
      <c r="AI1490" s="4"/>
      <c r="AJ1490" s="4"/>
      <c r="AK1490" s="4"/>
      <c r="AL1490" s="4"/>
      <c r="AM1490" s="4"/>
      <c r="AN1490" s="4"/>
    </row>
    <row r="1491" spans="2:40" x14ac:dyDescent="0.25">
      <c r="B1491" s="191"/>
      <c r="C1491" s="190"/>
      <c r="D1491" s="191"/>
      <c r="E1491" s="190"/>
      <c r="F1491" s="191"/>
      <c r="O1491" s="10"/>
      <c r="P1491" s="10"/>
      <c r="Q1491" s="10"/>
      <c r="R1491" s="10"/>
      <c r="S1491" s="10"/>
      <c r="T1491" s="10"/>
      <c r="U1491" s="10"/>
      <c r="V1491" s="10"/>
      <c r="AC1491" s="4"/>
      <c r="AD1491" s="8"/>
      <c r="AE1491" s="190"/>
      <c r="AF1491" s="4"/>
      <c r="AG1491" s="190"/>
      <c r="AH1491" s="4"/>
      <c r="AI1491" s="4"/>
      <c r="AJ1491" s="4"/>
      <c r="AK1491" s="4"/>
      <c r="AL1491" s="4"/>
      <c r="AM1491" s="4"/>
      <c r="AN1491" s="4"/>
    </row>
    <row r="1492" spans="2:40" x14ac:dyDescent="0.25">
      <c r="B1492" s="191"/>
      <c r="C1492" s="190"/>
      <c r="D1492" s="191"/>
      <c r="E1492" s="190"/>
      <c r="F1492" s="191"/>
      <c r="O1492" s="10"/>
      <c r="P1492" s="10"/>
      <c r="Q1492" s="10"/>
      <c r="R1492" s="10"/>
      <c r="S1492" s="10"/>
      <c r="T1492" s="10"/>
      <c r="U1492" s="10"/>
      <c r="V1492" s="10"/>
      <c r="AC1492" s="4"/>
      <c r="AD1492" s="8"/>
      <c r="AE1492" s="190"/>
      <c r="AF1492" s="4"/>
      <c r="AG1492" s="190"/>
      <c r="AH1492" s="4"/>
      <c r="AI1492" s="4"/>
      <c r="AJ1492" s="4"/>
      <c r="AK1492" s="4"/>
      <c r="AL1492" s="4"/>
      <c r="AM1492" s="4"/>
      <c r="AN1492" s="4"/>
    </row>
    <row r="1493" spans="2:40" x14ac:dyDescent="0.25">
      <c r="B1493" s="191"/>
      <c r="C1493" s="190"/>
      <c r="D1493" s="191"/>
      <c r="E1493" s="190"/>
      <c r="F1493" s="191"/>
      <c r="O1493" s="10"/>
      <c r="P1493" s="10"/>
      <c r="Q1493" s="10"/>
      <c r="R1493" s="10"/>
      <c r="S1493" s="10"/>
      <c r="T1493" s="10"/>
      <c r="U1493" s="10"/>
      <c r="V1493" s="10"/>
      <c r="AC1493" s="4"/>
      <c r="AD1493" s="8"/>
      <c r="AE1493" s="190"/>
      <c r="AF1493" s="4"/>
      <c r="AG1493" s="190"/>
      <c r="AH1493" s="4"/>
      <c r="AI1493" s="4"/>
      <c r="AJ1493" s="4"/>
      <c r="AK1493" s="4"/>
      <c r="AL1493" s="4"/>
      <c r="AM1493" s="4"/>
      <c r="AN1493" s="4"/>
    </row>
    <row r="1494" spans="2:40" x14ac:dyDescent="0.25">
      <c r="B1494" s="191"/>
      <c r="C1494" s="190"/>
      <c r="D1494" s="191"/>
      <c r="E1494" s="190"/>
      <c r="F1494" s="191"/>
      <c r="O1494" s="10"/>
      <c r="P1494" s="10"/>
      <c r="Q1494" s="10"/>
      <c r="R1494" s="10"/>
      <c r="S1494" s="10"/>
      <c r="T1494" s="10"/>
      <c r="U1494" s="10"/>
      <c r="V1494" s="10"/>
      <c r="AC1494" s="4"/>
      <c r="AD1494" s="8"/>
      <c r="AE1494" s="190"/>
      <c r="AF1494" s="4"/>
      <c r="AG1494" s="190"/>
      <c r="AH1494" s="4"/>
      <c r="AI1494" s="4"/>
      <c r="AJ1494" s="4"/>
      <c r="AK1494" s="4"/>
      <c r="AL1494" s="4"/>
      <c r="AM1494" s="4"/>
      <c r="AN1494" s="4"/>
    </row>
    <row r="1495" spans="2:40" x14ac:dyDescent="0.25">
      <c r="B1495" s="191"/>
      <c r="C1495" s="190"/>
      <c r="D1495" s="191"/>
      <c r="E1495" s="190"/>
      <c r="F1495" s="191"/>
      <c r="O1495" s="10"/>
      <c r="P1495" s="10"/>
      <c r="Q1495" s="10"/>
      <c r="R1495" s="10"/>
      <c r="S1495" s="10"/>
      <c r="T1495" s="10"/>
      <c r="U1495" s="10"/>
      <c r="V1495" s="10"/>
      <c r="AC1495" s="4"/>
      <c r="AD1495" s="8"/>
      <c r="AE1495" s="190"/>
      <c r="AF1495" s="4"/>
      <c r="AG1495" s="190"/>
      <c r="AH1495" s="4"/>
      <c r="AI1495" s="4"/>
      <c r="AJ1495" s="4"/>
      <c r="AK1495" s="4"/>
      <c r="AL1495" s="4"/>
      <c r="AM1495" s="4"/>
      <c r="AN1495" s="4"/>
    </row>
    <row r="1496" spans="2:40" x14ac:dyDescent="0.25">
      <c r="B1496" s="191"/>
      <c r="C1496" s="190"/>
      <c r="D1496" s="191"/>
      <c r="E1496" s="190"/>
      <c r="F1496" s="191"/>
      <c r="O1496" s="10"/>
      <c r="P1496" s="10"/>
      <c r="Q1496" s="10"/>
      <c r="R1496" s="10"/>
      <c r="S1496" s="10"/>
      <c r="T1496" s="10"/>
      <c r="U1496" s="10"/>
      <c r="V1496" s="10"/>
      <c r="AC1496" s="4"/>
      <c r="AD1496" s="8"/>
      <c r="AE1496" s="190"/>
      <c r="AF1496" s="4"/>
      <c r="AG1496" s="190"/>
      <c r="AH1496" s="4"/>
      <c r="AI1496" s="4"/>
      <c r="AJ1496" s="4"/>
      <c r="AK1496" s="4"/>
      <c r="AL1496" s="4"/>
      <c r="AM1496" s="4"/>
      <c r="AN1496" s="4"/>
    </row>
    <row r="1497" spans="2:40" x14ac:dyDescent="0.25">
      <c r="B1497" s="191"/>
      <c r="C1497" s="190"/>
      <c r="D1497" s="191"/>
      <c r="E1497" s="190"/>
      <c r="F1497" s="191"/>
      <c r="O1497" s="10"/>
      <c r="P1497" s="10"/>
      <c r="Q1497" s="10"/>
      <c r="R1497" s="10"/>
      <c r="S1497" s="10"/>
      <c r="T1497" s="10"/>
      <c r="U1497" s="10"/>
      <c r="V1497" s="10"/>
      <c r="AC1497" s="4"/>
      <c r="AD1497" s="8"/>
      <c r="AE1497" s="190"/>
      <c r="AF1497" s="4"/>
      <c r="AG1497" s="190"/>
      <c r="AH1497" s="4"/>
      <c r="AI1497" s="4"/>
      <c r="AJ1497" s="4"/>
      <c r="AK1497" s="4"/>
      <c r="AL1497" s="4"/>
      <c r="AM1497" s="4"/>
      <c r="AN1497" s="4"/>
    </row>
    <row r="1498" spans="2:40" x14ac:dyDescent="0.25">
      <c r="B1498" s="191"/>
      <c r="C1498" s="190"/>
      <c r="D1498" s="191"/>
      <c r="E1498" s="190"/>
      <c r="F1498" s="191"/>
      <c r="O1498" s="10"/>
      <c r="P1498" s="10"/>
      <c r="Q1498" s="10"/>
      <c r="R1498" s="10"/>
      <c r="S1498" s="10"/>
      <c r="T1498" s="10"/>
      <c r="U1498" s="10"/>
      <c r="V1498" s="10"/>
      <c r="AC1498" s="4"/>
      <c r="AD1498" s="8"/>
      <c r="AE1498" s="190"/>
      <c r="AF1498" s="4"/>
      <c r="AG1498" s="190"/>
      <c r="AH1498" s="4"/>
      <c r="AI1498" s="4"/>
      <c r="AJ1498" s="4"/>
      <c r="AK1498" s="4"/>
      <c r="AL1498" s="4"/>
      <c r="AM1498" s="4"/>
      <c r="AN1498" s="4"/>
    </row>
    <row r="1499" spans="2:40" x14ac:dyDescent="0.25">
      <c r="B1499" s="191"/>
      <c r="C1499" s="190"/>
      <c r="D1499" s="191"/>
      <c r="E1499" s="190"/>
      <c r="F1499" s="191"/>
      <c r="O1499" s="10"/>
      <c r="P1499" s="10"/>
      <c r="Q1499" s="10"/>
      <c r="R1499" s="10"/>
      <c r="S1499" s="10"/>
      <c r="T1499" s="10"/>
      <c r="U1499" s="10"/>
      <c r="V1499" s="10"/>
      <c r="AC1499" s="4"/>
      <c r="AD1499" s="8"/>
      <c r="AE1499" s="190"/>
      <c r="AF1499" s="4"/>
      <c r="AG1499" s="190"/>
      <c r="AH1499" s="4"/>
      <c r="AI1499" s="4"/>
      <c r="AJ1499" s="4"/>
      <c r="AK1499" s="4"/>
      <c r="AL1499" s="4"/>
      <c r="AM1499" s="4"/>
      <c r="AN1499" s="4"/>
    </row>
    <row r="1500" spans="2:40" x14ac:dyDescent="0.25">
      <c r="B1500" s="191"/>
      <c r="C1500" s="190"/>
      <c r="D1500" s="191"/>
      <c r="E1500" s="190"/>
      <c r="F1500" s="191"/>
      <c r="O1500" s="10"/>
      <c r="P1500" s="10"/>
      <c r="Q1500" s="10"/>
      <c r="R1500" s="10"/>
      <c r="S1500" s="10"/>
      <c r="T1500" s="10"/>
      <c r="U1500" s="10"/>
      <c r="V1500" s="10"/>
      <c r="AC1500" s="4"/>
      <c r="AD1500" s="8"/>
      <c r="AE1500" s="190"/>
      <c r="AF1500" s="4"/>
      <c r="AG1500" s="190"/>
      <c r="AH1500" s="4"/>
      <c r="AI1500" s="4"/>
      <c r="AJ1500" s="4"/>
      <c r="AK1500" s="4"/>
      <c r="AL1500" s="4"/>
      <c r="AM1500" s="4"/>
      <c r="AN1500" s="4"/>
    </row>
    <row r="1501" spans="2:40" x14ac:dyDescent="0.25">
      <c r="B1501" s="191"/>
      <c r="C1501" s="190"/>
      <c r="D1501" s="191"/>
      <c r="E1501" s="190"/>
      <c r="F1501" s="191"/>
      <c r="O1501" s="10"/>
      <c r="P1501" s="10"/>
      <c r="Q1501" s="10"/>
      <c r="R1501" s="10"/>
      <c r="S1501" s="10"/>
      <c r="T1501" s="10"/>
      <c r="U1501" s="10"/>
      <c r="V1501" s="10"/>
      <c r="AC1501" s="4"/>
      <c r="AD1501" s="8"/>
      <c r="AE1501" s="190"/>
      <c r="AF1501" s="4"/>
      <c r="AG1501" s="190"/>
      <c r="AH1501" s="4"/>
      <c r="AI1501" s="4"/>
      <c r="AJ1501" s="4"/>
      <c r="AK1501" s="4"/>
      <c r="AL1501" s="4"/>
      <c r="AM1501" s="4"/>
      <c r="AN1501" s="4"/>
    </row>
    <row r="1502" spans="2:40" x14ac:dyDescent="0.25">
      <c r="B1502" s="191"/>
      <c r="C1502" s="190"/>
      <c r="D1502" s="191"/>
      <c r="E1502" s="190"/>
      <c r="F1502" s="191"/>
      <c r="O1502" s="10"/>
      <c r="P1502" s="10"/>
      <c r="Q1502" s="10"/>
      <c r="R1502" s="10"/>
      <c r="S1502" s="10"/>
      <c r="T1502" s="10"/>
      <c r="U1502" s="10"/>
      <c r="V1502" s="10"/>
      <c r="AC1502" s="4"/>
      <c r="AD1502" s="8"/>
      <c r="AE1502" s="190"/>
      <c r="AF1502" s="4"/>
      <c r="AG1502" s="190"/>
      <c r="AH1502" s="4"/>
      <c r="AI1502" s="4"/>
      <c r="AJ1502" s="4"/>
      <c r="AK1502" s="4"/>
      <c r="AL1502" s="4"/>
      <c r="AM1502" s="4"/>
      <c r="AN1502" s="4"/>
    </row>
    <row r="1503" spans="2:40" x14ac:dyDescent="0.25">
      <c r="B1503" s="191"/>
      <c r="C1503" s="190"/>
      <c r="D1503" s="191"/>
      <c r="E1503" s="190"/>
      <c r="F1503" s="191"/>
      <c r="O1503" s="10"/>
      <c r="P1503" s="10"/>
      <c r="Q1503" s="10"/>
      <c r="R1503" s="10"/>
      <c r="S1503" s="10"/>
      <c r="T1503" s="10"/>
      <c r="U1503" s="10"/>
      <c r="V1503" s="10"/>
      <c r="AC1503" s="4"/>
      <c r="AD1503" s="8"/>
      <c r="AE1503" s="190"/>
      <c r="AF1503" s="4"/>
      <c r="AG1503" s="190"/>
      <c r="AH1503" s="4"/>
      <c r="AI1503" s="4"/>
      <c r="AJ1503" s="4"/>
      <c r="AK1503" s="4"/>
      <c r="AL1503" s="4"/>
      <c r="AM1503" s="4"/>
      <c r="AN1503" s="4"/>
    </row>
    <row r="1504" spans="2:40" x14ac:dyDescent="0.25">
      <c r="B1504" s="191"/>
      <c r="C1504" s="190"/>
      <c r="D1504" s="191"/>
      <c r="E1504" s="190"/>
      <c r="F1504" s="191"/>
      <c r="O1504" s="10"/>
      <c r="P1504" s="10"/>
      <c r="Q1504" s="10"/>
      <c r="R1504" s="10"/>
      <c r="S1504" s="10"/>
      <c r="T1504" s="10"/>
      <c r="U1504" s="10"/>
      <c r="V1504" s="10"/>
      <c r="AC1504" s="4"/>
      <c r="AD1504" s="8"/>
      <c r="AE1504" s="190"/>
      <c r="AF1504" s="4"/>
      <c r="AG1504" s="190"/>
      <c r="AH1504" s="4"/>
      <c r="AI1504" s="4"/>
      <c r="AJ1504" s="4"/>
      <c r="AK1504" s="4"/>
      <c r="AL1504" s="4"/>
      <c r="AM1504" s="4"/>
      <c r="AN1504" s="4"/>
    </row>
    <row r="1505" spans="4:40" x14ac:dyDescent="0.25">
      <c r="D1505" s="191"/>
      <c r="O1505" s="10"/>
      <c r="P1505" s="10"/>
      <c r="Q1505" s="10"/>
      <c r="R1505" s="10"/>
      <c r="AC1505" s="4"/>
      <c r="AD1505" s="4"/>
      <c r="AE1505" s="9"/>
      <c r="AF1505" s="9"/>
      <c r="AG1505" s="4"/>
      <c r="AH1505" s="4"/>
      <c r="AI1505" s="4"/>
      <c r="AJ1505" s="4"/>
      <c r="AK1505" s="4"/>
      <c r="AL1505" s="4"/>
      <c r="AM1505" s="4"/>
      <c r="AN1505" s="4"/>
    </row>
    <row r="1506" spans="4:40" x14ac:dyDescent="0.25">
      <c r="D1506" s="191"/>
      <c r="O1506" s="10"/>
      <c r="P1506" s="10"/>
      <c r="Q1506" s="10"/>
      <c r="R1506" s="10"/>
      <c r="AC1506" s="4"/>
      <c r="AD1506" s="4"/>
      <c r="AE1506" s="9"/>
      <c r="AF1506" s="9"/>
      <c r="AG1506" s="4"/>
      <c r="AH1506" s="4"/>
      <c r="AI1506" s="4"/>
      <c r="AJ1506" s="4"/>
      <c r="AK1506" s="4"/>
      <c r="AL1506" s="4"/>
      <c r="AM1506" s="4"/>
      <c r="AN1506" s="4"/>
    </row>
    <row r="1507" spans="4:40" x14ac:dyDescent="0.25">
      <c r="D1507" s="191"/>
      <c r="O1507" s="10"/>
      <c r="P1507" s="10"/>
      <c r="Q1507" s="10"/>
      <c r="R1507" s="10"/>
      <c r="AC1507" s="4"/>
      <c r="AD1507" s="4"/>
      <c r="AE1507" s="9"/>
      <c r="AF1507" s="9"/>
      <c r="AG1507" s="4"/>
      <c r="AH1507" s="4"/>
      <c r="AI1507" s="4"/>
      <c r="AJ1507" s="4"/>
      <c r="AK1507" s="4"/>
      <c r="AL1507" s="4"/>
      <c r="AM1507" s="4"/>
      <c r="AN1507" s="4"/>
    </row>
    <row r="1508" spans="4:40" x14ac:dyDescent="0.25">
      <c r="D1508" s="191"/>
      <c r="O1508" s="10"/>
      <c r="P1508" s="10"/>
      <c r="Q1508" s="10"/>
      <c r="R1508" s="10"/>
      <c r="AC1508" s="4"/>
      <c r="AD1508" s="4"/>
      <c r="AE1508" s="9"/>
      <c r="AF1508" s="9"/>
      <c r="AG1508" s="4"/>
      <c r="AH1508" s="4"/>
      <c r="AI1508" s="4"/>
      <c r="AJ1508" s="4"/>
      <c r="AK1508" s="4"/>
      <c r="AL1508" s="4"/>
      <c r="AM1508" s="4"/>
      <c r="AN1508" s="4"/>
    </row>
    <row r="1509" spans="4:40" x14ac:dyDescent="0.25">
      <c r="D1509" s="191"/>
      <c r="O1509" s="10"/>
      <c r="P1509" s="10"/>
      <c r="Q1509" s="10"/>
      <c r="R1509" s="10"/>
      <c r="AC1509" s="4"/>
      <c r="AD1509" s="4"/>
      <c r="AE1509" s="9"/>
      <c r="AF1509" s="9"/>
      <c r="AG1509" s="4"/>
      <c r="AH1509" s="4"/>
      <c r="AI1509" s="4"/>
      <c r="AJ1509" s="4"/>
      <c r="AK1509" s="4"/>
      <c r="AL1509" s="4"/>
      <c r="AM1509" s="4"/>
      <c r="AN1509" s="4"/>
    </row>
    <row r="1510" spans="4:40" x14ac:dyDescent="0.25">
      <c r="D1510" s="191"/>
      <c r="O1510" s="10"/>
      <c r="P1510" s="10"/>
      <c r="Q1510" s="10"/>
      <c r="R1510" s="10"/>
      <c r="AC1510" s="4"/>
      <c r="AD1510" s="4"/>
      <c r="AE1510" s="9"/>
      <c r="AF1510" s="9"/>
      <c r="AG1510" s="4"/>
      <c r="AH1510" s="4"/>
      <c r="AI1510" s="4"/>
      <c r="AJ1510" s="4"/>
      <c r="AK1510" s="4"/>
      <c r="AL1510" s="4"/>
      <c r="AM1510" s="4"/>
      <c r="AN1510" s="4"/>
    </row>
    <row r="1511" spans="4:40" x14ac:dyDescent="0.25">
      <c r="D1511" s="191"/>
      <c r="O1511" s="10"/>
      <c r="P1511" s="10"/>
      <c r="Q1511" s="10"/>
      <c r="R1511" s="10"/>
      <c r="AC1511" s="4"/>
      <c r="AD1511" s="4"/>
      <c r="AE1511" s="9"/>
      <c r="AF1511" s="9"/>
      <c r="AG1511" s="4"/>
      <c r="AH1511" s="4"/>
      <c r="AI1511" s="4"/>
      <c r="AJ1511" s="4"/>
      <c r="AK1511" s="4"/>
      <c r="AL1511" s="4"/>
      <c r="AM1511" s="4"/>
      <c r="AN1511" s="4"/>
    </row>
    <row r="1512" spans="4:40" x14ac:dyDescent="0.25">
      <c r="D1512" s="191"/>
      <c r="O1512" s="10"/>
      <c r="P1512" s="10"/>
      <c r="Q1512" s="10"/>
      <c r="R1512" s="10"/>
      <c r="AC1512" s="4"/>
      <c r="AD1512" s="4"/>
      <c r="AE1512" s="9"/>
      <c r="AF1512" s="9"/>
      <c r="AG1512" s="4"/>
      <c r="AH1512" s="4"/>
      <c r="AI1512" s="4"/>
      <c r="AJ1512" s="4"/>
      <c r="AK1512" s="4"/>
      <c r="AL1512" s="4"/>
      <c r="AM1512" s="4"/>
      <c r="AN1512" s="4"/>
    </row>
    <row r="1513" spans="4:40" x14ac:dyDescent="0.25">
      <c r="D1513" s="191"/>
      <c r="O1513" s="10"/>
      <c r="P1513" s="10"/>
      <c r="Q1513" s="10"/>
      <c r="R1513" s="10"/>
      <c r="AC1513" s="4"/>
      <c r="AD1513" s="4"/>
      <c r="AE1513" s="9"/>
      <c r="AF1513" s="9"/>
      <c r="AG1513" s="4"/>
      <c r="AH1513" s="4"/>
      <c r="AI1513" s="4"/>
      <c r="AJ1513" s="4"/>
      <c r="AK1513" s="4"/>
      <c r="AL1513" s="4"/>
      <c r="AM1513" s="4"/>
      <c r="AN1513" s="4"/>
    </row>
    <row r="1514" spans="4:40" x14ac:dyDescent="0.25">
      <c r="D1514" s="191"/>
      <c r="O1514" s="10"/>
      <c r="P1514" s="10"/>
      <c r="Q1514" s="10"/>
      <c r="R1514" s="10"/>
      <c r="AC1514" s="4"/>
      <c r="AD1514" s="4"/>
      <c r="AE1514" s="9"/>
      <c r="AF1514" s="9"/>
      <c r="AG1514" s="4"/>
      <c r="AH1514" s="4"/>
      <c r="AI1514" s="4"/>
      <c r="AJ1514" s="4"/>
      <c r="AK1514" s="4"/>
      <c r="AL1514" s="4"/>
      <c r="AM1514" s="4"/>
      <c r="AN1514" s="4"/>
    </row>
    <row r="1515" spans="4:40" x14ac:dyDescent="0.25">
      <c r="D1515" s="191"/>
      <c r="O1515" s="10"/>
      <c r="P1515" s="10"/>
      <c r="Q1515" s="10"/>
      <c r="R1515" s="10"/>
      <c r="AC1515" s="4"/>
      <c r="AD1515" s="4"/>
      <c r="AE1515" s="9"/>
      <c r="AF1515" s="9"/>
      <c r="AG1515" s="4"/>
      <c r="AH1515" s="4"/>
      <c r="AI1515" s="4"/>
      <c r="AJ1515" s="4"/>
      <c r="AK1515" s="4"/>
      <c r="AL1515" s="4"/>
      <c r="AM1515" s="4"/>
      <c r="AN1515" s="4"/>
    </row>
    <row r="1516" spans="4:40" x14ac:dyDescent="0.25">
      <c r="D1516" s="191"/>
      <c r="O1516" s="10"/>
      <c r="P1516" s="10"/>
      <c r="Q1516" s="10"/>
      <c r="R1516" s="10"/>
      <c r="AC1516" s="4"/>
      <c r="AD1516" s="4"/>
      <c r="AE1516" s="9"/>
      <c r="AF1516" s="9"/>
      <c r="AG1516" s="4"/>
      <c r="AH1516" s="4"/>
      <c r="AI1516" s="4"/>
      <c r="AJ1516" s="4"/>
      <c r="AK1516" s="4"/>
      <c r="AL1516" s="4"/>
      <c r="AM1516" s="4"/>
      <c r="AN1516" s="4"/>
    </row>
    <row r="1517" spans="4:40" x14ac:dyDescent="0.25">
      <c r="D1517" s="191"/>
      <c r="O1517" s="10"/>
      <c r="P1517" s="10"/>
      <c r="Q1517" s="10"/>
      <c r="R1517" s="10"/>
      <c r="AC1517" s="4"/>
      <c r="AD1517" s="4"/>
      <c r="AE1517" s="9"/>
      <c r="AF1517" s="9"/>
      <c r="AG1517" s="4"/>
      <c r="AH1517" s="4"/>
      <c r="AI1517" s="4"/>
      <c r="AJ1517" s="4"/>
      <c r="AK1517" s="4"/>
      <c r="AL1517" s="4"/>
      <c r="AM1517" s="4"/>
      <c r="AN1517" s="4"/>
    </row>
    <row r="1518" spans="4:40" x14ac:dyDescent="0.25">
      <c r="D1518" s="191"/>
      <c r="O1518" s="10"/>
      <c r="P1518" s="10"/>
      <c r="Q1518" s="10"/>
      <c r="R1518" s="10"/>
      <c r="AC1518" s="4"/>
      <c r="AD1518" s="4"/>
      <c r="AE1518" s="9"/>
      <c r="AF1518" s="9"/>
      <c r="AG1518" s="4"/>
      <c r="AH1518" s="4"/>
      <c r="AI1518" s="4"/>
      <c r="AJ1518" s="4"/>
      <c r="AK1518" s="4"/>
      <c r="AL1518" s="4"/>
      <c r="AM1518" s="4"/>
      <c r="AN1518" s="4"/>
    </row>
    <row r="1519" spans="4:40" x14ac:dyDescent="0.25">
      <c r="D1519" s="191"/>
      <c r="O1519" s="10"/>
      <c r="P1519" s="10"/>
      <c r="Q1519" s="10"/>
      <c r="R1519" s="10"/>
      <c r="AC1519" s="4"/>
      <c r="AD1519" s="4"/>
      <c r="AE1519" s="9"/>
      <c r="AF1519" s="9"/>
      <c r="AG1519" s="4"/>
      <c r="AH1519" s="4"/>
      <c r="AI1519" s="4"/>
      <c r="AJ1519" s="4"/>
      <c r="AK1519" s="4"/>
      <c r="AL1519" s="4"/>
      <c r="AM1519" s="4"/>
      <c r="AN1519" s="4"/>
    </row>
    <row r="1520" spans="4:40" x14ac:dyDescent="0.25">
      <c r="D1520" s="191"/>
      <c r="O1520" s="10"/>
      <c r="P1520" s="10"/>
      <c r="Q1520" s="10"/>
      <c r="R1520" s="10"/>
      <c r="AC1520" s="4"/>
      <c r="AD1520" s="4"/>
      <c r="AE1520" s="9"/>
      <c r="AF1520" s="9"/>
      <c r="AG1520" s="4"/>
      <c r="AH1520" s="4"/>
      <c r="AI1520" s="4"/>
      <c r="AJ1520" s="4"/>
      <c r="AK1520" s="4"/>
      <c r="AL1520" s="4"/>
      <c r="AM1520" s="4"/>
      <c r="AN1520" s="4"/>
    </row>
    <row r="1521" spans="4:40" x14ac:dyDescent="0.25">
      <c r="D1521" s="191"/>
      <c r="O1521" s="10"/>
      <c r="P1521" s="10"/>
      <c r="Q1521" s="10"/>
      <c r="R1521" s="10"/>
      <c r="AC1521" s="4"/>
      <c r="AD1521" s="4"/>
      <c r="AE1521" s="9"/>
      <c r="AF1521" s="9"/>
      <c r="AG1521" s="4"/>
      <c r="AH1521" s="4"/>
      <c r="AI1521" s="4"/>
      <c r="AJ1521" s="4"/>
      <c r="AK1521" s="4"/>
      <c r="AL1521" s="4"/>
      <c r="AM1521" s="4"/>
      <c r="AN1521" s="4"/>
    </row>
    <row r="1522" spans="4:40" x14ac:dyDescent="0.25">
      <c r="D1522" s="191"/>
      <c r="O1522" s="10"/>
      <c r="P1522" s="10"/>
      <c r="Q1522" s="10"/>
      <c r="R1522" s="10"/>
      <c r="AC1522" s="4"/>
      <c r="AD1522" s="4"/>
      <c r="AE1522" s="9"/>
      <c r="AF1522" s="9"/>
      <c r="AG1522" s="4"/>
      <c r="AH1522" s="4"/>
      <c r="AI1522" s="4"/>
      <c r="AJ1522" s="4"/>
      <c r="AK1522" s="4"/>
      <c r="AL1522" s="4"/>
      <c r="AM1522" s="4"/>
      <c r="AN1522" s="4"/>
    </row>
    <row r="1523" spans="4:40" x14ac:dyDescent="0.25">
      <c r="D1523" s="191"/>
      <c r="O1523" s="10"/>
      <c r="P1523" s="10"/>
      <c r="Q1523" s="10"/>
      <c r="R1523" s="10"/>
      <c r="AC1523" s="4"/>
      <c r="AD1523" s="4"/>
      <c r="AE1523" s="9"/>
      <c r="AF1523" s="9"/>
      <c r="AG1523" s="4"/>
      <c r="AH1523" s="4"/>
      <c r="AI1523" s="4"/>
      <c r="AJ1523" s="4"/>
      <c r="AK1523" s="4"/>
      <c r="AL1523" s="4"/>
      <c r="AM1523" s="4"/>
      <c r="AN1523" s="4"/>
    </row>
    <row r="1524" spans="4:40" x14ac:dyDescent="0.25">
      <c r="D1524" s="191"/>
      <c r="O1524" s="10"/>
      <c r="P1524" s="10"/>
      <c r="Q1524" s="10"/>
      <c r="R1524" s="10"/>
      <c r="AC1524" s="4"/>
      <c r="AD1524" s="4"/>
      <c r="AE1524" s="9"/>
      <c r="AF1524" s="9"/>
      <c r="AG1524" s="4"/>
      <c r="AH1524" s="4"/>
      <c r="AI1524" s="4"/>
      <c r="AJ1524" s="4"/>
      <c r="AK1524" s="4"/>
      <c r="AL1524" s="4"/>
      <c r="AM1524" s="4"/>
      <c r="AN1524" s="4"/>
    </row>
    <row r="1525" spans="4:40" x14ac:dyDescent="0.25">
      <c r="D1525" s="191"/>
      <c r="O1525" s="10"/>
      <c r="P1525" s="10"/>
      <c r="Q1525" s="10"/>
      <c r="R1525" s="10"/>
      <c r="AC1525" s="4"/>
      <c r="AD1525" s="4"/>
      <c r="AE1525" s="9"/>
      <c r="AF1525" s="9"/>
      <c r="AG1525" s="4"/>
      <c r="AH1525" s="4"/>
      <c r="AI1525" s="4"/>
      <c r="AJ1525" s="4"/>
      <c r="AK1525" s="4"/>
      <c r="AL1525" s="4"/>
      <c r="AM1525" s="4"/>
      <c r="AN1525" s="4"/>
    </row>
    <row r="1526" spans="4:40" x14ac:dyDescent="0.25">
      <c r="D1526" s="191"/>
      <c r="O1526" s="10"/>
      <c r="P1526" s="10"/>
      <c r="Q1526" s="10"/>
      <c r="R1526" s="10"/>
      <c r="AC1526" s="4"/>
      <c r="AD1526" s="4"/>
      <c r="AE1526" s="9"/>
      <c r="AF1526" s="9"/>
      <c r="AG1526" s="4"/>
      <c r="AH1526" s="4"/>
      <c r="AI1526" s="4"/>
      <c r="AJ1526" s="4"/>
      <c r="AK1526" s="4"/>
      <c r="AL1526" s="4"/>
      <c r="AM1526" s="4"/>
      <c r="AN1526" s="4"/>
    </row>
    <row r="1527" spans="4:40" x14ac:dyDescent="0.25">
      <c r="D1527" s="191"/>
      <c r="O1527" s="10"/>
      <c r="P1527" s="10"/>
      <c r="Q1527" s="10"/>
      <c r="R1527" s="10"/>
      <c r="AC1527" s="4"/>
      <c r="AD1527" s="4"/>
      <c r="AE1527" s="9"/>
      <c r="AF1527" s="9"/>
      <c r="AG1527" s="4"/>
      <c r="AH1527" s="4"/>
      <c r="AI1527" s="4"/>
      <c r="AJ1527" s="4"/>
      <c r="AK1527" s="4"/>
      <c r="AL1527" s="4"/>
      <c r="AM1527" s="4"/>
      <c r="AN1527" s="4"/>
    </row>
    <row r="1528" spans="4:40" x14ac:dyDescent="0.25">
      <c r="D1528" s="191"/>
      <c r="O1528" s="10"/>
      <c r="P1528" s="10"/>
      <c r="Q1528" s="10"/>
      <c r="R1528" s="10"/>
      <c r="AC1528" s="4"/>
      <c r="AD1528" s="4"/>
      <c r="AE1528" s="9"/>
      <c r="AF1528" s="9"/>
      <c r="AG1528" s="4"/>
      <c r="AH1528" s="4"/>
      <c r="AI1528" s="4"/>
      <c r="AJ1528" s="4"/>
      <c r="AK1528" s="4"/>
      <c r="AL1528" s="4"/>
      <c r="AM1528" s="4"/>
      <c r="AN1528" s="4"/>
    </row>
    <row r="1529" spans="4:40" x14ac:dyDescent="0.25">
      <c r="D1529" s="191"/>
      <c r="O1529" s="10"/>
      <c r="P1529" s="10"/>
      <c r="Q1529" s="10"/>
      <c r="R1529" s="10"/>
      <c r="AC1529" s="4"/>
      <c r="AD1529" s="4"/>
      <c r="AE1529" s="9"/>
      <c r="AF1529" s="9"/>
      <c r="AG1529" s="4"/>
      <c r="AH1529" s="4"/>
      <c r="AI1529" s="4"/>
      <c r="AJ1529" s="4"/>
      <c r="AK1529" s="4"/>
      <c r="AL1529" s="4"/>
      <c r="AM1529" s="4"/>
      <c r="AN1529" s="4"/>
    </row>
    <row r="1530" spans="4:40" x14ac:dyDescent="0.25">
      <c r="D1530" s="191"/>
      <c r="O1530" s="10"/>
      <c r="P1530" s="10"/>
      <c r="Q1530" s="10"/>
      <c r="R1530" s="10"/>
      <c r="AC1530" s="4"/>
      <c r="AD1530" s="4"/>
      <c r="AE1530" s="9"/>
      <c r="AF1530" s="9"/>
      <c r="AG1530" s="4"/>
      <c r="AH1530" s="4"/>
      <c r="AI1530" s="4"/>
      <c r="AJ1530" s="4"/>
      <c r="AK1530" s="4"/>
      <c r="AL1530" s="4"/>
      <c r="AM1530" s="4"/>
      <c r="AN1530" s="4"/>
    </row>
    <row r="1531" spans="4:40" x14ac:dyDescent="0.25">
      <c r="D1531" s="191"/>
      <c r="O1531" s="10"/>
      <c r="P1531" s="10"/>
      <c r="Q1531" s="10"/>
      <c r="R1531" s="10"/>
      <c r="AC1531" s="4"/>
      <c r="AD1531" s="4"/>
      <c r="AE1531" s="9"/>
      <c r="AF1531" s="9"/>
      <c r="AG1531" s="4"/>
      <c r="AH1531" s="4"/>
      <c r="AI1531" s="4"/>
      <c r="AJ1531" s="4"/>
      <c r="AK1531" s="4"/>
      <c r="AL1531" s="4"/>
      <c r="AM1531" s="4"/>
      <c r="AN1531" s="4"/>
    </row>
    <row r="1532" spans="4:40" x14ac:dyDescent="0.25">
      <c r="D1532" s="191"/>
      <c r="O1532" s="10"/>
      <c r="P1532" s="10"/>
      <c r="Q1532" s="10"/>
      <c r="R1532" s="10"/>
      <c r="AC1532" s="4"/>
      <c r="AD1532" s="4"/>
      <c r="AE1532" s="9"/>
      <c r="AF1532" s="9"/>
      <c r="AG1532" s="4"/>
      <c r="AH1532" s="4"/>
      <c r="AI1532" s="4"/>
      <c r="AJ1532" s="4"/>
      <c r="AK1532" s="4"/>
      <c r="AL1532" s="4"/>
      <c r="AM1532" s="4"/>
      <c r="AN1532" s="4"/>
    </row>
    <row r="1533" spans="4:40" x14ac:dyDescent="0.25">
      <c r="D1533" s="191"/>
      <c r="O1533" s="10"/>
      <c r="P1533" s="10"/>
      <c r="Q1533" s="10"/>
      <c r="R1533" s="10"/>
      <c r="AC1533" s="4"/>
      <c r="AD1533" s="4"/>
      <c r="AE1533" s="9"/>
      <c r="AF1533" s="9"/>
      <c r="AG1533" s="4"/>
      <c r="AH1533" s="4"/>
      <c r="AI1533" s="4"/>
      <c r="AJ1533" s="4"/>
      <c r="AK1533" s="4"/>
      <c r="AL1533" s="4"/>
      <c r="AM1533" s="4"/>
      <c r="AN1533" s="4"/>
    </row>
    <row r="1534" spans="4:40" x14ac:dyDescent="0.25">
      <c r="D1534" s="191"/>
      <c r="O1534" s="10"/>
      <c r="P1534" s="10"/>
      <c r="Q1534" s="10"/>
      <c r="R1534" s="10"/>
      <c r="AC1534" s="4"/>
      <c r="AD1534" s="4"/>
      <c r="AE1534" s="9"/>
      <c r="AF1534" s="9"/>
      <c r="AG1534" s="4"/>
      <c r="AH1534" s="4"/>
      <c r="AI1534" s="4"/>
      <c r="AJ1534" s="4"/>
      <c r="AK1534" s="4"/>
      <c r="AL1534" s="4"/>
      <c r="AM1534" s="4"/>
      <c r="AN1534" s="4"/>
    </row>
    <row r="1535" spans="4:40" x14ac:dyDescent="0.25">
      <c r="D1535" s="191"/>
      <c r="O1535" s="10"/>
      <c r="P1535" s="10"/>
      <c r="Q1535" s="10"/>
      <c r="R1535" s="10"/>
      <c r="AC1535" s="4"/>
      <c r="AD1535" s="4"/>
      <c r="AE1535" s="9"/>
      <c r="AF1535" s="9"/>
      <c r="AG1535" s="4"/>
      <c r="AH1535" s="4"/>
      <c r="AI1535" s="4"/>
      <c r="AJ1535" s="4"/>
      <c r="AK1535" s="4"/>
      <c r="AL1535" s="4"/>
      <c r="AM1535" s="4"/>
      <c r="AN1535" s="4"/>
    </row>
    <row r="1536" spans="4:40" x14ac:dyDescent="0.25">
      <c r="D1536" s="191"/>
      <c r="O1536" s="10"/>
      <c r="P1536" s="10"/>
      <c r="Q1536" s="10"/>
      <c r="R1536" s="10"/>
      <c r="AC1536" s="4"/>
      <c r="AD1536" s="4"/>
      <c r="AE1536" s="9"/>
      <c r="AF1536" s="9"/>
      <c r="AG1536" s="4"/>
      <c r="AH1536" s="4"/>
      <c r="AI1536" s="4"/>
      <c r="AJ1536" s="4"/>
      <c r="AK1536" s="4"/>
      <c r="AL1536" s="4"/>
      <c r="AM1536" s="4"/>
      <c r="AN1536" s="4"/>
    </row>
    <row r="1537" spans="4:40" x14ac:dyDescent="0.25">
      <c r="D1537" s="191"/>
      <c r="O1537" s="10"/>
      <c r="P1537" s="10"/>
      <c r="Q1537" s="10"/>
      <c r="R1537" s="10"/>
      <c r="AC1537" s="4"/>
      <c r="AD1537" s="4"/>
      <c r="AE1537" s="9"/>
      <c r="AF1537" s="9"/>
      <c r="AG1537" s="4"/>
      <c r="AH1537" s="4"/>
      <c r="AI1537" s="4"/>
      <c r="AJ1537" s="4"/>
      <c r="AK1537" s="4"/>
      <c r="AL1537" s="4"/>
      <c r="AM1537" s="4"/>
      <c r="AN1537" s="4"/>
    </row>
    <row r="1538" spans="4:40" x14ac:dyDescent="0.25">
      <c r="D1538" s="191"/>
      <c r="O1538" s="10"/>
      <c r="P1538" s="10"/>
      <c r="Q1538" s="10"/>
      <c r="R1538" s="10"/>
      <c r="AC1538" s="4"/>
      <c r="AD1538" s="4"/>
      <c r="AE1538" s="9"/>
      <c r="AF1538" s="9"/>
      <c r="AG1538" s="4"/>
      <c r="AH1538" s="4"/>
      <c r="AI1538" s="4"/>
      <c r="AJ1538" s="4"/>
      <c r="AK1538" s="4"/>
      <c r="AL1538" s="4"/>
      <c r="AM1538" s="4"/>
      <c r="AN1538" s="4"/>
    </row>
    <row r="1539" spans="4:40" x14ac:dyDescent="0.25">
      <c r="D1539" s="191"/>
      <c r="O1539" s="10"/>
      <c r="P1539" s="10"/>
      <c r="Q1539" s="10"/>
      <c r="R1539" s="10"/>
      <c r="AC1539" s="4"/>
      <c r="AD1539" s="4"/>
      <c r="AE1539" s="9"/>
      <c r="AF1539" s="9"/>
      <c r="AG1539" s="4"/>
      <c r="AH1539" s="4"/>
      <c r="AI1539" s="4"/>
      <c r="AJ1539" s="4"/>
      <c r="AK1539" s="4"/>
      <c r="AL1539" s="4"/>
      <c r="AM1539" s="4"/>
      <c r="AN1539" s="4"/>
    </row>
    <row r="1540" spans="4:40" x14ac:dyDescent="0.25">
      <c r="D1540" s="191"/>
      <c r="O1540" s="10"/>
      <c r="P1540" s="10"/>
      <c r="Q1540" s="10"/>
      <c r="R1540" s="10"/>
      <c r="AC1540" s="4"/>
      <c r="AD1540" s="4"/>
      <c r="AE1540" s="9"/>
      <c r="AF1540" s="9"/>
      <c r="AG1540" s="4"/>
      <c r="AH1540" s="4"/>
      <c r="AI1540" s="4"/>
      <c r="AJ1540" s="4"/>
      <c r="AK1540" s="4"/>
      <c r="AL1540" s="4"/>
      <c r="AM1540" s="4"/>
      <c r="AN1540" s="4"/>
    </row>
    <row r="1541" spans="4:40" x14ac:dyDescent="0.25">
      <c r="D1541" s="191"/>
      <c r="O1541" s="10"/>
      <c r="P1541" s="10"/>
      <c r="Q1541" s="10"/>
      <c r="R1541" s="10"/>
      <c r="AC1541" s="4"/>
      <c r="AD1541" s="4"/>
      <c r="AE1541" s="9"/>
      <c r="AF1541" s="9"/>
      <c r="AG1541" s="4"/>
      <c r="AH1541" s="4"/>
      <c r="AI1541" s="4"/>
      <c r="AJ1541" s="4"/>
      <c r="AK1541" s="4"/>
      <c r="AL1541" s="4"/>
      <c r="AM1541" s="4"/>
      <c r="AN1541" s="4"/>
    </row>
    <row r="1542" spans="4:40" x14ac:dyDescent="0.25">
      <c r="D1542" s="191"/>
      <c r="O1542" s="10"/>
      <c r="P1542" s="10"/>
      <c r="Q1542" s="10"/>
      <c r="R1542" s="10"/>
      <c r="AC1542" s="4"/>
      <c r="AD1542" s="4"/>
      <c r="AE1542" s="9"/>
      <c r="AF1542" s="9"/>
      <c r="AG1542" s="4"/>
      <c r="AH1542" s="4"/>
      <c r="AI1542" s="4"/>
      <c r="AJ1542" s="4"/>
      <c r="AK1542" s="4"/>
      <c r="AL1542" s="4"/>
      <c r="AM1542" s="4"/>
      <c r="AN1542" s="4"/>
    </row>
    <row r="1543" spans="4:40" x14ac:dyDescent="0.25">
      <c r="D1543" s="191"/>
      <c r="O1543" s="10"/>
      <c r="P1543" s="10"/>
      <c r="Q1543" s="10"/>
      <c r="R1543" s="10"/>
      <c r="AC1543" s="4"/>
      <c r="AD1543" s="4"/>
      <c r="AE1543" s="9"/>
      <c r="AF1543" s="9"/>
      <c r="AG1543" s="4"/>
      <c r="AH1543" s="4"/>
      <c r="AI1543" s="4"/>
      <c r="AJ1543" s="4"/>
      <c r="AK1543" s="4"/>
      <c r="AL1543" s="4"/>
      <c r="AM1543" s="4"/>
      <c r="AN1543" s="4"/>
    </row>
    <row r="1544" spans="4:40" x14ac:dyDescent="0.25">
      <c r="D1544" s="191"/>
      <c r="O1544" s="10"/>
      <c r="P1544" s="10"/>
      <c r="Q1544" s="10"/>
      <c r="R1544" s="10"/>
      <c r="AC1544" s="4"/>
      <c r="AD1544" s="4"/>
      <c r="AE1544" s="9"/>
      <c r="AF1544" s="9"/>
      <c r="AG1544" s="4"/>
      <c r="AH1544" s="4"/>
      <c r="AI1544" s="4"/>
      <c r="AJ1544" s="4"/>
      <c r="AK1544" s="4"/>
      <c r="AL1544" s="4"/>
      <c r="AM1544" s="4"/>
      <c r="AN1544" s="4"/>
    </row>
    <row r="1545" spans="4:40" x14ac:dyDescent="0.25">
      <c r="D1545" s="191"/>
      <c r="O1545" s="10"/>
      <c r="P1545" s="10"/>
      <c r="Q1545" s="10"/>
      <c r="R1545" s="10"/>
      <c r="AC1545" s="4"/>
      <c r="AD1545" s="4"/>
      <c r="AE1545" s="9"/>
      <c r="AF1545" s="9"/>
      <c r="AG1545" s="4"/>
      <c r="AH1545" s="4"/>
      <c r="AI1545" s="4"/>
      <c r="AJ1545" s="4"/>
      <c r="AK1545" s="4"/>
      <c r="AL1545" s="4"/>
      <c r="AM1545" s="4"/>
      <c r="AN1545" s="4"/>
    </row>
    <row r="1546" spans="4:40" x14ac:dyDescent="0.25">
      <c r="D1546" s="191"/>
      <c r="O1546" s="10"/>
      <c r="P1546" s="10"/>
      <c r="Q1546" s="10"/>
      <c r="R1546" s="10"/>
      <c r="AC1546" s="4"/>
      <c r="AD1546" s="4"/>
      <c r="AE1546" s="9"/>
      <c r="AF1546" s="9"/>
      <c r="AG1546" s="4"/>
      <c r="AH1546" s="4"/>
      <c r="AI1546" s="4"/>
      <c r="AJ1546" s="4"/>
      <c r="AK1546" s="4"/>
      <c r="AL1546" s="4"/>
      <c r="AM1546" s="4"/>
      <c r="AN1546" s="4"/>
    </row>
    <row r="1547" spans="4:40" x14ac:dyDescent="0.25">
      <c r="D1547" s="191"/>
      <c r="O1547" s="10"/>
      <c r="P1547" s="10"/>
      <c r="Q1547" s="10"/>
      <c r="R1547" s="10"/>
      <c r="AC1547" s="4"/>
      <c r="AD1547" s="4"/>
      <c r="AE1547" s="9"/>
      <c r="AF1547" s="9"/>
      <c r="AG1547" s="4"/>
      <c r="AH1547" s="4"/>
      <c r="AI1547" s="4"/>
      <c r="AJ1547" s="4"/>
      <c r="AK1547" s="4"/>
      <c r="AL1547" s="4"/>
      <c r="AM1547" s="4"/>
      <c r="AN1547" s="4"/>
    </row>
    <row r="1548" spans="4:40" x14ac:dyDescent="0.25">
      <c r="D1548" s="191"/>
      <c r="O1548" s="10"/>
      <c r="P1548" s="10"/>
      <c r="Q1548" s="10"/>
      <c r="R1548" s="10"/>
      <c r="AC1548" s="4"/>
      <c r="AD1548" s="4"/>
      <c r="AE1548" s="9"/>
      <c r="AF1548" s="9"/>
      <c r="AG1548" s="4"/>
      <c r="AH1548" s="4"/>
      <c r="AI1548" s="4"/>
      <c r="AJ1548" s="4"/>
      <c r="AK1548" s="4"/>
      <c r="AL1548" s="4"/>
      <c r="AM1548" s="4"/>
      <c r="AN1548" s="4"/>
    </row>
    <row r="1549" spans="4:40" x14ac:dyDescent="0.25">
      <c r="D1549" s="191"/>
      <c r="O1549" s="10"/>
      <c r="P1549" s="10"/>
      <c r="Q1549" s="10"/>
      <c r="R1549" s="10"/>
      <c r="AC1549" s="4"/>
      <c r="AD1549" s="4"/>
      <c r="AE1549" s="9"/>
      <c r="AF1549" s="9"/>
      <c r="AG1549" s="4"/>
      <c r="AH1549" s="4"/>
      <c r="AI1549" s="4"/>
      <c r="AJ1549" s="4"/>
      <c r="AK1549" s="4"/>
      <c r="AL1549" s="4"/>
      <c r="AM1549" s="4"/>
      <c r="AN1549" s="4"/>
    </row>
    <row r="1550" spans="4:40" x14ac:dyDescent="0.25">
      <c r="D1550" s="191"/>
      <c r="O1550" s="10"/>
      <c r="P1550" s="10"/>
      <c r="Q1550" s="10"/>
      <c r="R1550" s="10"/>
      <c r="AC1550" s="4"/>
      <c r="AD1550" s="4"/>
      <c r="AE1550" s="9"/>
      <c r="AF1550" s="9"/>
      <c r="AG1550" s="4"/>
      <c r="AH1550" s="4"/>
      <c r="AI1550" s="4"/>
      <c r="AJ1550" s="4"/>
      <c r="AK1550" s="4"/>
      <c r="AL1550" s="4"/>
      <c r="AM1550" s="4"/>
      <c r="AN1550" s="4"/>
    </row>
    <row r="1551" spans="4:40" x14ac:dyDescent="0.25">
      <c r="D1551" s="191"/>
      <c r="O1551" s="10"/>
      <c r="P1551" s="10"/>
      <c r="Q1551" s="10"/>
      <c r="R1551" s="10"/>
      <c r="AC1551" s="4"/>
      <c r="AD1551" s="4"/>
      <c r="AE1551" s="9"/>
      <c r="AF1551" s="9"/>
      <c r="AG1551" s="4"/>
      <c r="AH1551" s="4"/>
      <c r="AI1551" s="4"/>
      <c r="AJ1551" s="4"/>
      <c r="AK1551" s="4"/>
      <c r="AL1551" s="4"/>
      <c r="AM1551" s="4"/>
      <c r="AN1551" s="4"/>
    </row>
    <row r="1552" spans="4:40" x14ac:dyDescent="0.25">
      <c r="D1552" s="191"/>
      <c r="O1552" s="10"/>
      <c r="P1552" s="10"/>
      <c r="Q1552" s="10"/>
      <c r="R1552" s="10"/>
      <c r="AC1552" s="4"/>
      <c r="AD1552" s="4"/>
      <c r="AE1552" s="9"/>
      <c r="AF1552" s="9"/>
      <c r="AG1552" s="4"/>
      <c r="AH1552" s="4"/>
      <c r="AI1552" s="4"/>
      <c r="AJ1552" s="4"/>
      <c r="AK1552" s="4"/>
      <c r="AL1552" s="4"/>
      <c r="AM1552" s="4"/>
      <c r="AN1552" s="4"/>
    </row>
    <row r="1553" spans="4:40" x14ac:dyDescent="0.25">
      <c r="D1553" s="191"/>
      <c r="O1553" s="10"/>
      <c r="P1553" s="10"/>
      <c r="Q1553" s="10"/>
      <c r="R1553" s="10"/>
      <c r="AC1553" s="4"/>
      <c r="AD1553" s="4"/>
      <c r="AE1553" s="9"/>
      <c r="AF1553" s="9"/>
      <c r="AG1553" s="4"/>
      <c r="AH1553" s="4"/>
      <c r="AI1553" s="4"/>
      <c r="AJ1553" s="4"/>
      <c r="AK1553" s="4"/>
      <c r="AL1553" s="4"/>
      <c r="AM1553" s="4"/>
      <c r="AN1553" s="4"/>
    </row>
    <row r="1554" spans="4:40" x14ac:dyDescent="0.25">
      <c r="D1554" s="191"/>
      <c r="O1554" s="10"/>
      <c r="P1554" s="10"/>
      <c r="Q1554" s="10"/>
      <c r="R1554" s="10"/>
      <c r="AC1554" s="4"/>
      <c r="AD1554" s="4"/>
      <c r="AE1554" s="9"/>
      <c r="AF1554" s="9"/>
      <c r="AG1554" s="4"/>
      <c r="AH1554" s="4"/>
      <c r="AI1554" s="4"/>
      <c r="AJ1554" s="4"/>
      <c r="AK1554" s="4"/>
      <c r="AL1554" s="4"/>
      <c r="AM1554" s="4"/>
      <c r="AN1554" s="4"/>
    </row>
    <row r="1555" spans="4:40" x14ac:dyDescent="0.25">
      <c r="D1555" s="191"/>
      <c r="O1555" s="10"/>
      <c r="P1555" s="10"/>
      <c r="Q1555" s="10"/>
      <c r="R1555" s="10"/>
      <c r="AC1555" s="4"/>
      <c r="AD1555" s="4"/>
      <c r="AE1555" s="9"/>
      <c r="AF1555" s="9"/>
      <c r="AG1555" s="4"/>
      <c r="AH1555" s="4"/>
      <c r="AI1555" s="4"/>
      <c r="AJ1555" s="4"/>
      <c r="AK1555" s="4"/>
      <c r="AL1555" s="4"/>
      <c r="AM1555" s="4"/>
      <c r="AN1555" s="4"/>
    </row>
    <row r="1556" spans="4:40" x14ac:dyDescent="0.25">
      <c r="D1556" s="191"/>
      <c r="O1556" s="10"/>
      <c r="P1556" s="10"/>
      <c r="Q1556" s="10"/>
      <c r="R1556" s="10"/>
      <c r="AC1556" s="4"/>
      <c r="AD1556" s="4"/>
      <c r="AE1556" s="9"/>
      <c r="AF1556" s="9"/>
      <c r="AG1556" s="4"/>
      <c r="AH1556" s="4"/>
      <c r="AI1556" s="4"/>
      <c r="AJ1556" s="4"/>
      <c r="AK1556" s="4"/>
      <c r="AL1556" s="4"/>
      <c r="AM1556" s="4"/>
      <c r="AN1556" s="4"/>
    </row>
    <row r="1557" spans="4:40" x14ac:dyDescent="0.25">
      <c r="D1557" s="191"/>
      <c r="O1557" s="10"/>
      <c r="P1557" s="10"/>
      <c r="Q1557" s="10"/>
      <c r="R1557" s="10"/>
      <c r="AC1557" s="4"/>
      <c r="AD1557" s="4"/>
      <c r="AE1557" s="9"/>
      <c r="AF1557" s="9"/>
      <c r="AG1557" s="4"/>
      <c r="AH1557" s="4"/>
      <c r="AI1557" s="4"/>
      <c r="AJ1557" s="4"/>
      <c r="AK1557" s="4"/>
      <c r="AL1557" s="4"/>
      <c r="AM1557" s="4"/>
      <c r="AN1557" s="4"/>
    </row>
    <row r="1558" spans="4:40" x14ac:dyDescent="0.25">
      <c r="D1558" s="191"/>
      <c r="O1558" s="10"/>
      <c r="P1558" s="10"/>
      <c r="Q1558" s="10"/>
      <c r="R1558" s="10"/>
      <c r="AC1558" s="4"/>
      <c r="AD1558" s="4"/>
      <c r="AE1558" s="9"/>
      <c r="AF1558" s="9"/>
      <c r="AG1558" s="4"/>
      <c r="AH1558" s="4"/>
      <c r="AI1558" s="4"/>
      <c r="AJ1558" s="4"/>
      <c r="AK1558" s="4"/>
      <c r="AL1558" s="4"/>
      <c r="AM1558" s="4"/>
      <c r="AN1558" s="4"/>
    </row>
    <row r="1559" spans="4:40" x14ac:dyDescent="0.25">
      <c r="D1559" s="191"/>
      <c r="O1559" s="10"/>
      <c r="P1559" s="10"/>
      <c r="Q1559" s="10"/>
      <c r="R1559" s="10"/>
      <c r="AC1559" s="4"/>
      <c r="AD1559" s="4"/>
      <c r="AE1559" s="9"/>
      <c r="AF1559" s="9"/>
      <c r="AG1559" s="4"/>
      <c r="AH1559" s="4"/>
      <c r="AI1559" s="4"/>
      <c r="AJ1559" s="4"/>
      <c r="AK1559" s="4"/>
      <c r="AL1559" s="4"/>
      <c r="AM1559" s="4"/>
      <c r="AN1559" s="4"/>
    </row>
    <row r="1560" spans="4:40" x14ac:dyDescent="0.25">
      <c r="D1560" s="191"/>
      <c r="O1560" s="10"/>
      <c r="P1560" s="10"/>
      <c r="Q1560" s="10"/>
      <c r="R1560" s="10"/>
      <c r="AC1560" s="4"/>
      <c r="AD1560" s="4"/>
      <c r="AE1560" s="9"/>
      <c r="AF1560" s="9"/>
      <c r="AG1560" s="4"/>
      <c r="AH1560" s="4"/>
      <c r="AI1560" s="4"/>
      <c r="AJ1560" s="4"/>
      <c r="AK1560" s="4"/>
      <c r="AL1560" s="4"/>
      <c r="AM1560" s="4"/>
      <c r="AN1560" s="4"/>
    </row>
    <row r="1561" spans="4:40" x14ac:dyDescent="0.25">
      <c r="D1561" s="191"/>
      <c r="O1561" s="10"/>
      <c r="P1561" s="10"/>
      <c r="Q1561" s="10"/>
      <c r="R1561" s="10"/>
      <c r="AC1561" s="4"/>
      <c r="AD1561" s="4"/>
      <c r="AE1561" s="9"/>
      <c r="AF1561" s="9"/>
      <c r="AG1561" s="4"/>
      <c r="AH1561" s="4"/>
      <c r="AI1561" s="4"/>
      <c r="AJ1561" s="4"/>
      <c r="AK1561" s="4"/>
      <c r="AL1561" s="4"/>
      <c r="AM1561" s="4"/>
      <c r="AN1561" s="4"/>
    </row>
    <row r="1562" spans="4:40" x14ac:dyDescent="0.25">
      <c r="D1562" s="191"/>
      <c r="O1562" s="10"/>
      <c r="P1562" s="10"/>
      <c r="Q1562" s="10"/>
      <c r="R1562" s="10"/>
      <c r="AC1562" s="4"/>
      <c r="AD1562" s="4"/>
      <c r="AE1562" s="9"/>
      <c r="AF1562" s="9"/>
      <c r="AG1562" s="4"/>
      <c r="AH1562" s="4"/>
      <c r="AI1562" s="4"/>
      <c r="AJ1562" s="4"/>
      <c r="AK1562" s="4"/>
      <c r="AL1562" s="4"/>
      <c r="AM1562" s="4"/>
      <c r="AN1562" s="4"/>
    </row>
    <row r="1563" spans="4:40" x14ac:dyDescent="0.25">
      <c r="D1563" s="191"/>
      <c r="O1563" s="10"/>
      <c r="P1563" s="10"/>
      <c r="Q1563" s="10"/>
      <c r="R1563" s="10"/>
      <c r="AC1563" s="4"/>
      <c r="AD1563" s="4"/>
      <c r="AE1563" s="9"/>
      <c r="AF1563" s="9"/>
      <c r="AG1563" s="4"/>
      <c r="AH1563" s="4"/>
      <c r="AI1563" s="4"/>
      <c r="AJ1563" s="4"/>
      <c r="AK1563" s="4"/>
      <c r="AL1563" s="4"/>
      <c r="AM1563" s="4"/>
      <c r="AN1563" s="4"/>
    </row>
    <row r="1564" spans="4:40" x14ac:dyDescent="0.25">
      <c r="D1564" s="191"/>
      <c r="O1564" s="10"/>
      <c r="P1564" s="10"/>
      <c r="Q1564" s="10"/>
      <c r="R1564" s="10"/>
      <c r="AC1564" s="4"/>
      <c r="AD1564" s="4"/>
      <c r="AE1564" s="9"/>
      <c r="AF1564" s="9"/>
      <c r="AG1564" s="4"/>
      <c r="AH1564" s="4"/>
      <c r="AI1564" s="4"/>
      <c r="AJ1564" s="4"/>
      <c r="AK1564" s="4"/>
      <c r="AL1564" s="4"/>
      <c r="AM1564" s="4"/>
      <c r="AN1564" s="4"/>
    </row>
    <row r="1565" spans="4:40" x14ac:dyDescent="0.25">
      <c r="D1565" s="191"/>
      <c r="O1565" s="10"/>
      <c r="P1565" s="10"/>
      <c r="Q1565" s="10"/>
      <c r="R1565" s="10"/>
      <c r="AC1565" s="4"/>
      <c r="AD1565" s="4"/>
      <c r="AE1565" s="9"/>
      <c r="AF1565" s="9"/>
      <c r="AG1565" s="4"/>
      <c r="AH1565" s="4"/>
      <c r="AI1565" s="4"/>
      <c r="AJ1565" s="4"/>
      <c r="AK1565" s="4"/>
      <c r="AL1565" s="4"/>
      <c r="AM1565" s="4"/>
      <c r="AN1565" s="4"/>
    </row>
    <row r="1566" spans="4:40" x14ac:dyDescent="0.25">
      <c r="D1566" s="191"/>
      <c r="O1566" s="10"/>
      <c r="P1566" s="10"/>
      <c r="Q1566" s="10"/>
      <c r="R1566" s="10"/>
      <c r="AC1566" s="4"/>
      <c r="AD1566" s="4"/>
      <c r="AE1566" s="9"/>
      <c r="AF1566" s="9"/>
      <c r="AG1566" s="4"/>
      <c r="AH1566" s="4"/>
      <c r="AI1566" s="4"/>
      <c r="AJ1566" s="4"/>
      <c r="AK1566" s="4"/>
      <c r="AL1566" s="4"/>
      <c r="AM1566" s="4"/>
      <c r="AN1566" s="4"/>
    </row>
    <row r="1567" spans="4:40" x14ac:dyDescent="0.25">
      <c r="D1567" s="191"/>
      <c r="O1567" s="10"/>
      <c r="P1567" s="10"/>
      <c r="Q1567" s="10"/>
      <c r="R1567" s="10"/>
      <c r="AC1567" s="4"/>
      <c r="AD1567" s="4"/>
      <c r="AE1567" s="9"/>
      <c r="AF1567" s="9"/>
      <c r="AG1567" s="4"/>
      <c r="AH1567" s="4"/>
      <c r="AI1567" s="4"/>
      <c r="AJ1567" s="4"/>
      <c r="AK1567" s="4"/>
      <c r="AL1567" s="4"/>
      <c r="AM1567" s="4"/>
      <c r="AN1567" s="4"/>
    </row>
    <row r="1568" spans="4:40" x14ac:dyDescent="0.25">
      <c r="D1568" s="191"/>
      <c r="O1568" s="10"/>
      <c r="P1568" s="10"/>
      <c r="Q1568" s="10"/>
      <c r="R1568" s="10"/>
      <c r="AC1568" s="4"/>
      <c r="AD1568" s="4"/>
      <c r="AE1568" s="9"/>
      <c r="AF1568" s="9"/>
      <c r="AG1568" s="4"/>
      <c r="AH1568" s="4"/>
      <c r="AI1568" s="4"/>
      <c r="AJ1568" s="4"/>
      <c r="AK1568" s="4"/>
      <c r="AL1568" s="4"/>
      <c r="AM1568" s="4"/>
      <c r="AN1568" s="4"/>
    </row>
    <row r="1569" spans="4:40" x14ac:dyDescent="0.25">
      <c r="D1569" s="191"/>
      <c r="O1569" s="10"/>
      <c r="P1569" s="10"/>
      <c r="Q1569" s="10"/>
      <c r="R1569" s="10"/>
      <c r="AC1569" s="4"/>
      <c r="AD1569" s="4"/>
      <c r="AE1569" s="9"/>
      <c r="AF1569" s="9"/>
      <c r="AG1569" s="4"/>
      <c r="AH1569" s="4"/>
      <c r="AI1569" s="4"/>
      <c r="AJ1569" s="4"/>
      <c r="AK1569" s="4"/>
      <c r="AL1569" s="4"/>
      <c r="AM1569" s="4"/>
      <c r="AN1569" s="4"/>
    </row>
    <row r="1570" spans="4:40" x14ac:dyDescent="0.25">
      <c r="D1570" s="191"/>
      <c r="O1570" s="10"/>
      <c r="P1570" s="10"/>
      <c r="Q1570" s="10"/>
      <c r="R1570" s="10"/>
      <c r="AC1570" s="4"/>
      <c r="AD1570" s="4"/>
      <c r="AE1570" s="9"/>
      <c r="AF1570" s="9"/>
      <c r="AG1570" s="4"/>
      <c r="AH1570" s="4"/>
      <c r="AI1570" s="4"/>
      <c r="AJ1570" s="4"/>
      <c r="AK1570" s="4"/>
      <c r="AL1570" s="4"/>
      <c r="AM1570" s="4"/>
      <c r="AN1570" s="4"/>
    </row>
    <row r="1571" spans="4:40" x14ac:dyDescent="0.25">
      <c r="D1571" s="191"/>
      <c r="O1571" s="10"/>
      <c r="P1571" s="10"/>
      <c r="Q1571" s="10"/>
      <c r="R1571" s="10"/>
      <c r="AC1571" s="4"/>
      <c r="AD1571" s="4"/>
      <c r="AE1571" s="9"/>
      <c r="AF1571" s="9"/>
      <c r="AG1571" s="4"/>
      <c r="AH1571" s="4"/>
      <c r="AI1571" s="4"/>
      <c r="AJ1571" s="4"/>
      <c r="AK1571" s="4"/>
      <c r="AL1571" s="4"/>
      <c r="AM1571" s="4"/>
      <c r="AN1571" s="4"/>
    </row>
    <row r="1572" spans="4:40" x14ac:dyDescent="0.25">
      <c r="D1572" s="191"/>
      <c r="O1572" s="10"/>
      <c r="P1572" s="10"/>
      <c r="Q1572" s="10"/>
      <c r="R1572" s="10"/>
      <c r="AC1572" s="4"/>
      <c r="AD1572" s="4"/>
      <c r="AE1572" s="9"/>
      <c r="AF1572" s="9"/>
      <c r="AG1572" s="4"/>
      <c r="AH1572" s="4"/>
      <c r="AI1572" s="4"/>
      <c r="AJ1572" s="4"/>
      <c r="AK1572" s="4"/>
      <c r="AL1572" s="4"/>
      <c r="AM1572" s="4"/>
      <c r="AN1572" s="4"/>
    </row>
    <row r="1573" spans="4:40" x14ac:dyDescent="0.25">
      <c r="D1573" s="191"/>
      <c r="O1573" s="10"/>
      <c r="P1573" s="10"/>
      <c r="Q1573" s="10"/>
      <c r="R1573" s="10"/>
      <c r="AC1573" s="4"/>
      <c r="AD1573" s="4"/>
      <c r="AE1573" s="9"/>
      <c r="AF1573" s="9"/>
      <c r="AG1573" s="4"/>
      <c r="AH1573" s="4"/>
      <c r="AI1573" s="4"/>
      <c r="AJ1573" s="4"/>
      <c r="AK1573" s="4"/>
      <c r="AL1573" s="4"/>
      <c r="AM1573" s="4"/>
      <c r="AN1573" s="4"/>
    </row>
    <row r="1574" spans="4:40" x14ac:dyDescent="0.25">
      <c r="D1574" s="191"/>
      <c r="O1574" s="10"/>
      <c r="P1574" s="10"/>
      <c r="Q1574" s="10"/>
      <c r="R1574" s="10"/>
      <c r="AC1574" s="4"/>
      <c r="AD1574" s="4"/>
      <c r="AE1574" s="9"/>
      <c r="AF1574" s="9"/>
      <c r="AG1574" s="4"/>
      <c r="AH1574" s="4"/>
      <c r="AI1574" s="4"/>
      <c r="AJ1574" s="4"/>
      <c r="AK1574" s="4"/>
      <c r="AL1574" s="4"/>
      <c r="AM1574" s="4"/>
      <c r="AN1574" s="4"/>
    </row>
    <row r="1575" spans="4:40" x14ac:dyDescent="0.25">
      <c r="D1575" s="191"/>
      <c r="O1575" s="10"/>
      <c r="P1575" s="10"/>
      <c r="Q1575" s="10"/>
      <c r="R1575" s="10"/>
      <c r="AC1575" s="4"/>
      <c r="AD1575" s="4"/>
      <c r="AE1575" s="9"/>
      <c r="AF1575" s="9"/>
      <c r="AG1575" s="4"/>
      <c r="AH1575" s="4"/>
      <c r="AI1575" s="4"/>
      <c r="AJ1575" s="4"/>
      <c r="AK1575" s="4"/>
      <c r="AL1575" s="4"/>
      <c r="AM1575" s="4"/>
      <c r="AN1575" s="4"/>
    </row>
    <row r="1576" spans="4:40" x14ac:dyDescent="0.25">
      <c r="D1576" s="191"/>
      <c r="O1576" s="10"/>
      <c r="P1576" s="10"/>
      <c r="Q1576" s="10"/>
      <c r="R1576" s="10"/>
      <c r="AC1576" s="4"/>
      <c r="AD1576" s="4"/>
      <c r="AE1576" s="9"/>
      <c r="AF1576" s="9"/>
      <c r="AG1576" s="4"/>
      <c r="AH1576" s="4"/>
      <c r="AI1576" s="4"/>
      <c r="AJ1576" s="4"/>
      <c r="AK1576" s="4"/>
      <c r="AL1576" s="4"/>
      <c r="AM1576" s="4"/>
      <c r="AN1576" s="4"/>
    </row>
    <row r="1577" spans="4:40" x14ac:dyDescent="0.25">
      <c r="D1577" s="191"/>
      <c r="O1577" s="10"/>
      <c r="P1577" s="10"/>
      <c r="Q1577" s="10"/>
      <c r="R1577" s="10"/>
      <c r="AC1577" s="4"/>
      <c r="AD1577" s="4"/>
      <c r="AE1577" s="9"/>
      <c r="AF1577" s="9"/>
      <c r="AG1577" s="4"/>
      <c r="AH1577" s="4"/>
      <c r="AI1577" s="4"/>
      <c r="AJ1577" s="4"/>
      <c r="AK1577" s="4"/>
      <c r="AL1577" s="4"/>
      <c r="AM1577" s="4"/>
      <c r="AN1577" s="4"/>
    </row>
    <row r="1578" spans="4:40" x14ac:dyDescent="0.25">
      <c r="D1578" s="191"/>
      <c r="O1578" s="10"/>
      <c r="P1578" s="10"/>
      <c r="Q1578" s="10"/>
      <c r="R1578" s="10"/>
      <c r="AC1578" s="4"/>
      <c r="AD1578" s="4"/>
      <c r="AE1578" s="9"/>
      <c r="AF1578" s="9"/>
      <c r="AG1578" s="4"/>
      <c r="AH1578" s="4"/>
      <c r="AI1578" s="4"/>
      <c r="AJ1578" s="4"/>
      <c r="AK1578" s="4"/>
      <c r="AL1578" s="4"/>
      <c r="AM1578" s="4"/>
      <c r="AN1578" s="4"/>
    </row>
    <row r="1579" spans="4:40" x14ac:dyDescent="0.25">
      <c r="D1579" s="191"/>
      <c r="O1579" s="10"/>
      <c r="P1579" s="10"/>
      <c r="Q1579" s="10"/>
      <c r="R1579" s="10"/>
      <c r="AC1579" s="4"/>
      <c r="AD1579" s="4"/>
      <c r="AE1579" s="9"/>
      <c r="AF1579" s="9"/>
      <c r="AG1579" s="4"/>
      <c r="AH1579" s="4"/>
      <c r="AI1579" s="4"/>
      <c r="AJ1579" s="4"/>
      <c r="AK1579" s="4"/>
      <c r="AL1579" s="4"/>
      <c r="AM1579" s="4"/>
      <c r="AN1579" s="4"/>
    </row>
    <row r="1580" spans="4:40" x14ac:dyDescent="0.25">
      <c r="D1580" s="191"/>
      <c r="O1580" s="10"/>
      <c r="P1580" s="10"/>
      <c r="Q1580" s="10"/>
      <c r="R1580" s="10"/>
      <c r="AC1580" s="4"/>
      <c r="AD1580" s="4"/>
      <c r="AE1580" s="9"/>
      <c r="AF1580" s="9"/>
      <c r="AG1580" s="4"/>
      <c r="AH1580" s="4"/>
      <c r="AI1580" s="4"/>
      <c r="AJ1580" s="4"/>
      <c r="AK1580" s="4"/>
      <c r="AL1580" s="4"/>
      <c r="AM1580" s="4"/>
      <c r="AN1580" s="4"/>
    </row>
    <row r="1581" spans="4:40" x14ac:dyDescent="0.25">
      <c r="D1581" s="191"/>
      <c r="O1581" s="10"/>
      <c r="P1581" s="10"/>
      <c r="Q1581" s="10"/>
      <c r="R1581" s="10"/>
      <c r="AC1581" s="4"/>
      <c r="AD1581" s="4"/>
      <c r="AE1581" s="9"/>
      <c r="AF1581" s="9"/>
      <c r="AG1581" s="4"/>
      <c r="AH1581" s="4"/>
      <c r="AI1581" s="4"/>
      <c r="AJ1581" s="4"/>
      <c r="AK1581" s="4"/>
      <c r="AL1581" s="4"/>
      <c r="AM1581" s="4"/>
      <c r="AN1581" s="4"/>
    </row>
    <row r="1582" spans="4:40" x14ac:dyDescent="0.25">
      <c r="D1582" s="191"/>
      <c r="O1582" s="10"/>
      <c r="P1582" s="10"/>
      <c r="Q1582" s="10"/>
      <c r="R1582" s="10"/>
      <c r="AC1582" s="4"/>
      <c r="AD1582" s="4"/>
      <c r="AE1582" s="9"/>
      <c r="AF1582" s="9"/>
      <c r="AG1582" s="4"/>
      <c r="AH1582" s="4"/>
      <c r="AI1582" s="4"/>
      <c r="AJ1582" s="4"/>
      <c r="AK1582" s="4"/>
      <c r="AL1582" s="4"/>
      <c r="AM1582" s="4"/>
      <c r="AN1582" s="4"/>
    </row>
    <row r="1583" spans="4:40" x14ac:dyDescent="0.25">
      <c r="D1583" s="191"/>
      <c r="O1583" s="10"/>
      <c r="P1583" s="10"/>
      <c r="Q1583" s="10"/>
      <c r="R1583" s="10"/>
      <c r="AC1583" s="4"/>
      <c r="AD1583" s="4"/>
      <c r="AE1583" s="9"/>
      <c r="AF1583" s="9"/>
      <c r="AG1583" s="4"/>
      <c r="AH1583" s="4"/>
      <c r="AI1583" s="4"/>
      <c r="AJ1583" s="4"/>
      <c r="AK1583" s="4"/>
      <c r="AL1583" s="4"/>
      <c r="AM1583" s="4"/>
      <c r="AN1583" s="4"/>
    </row>
    <row r="1584" spans="4:40" x14ac:dyDescent="0.25">
      <c r="D1584" s="191"/>
      <c r="O1584" s="10"/>
      <c r="P1584" s="10"/>
      <c r="Q1584" s="10"/>
      <c r="R1584" s="10"/>
      <c r="AC1584" s="4"/>
      <c r="AD1584" s="4"/>
      <c r="AE1584" s="9"/>
      <c r="AF1584" s="9"/>
      <c r="AG1584" s="4"/>
      <c r="AH1584" s="4"/>
      <c r="AI1584" s="4"/>
      <c r="AJ1584" s="4"/>
      <c r="AK1584" s="4"/>
      <c r="AL1584" s="4"/>
      <c r="AM1584" s="4"/>
      <c r="AN1584" s="4"/>
    </row>
    <row r="1585" spans="4:40" x14ac:dyDescent="0.25">
      <c r="D1585" s="191"/>
      <c r="O1585" s="10"/>
      <c r="P1585" s="10"/>
      <c r="Q1585" s="10"/>
      <c r="R1585" s="10"/>
      <c r="AC1585" s="4"/>
      <c r="AD1585" s="4"/>
      <c r="AE1585" s="9"/>
      <c r="AF1585" s="9"/>
      <c r="AG1585" s="4"/>
      <c r="AH1585" s="4"/>
      <c r="AI1585" s="4"/>
      <c r="AJ1585" s="4"/>
      <c r="AK1585" s="4"/>
      <c r="AL1585" s="4"/>
      <c r="AM1585" s="4"/>
      <c r="AN1585" s="4"/>
    </row>
    <row r="1586" spans="4:40" x14ac:dyDescent="0.25">
      <c r="D1586" s="191"/>
      <c r="O1586" s="10"/>
      <c r="P1586" s="10"/>
      <c r="Q1586" s="10"/>
      <c r="R1586" s="10"/>
      <c r="AC1586" s="4"/>
      <c r="AD1586" s="4"/>
      <c r="AE1586" s="9"/>
      <c r="AF1586" s="9"/>
      <c r="AG1586" s="4"/>
      <c r="AH1586" s="4"/>
      <c r="AI1586" s="4"/>
      <c r="AJ1586" s="4"/>
      <c r="AK1586" s="4"/>
      <c r="AL1586" s="4"/>
      <c r="AM1586" s="4"/>
      <c r="AN1586" s="4"/>
    </row>
    <row r="1587" spans="4:40" x14ac:dyDescent="0.25">
      <c r="D1587" s="191"/>
      <c r="O1587" s="10"/>
      <c r="P1587" s="10"/>
      <c r="Q1587" s="10"/>
      <c r="R1587" s="10"/>
      <c r="AC1587" s="4"/>
      <c r="AD1587" s="4"/>
      <c r="AE1587" s="9"/>
      <c r="AF1587" s="9"/>
      <c r="AG1587" s="4"/>
      <c r="AH1587" s="4"/>
      <c r="AI1587" s="4"/>
      <c r="AJ1587" s="4"/>
      <c r="AK1587" s="4"/>
      <c r="AL1587" s="4"/>
      <c r="AM1587" s="4"/>
      <c r="AN1587" s="4"/>
    </row>
    <row r="1588" spans="4:40" x14ac:dyDescent="0.25">
      <c r="D1588" s="191"/>
      <c r="O1588" s="10"/>
      <c r="P1588" s="10"/>
      <c r="Q1588" s="10"/>
      <c r="R1588" s="10"/>
      <c r="AC1588" s="4"/>
      <c r="AD1588" s="4"/>
      <c r="AE1588" s="9"/>
      <c r="AF1588" s="9"/>
      <c r="AG1588" s="4"/>
      <c r="AH1588" s="4"/>
      <c r="AI1588" s="4"/>
      <c r="AJ1588" s="4"/>
      <c r="AK1588" s="4"/>
      <c r="AL1588" s="4"/>
      <c r="AM1588" s="4"/>
      <c r="AN1588" s="4"/>
    </row>
    <row r="1589" spans="4:40" x14ac:dyDescent="0.25">
      <c r="D1589" s="191"/>
      <c r="O1589" s="10"/>
      <c r="P1589" s="10"/>
      <c r="Q1589" s="10"/>
      <c r="R1589" s="10"/>
      <c r="AC1589" s="4"/>
      <c r="AD1589" s="4"/>
      <c r="AE1589" s="9"/>
      <c r="AF1589" s="9"/>
      <c r="AG1589" s="4"/>
      <c r="AH1589" s="4"/>
      <c r="AI1589" s="4"/>
      <c r="AJ1589" s="4"/>
      <c r="AK1589" s="4"/>
      <c r="AL1589" s="4"/>
      <c r="AM1589" s="4"/>
      <c r="AN1589" s="4"/>
    </row>
    <row r="1590" spans="4:40" x14ac:dyDescent="0.25">
      <c r="D1590" s="191"/>
      <c r="O1590" s="10"/>
      <c r="P1590" s="10"/>
      <c r="Q1590" s="10"/>
      <c r="R1590" s="10"/>
      <c r="AC1590" s="4"/>
      <c r="AD1590" s="4"/>
      <c r="AE1590" s="9"/>
      <c r="AF1590" s="9"/>
      <c r="AG1590" s="4"/>
      <c r="AH1590" s="4"/>
      <c r="AI1590" s="4"/>
      <c r="AJ1590" s="4"/>
      <c r="AK1590" s="4"/>
      <c r="AL1590" s="4"/>
      <c r="AM1590" s="4"/>
      <c r="AN1590" s="4"/>
    </row>
    <row r="1591" spans="4:40" x14ac:dyDescent="0.25">
      <c r="D1591" s="191"/>
      <c r="O1591" s="10"/>
      <c r="P1591" s="10"/>
      <c r="Q1591" s="10"/>
      <c r="R1591" s="10"/>
      <c r="AC1591" s="4"/>
      <c r="AD1591" s="4"/>
      <c r="AE1591" s="9"/>
      <c r="AF1591" s="9"/>
      <c r="AG1591" s="4"/>
      <c r="AH1591" s="4"/>
      <c r="AI1591" s="4"/>
      <c r="AJ1591" s="4"/>
      <c r="AK1591" s="4"/>
      <c r="AL1591" s="4"/>
      <c r="AM1591" s="4"/>
      <c r="AN1591" s="4"/>
    </row>
    <row r="1592" spans="4:40" x14ac:dyDescent="0.25">
      <c r="D1592" s="191"/>
      <c r="O1592" s="10"/>
      <c r="P1592" s="10"/>
      <c r="Q1592" s="10"/>
      <c r="R1592" s="10"/>
      <c r="AC1592" s="4"/>
      <c r="AD1592" s="4"/>
      <c r="AE1592" s="9"/>
      <c r="AF1592" s="9"/>
      <c r="AG1592" s="4"/>
      <c r="AH1592" s="4"/>
      <c r="AI1592" s="4"/>
      <c r="AJ1592" s="4"/>
      <c r="AK1592" s="4"/>
      <c r="AL1592" s="4"/>
      <c r="AM1592" s="4"/>
      <c r="AN1592" s="4"/>
    </row>
    <row r="1593" spans="4:40" x14ac:dyDescent="0.25">
      <c r="D1593" s="191"/>
      <c r="O1593" s="10"/>
      <c r="P1593" s="10"/>
      <c r="Q1593" s="10"/>
      <c r="R1593" s="10"/>
      <c r="AC1593" s="4"/>
      <c r="AD1593" s="4"/>
      <c r="AE1593" s="9"/>
      <c r="AF1593" s="9"/>
      <c r="AG1593" s="4"/>
      <c r="AH1593" s="4"/>
      <c r="AI1593" s="4"/>
      <c r="AJ1593" s="4"/>
      <c r="AK1593" s="4"/>
      <c r="AL1593" s="4"/>
      <c r="AM1593" s="4"/>
      <c r="AN1593" s="4"/>
    </row>
    <row r="1594" spans="4:40" x14ac:dyDescent="0.25">
      <c r="D1594" s="191"/>
      <c r="O1594" s="10"/>
      <c r="P1594" s="10"/>
      <c r="Q1594" s="10"/>
      <c r="R1594" s="10"/>
      <c r="AC1594" s="4"/>
      <c r="AD1594" s="4"/>
      <c r="AE1594" s="9"/>
      <c r="AF1594" s="9"/>
      <c r="AG1594" s="4"/>
      <c r="AH1594" s="4"/>
      <c r="AI1594" s="4"/>
      <c r="AJ1594" s="4"/>
      <c r="AK1594" s="4"/>
      <c r="AL1594" s="4"/>
      <c r="AM1594" s="4"/>
      <c r="AN1594" s="4"/>
    </row>
    <row r="1595" spans="4:40" x14ac:dyDescent="0.25">
      <c r="D1595" s="191"/>
      <c r="O1595" s="10"/>
      <c r="P1595" s="10"/>
      <c r="Q1595" s="10"/>
      <c r="R1595" s="10"/>
      <c r="AC1595" s="4"/>
      <c r="AD1595" s="4"/>
      <c r="AE1595" s="9"/>
      <c r="AF1595" s="9"/>
      <c r="AG1595" s="4"/>
      <c r="AH1595" s="4"/>
      <c r="AI1595" s="4"/>
      <c r="AJ1595" s="4"/>
      <c r="AK1595" s="4"/>
      <c r="AL1595" s="4"/>
      <c r="AM1595" s="4"/>
      <c r="AN1595" s="4"/>
    </row>
    <row r="1596" spans="4:40" x14ac:dyDescent="0.25">
      <c r="D1596" s="191"/>
      <c r="O1596" s="10"/>
      <c r="P1596" s="10"/>
      <c r="Q1596" s="10"/>
      <c r="R1596" s="10"/>
      <c r="AC1596" s="4"/>
      <c r="AD1596" s="4"/>
      <c r="AE1596" s="9"/>
      <c r="AF1596" s="9"/>
      <c r="AG1596" s="4"/>
      <c r="AH1596" s="4"/>
      <c r="AI1596" s="4"/>
      <c r="AJ1596" s="4"/>
      <c r="AK1596" s="4"/>
      <c r="AL1596" s="4"/>
      <c r="AM1596" s="4"/>
      <c r="AN1596" s="4"/>
    </row>
    <row r="1597" spans="4:40" x14ac:dyDescent="0.25">
      <c r="D1597" s="191"/>
      <c r="O1597" s="10"/>
      <c r="P1597" s="10"/>
      <c r="Q1597" s="10"/>
      <c r="R1597" s="10"/>
      <c r="AC1597" s="4"/>
      <c r="AD1597" s="4"/>
      <c r="AE1597" s="9"/>
      <c r="AF1597" s="9"/>
      <c r="AG1597" s="4"/>
      <c r="AH1597" s="4"/>
      <c r="AI1597" s="4"/>
      <c r="AJ1597" s="4"/>
      <c r="AK1597" s="4"/>
      <c r="AL1597" s="4"/>
      <c r="AM1597" s="4"/>
      <c r="AN1597" s="4"/>
    </row>
    <row r="1598" spans="4:40" x14ac:dyDescent="0.25">
      <c r="D1598" s="191"/>
      <c r="O1598" s="10"/>
      <c r="P1598" s="10"/>
      <c r="Q1598" s="10"/>
      <c r="R1598" s="10"/>
      <c r="AC1598" s="4"/>
      <c r="AD1598" s="4"/>
      <c r="AE1598" s="9"/>
      <c r="AF1598" s="9"/>
      <c r="AG1598" s="4"/>
      <c r="AH1598" s="4"/>
      <c r="AI1598" s="4"/>
      <c r="AJ1598" s="4"/>
      <c r="AK1598" s="4"/>
      <c r="AL1598" s="4"/>
      <c r="AM1598" s="4"/>
      <c r="AN1598" s="4"/>
    </row>
    <row r="1599" spans="4:40" x14ac:dyDescent="0.25">
      <c r="D1599" s="191"/>
      <c r="O1599" s="10"/>
      <c r="P1599" s="10"/>
      <c r="Q1599" s="10"/>
      <c r="R1599" s="10"/>
      <c r="AC1599" s="4"/>
      <c r="AD1599" s="4"/>
      <c r="AE1599" s="9"/>
      <c r="AF1599" s="9"/>
      <c r="AG1599" s="4"/>
      <c r="AH1599" s="4"/>
      <c r="AI1599" s="4"/>
      <c r="AJ1599" s="4"/>
      <c r="AK1599" s="4"/>
      <c r="AL1599" s="4"/>
      <c r="AM1599" s="4"/>
      <c r="AN1599" s="4"/>
    </row>
    <row r="1600" spans="4:40" x14ac:dyDescent="0.25">
      <c r="D1600" s="191"/>
      <c r="O1600" s="10"/>
      <c r="P1600" s="10"/>
      <c r="Q1600" s="10"/>
      <c r="R1600" s="10"/>
      <c r="AC1600" s="4"/>
      <c r="AD1600" s="4"/>
      <c r="AE1600" s="9"/>
      <c r="AF1600" s="9"/>
      <c r="AG1600" s="4"/>
      <c r="AH1600" s="4"/>
      <c r="AI1600" s="4"/>
      <c r="AJ1600" s="4"/>
      <c r="AK1600" s="4"/>
      <c r="AL1600" s="4"/>
      <c r="AM1600" s="4"/>
      <c r="AN1600" s="4"/>
    </row>
    <row r="1601" spans="4:40" x14ac:dyDescent="0.25">
      <c r="D1601" s="191"/>
      <c r="O1601" s="10"/>
      <c r="P1601" s="10"/>
      <c r="Q1601" s="10"/>
      <c r="R1601" s="10"/>
      <c r="AC1601" s="4"/>
      <c r="AD1601" s="4"/>
      <c r="AE1601" s="9"/>
      <c r="AF1601" s="9"/>
      <c r="AG1601" s="4"/>
      <c r="AH1601" s="4"/>
      <c r="AI1601" s="4"/>
      <c r="AJ1601" s="4"/>
      <c r="AK1601" s="4"/>
      <c r="AL1601" s="4"/>
      <c r="AM1601" s="4"/>
      <c r="AN1601" s="4"/>
    </row>
    <row r="1602" spans="4:40" x14ac:dyDescent="0.25">
      <c r="D1602" s="191"/>
      <c r="O1602" s="10"/>
      <c r="P1602" s="10"/>
      <c r="Q1602" s="10"/>
      <c r="R1602" s="10"/>
      <c r="AC1602" s="4"/>
      <c r="AD1602" s="4"/>
      <c r="AE1602" s="9"/>
      <c r="AF1602" s="9"/>
      <c r="AG1602" s="4"/>
      <c r="AH1602" s="4"/>
      <c r="AI1602" s="4"/>
      <c r="AJ1602" s="4"/>
      <c r="AK1602" s="4"/>
      <c r="AL1602" s="4"/>
      <c r="AM1602" s="4"/>
      <c r="AN1602" s="4"/>
    </row>
    <row r="1603" spans="4:40" x14ac:dyDescent="0.25">
      <c r="D1603" s="191"/>
      <c r="O1603" s="10"/>
      <c r="P1603" s="10"/>
      <c r="Q1603" s="10"/>
      <c r="R1603" s="10"/>
      <c r="AC1603" s="4"/>
      <c r="AD1603" s="4"/>
      <c r="AE1603" s="9"/>
      <c r="AF1603" s="9"/>
      <c r="AG1603" s="4"/>
      <c r="AH1603" s="4"/>
      <c r="AI1603" s="4"/>
      <c r="AJ1603" s="4"/>
      <c r="AK1603" s="4"/>
      <c r="AL1603" s="4"/>
      <c r="AM1603" s="4"/>
      <c r="AN1603" s="4"/>
    </row>
    <row r="1604" spans="4:40" x14ac:dyDescent="0.25">
      <c r="D1604" s="191"/>
      <c r="O1604" s="10"/>
      <c r="P1604" s="10"/>
      <c r="Q1604" s="10"/>
      <c r="R1604" s="10"/>
      <c r="AC1604" s="4"/>
      <c r="AD1604" s="4"/>
      <c r="AE1604" s="9"/>
      <c r="AF1604" s="9"/>
      <c r="AG1604" s="4"/>
      <c r="AH1604" s="4"/>
      <c r="AI1604" s="4"/>
      <c r="AJ1604" s="4"/>
      <c r="AK1604" s="4"/>
      <c r="AL1604" s="4"/>
      <c r="AM1604" s="4"/>
      <c r="AN1604" s="4"/>
    </row>
    <row r="1605" spans="4:40" x14ac:dyDescent="0.25">
      <c r="D1605" s="191"/>
      <c r="O1605" s="10"/>
      <c r="P1605" s="10"/>
      <c r="Q1605" s="10"/>
      <c r="R1605" s="10"/>
      <c r="AC1605" s="4"/>
      <c r="AD1605" s="4"/>
      <c r="AE1605" s="9"/>
      <c r="AF1605" s="9"/>
      <c r="AG1605" s="4"/>
      <c r="AH1605" s="4"/>
      <c r="AI1605" s="4"/>
      <c r="AJ1605" s="4"/>
      <c r="AK1605" s="4"/>
      <c r="AL1605" s="4"/>
      <c r="AM1605" s="4"/>
      <c r="AN1605" s="4"/>
    </row>
    <row r="1606" spans="4:40" x14ac:dyDescent="0.25">
      <c r="D1606" s="191"/>
      <c r="O1606" s="10"/>
      <c r="P1606" s="10"/>
      <c r="Q1606" s="10"/>
      <c r="R1606" s="10"/>
      <c r="AC1606" s="4"/>
      <c r="AD1606" s="4"/>
      <c r="AE1606" s="9"/>
      <c r="AF1606" s="9"/>
      <c r="AG1606" s="4"/>
      <c r="AH1606" s="4"/>
      <c r="AI1606" s="4"/>
      <c r="AJ1606" s="4"/>
      <c r="AK1606" s="4"/>
      <c r="AL1606" s="4"/>
      <c r="AM1606" s="4"/>
      <c r="AN1606" s="4"/>
    </row>
    <row r="1607" spans="4:40" x14ac:dyDescent="0.25">
      <c r="D1607" s="191"/>
      <c r="O1607" s="10"/>
      <c r="P1607" s="10"/>
      <c r="Q1607" s="10"/>
      <c r="R1607" s="10"/>
      <c r="AC1607" s="4"/>
      <c r="AD1607" s="4"/>
      <c r="AE1607" s="9"/>
      <c r="AF1607" s="9"/>
      <c r="AG1607" s="4"/>
      <c r="AH1607" s="4"/>
      <c r="AI1607" s="4"/>
      <c r="AJ1607" s="4"/>
      <c r="AK1607" s="4"/>
      <c r="AL1607" s="4"/>
      <c r="AM1607" s="4"/>
      <c r="AN1607" s="4"/>
    </row>
    <row r="1608" spans="4:40" x14ac:dyDescent="0.25">
      <c r="D1608" s="191"/>
      <c r="O1608" s="10"/>
      <c r="P1608" s="10"/>
      <c r="Q1608" s="10"/>
      <c r="R1608" s="10"/>
      <c r="AC1608" s="4"/>
      <c r="AD1608" s="4"/>
      <c r="AE1608" s="9"/>
      <c r="AF1608" s="9"/>
      <c r="AG1608" s="4"/>
      <c r="AH1608" s="4"/>
      <c r="AI1608" s="4"/>
      <c r="AJ1608" s="4"/>
      <c r="AK1608" s="4"/>
      <c r="AL1608" s="4"/>
      <c r="AM1608" s="4"/>
      <c r="AN1608" s="4"/>
    </row>
    <row r="1609" spans="4:40" x14ac:dyDescent="0.25">
      <c r="D1609" s="191"/>
      <c r="O1609" s="10"/>
      <c r="P1609" s="10"/>
      <c r="Q1609" s="10"/>
      <c r="R1609" s="10"/>
      <c r="AC1609" s="4"/>
      <c r="AD1609" s="4"/>
      <c r="AE1609" s="9"/>
      <c r="AF1609" s="9"/>
      <c r="AG1609" s="4"/>
      <c r="AH1609" s="4"/>
      <c r="AI1609" s="4"/>
      <c r="AJ1609" s="4"/>
      <c r="AK1609" s="4"/>
      <c r="AL1609" s="4"/>
      <c r="AM1609" s="4"/>
      <c r="AN1609" s="4"/>
    </row>
    <row r="1610" spans="4:40" x14ac:dyDescent="0.25">
      <c r="D1610" s="191"/>
      <c r="O1610" s="10"/>
      <c r="P1610" s="10"/>
      <c r="Q1610" s="10"/>
      <c r="R1610" s="10"/>
      <c r="AC1610" s="4"/>
      <c r="AD1610" s="4"/>
      <c r="AE1610" s="9"/>
      <c r="AF1610" s="9"/>
      <c r="AG1610" s="4"/>
      <c r="AH1610" s="4"/>
      <c r="AI1610" s="4"/>
      <c r="AJ1610" s="4"/>
      <c r="AK1610" s="4"/>
      <c r="AL1610" s="4"/>
      <c r="AM1610" s="4"/>
      <c r="AN1610" s="4"/>
    </row>
    <row r="1611" spans="4:40" x14ac:dyDescent="0.25">
      <c r="D1611" s="191"/>
      <c r="O1611" s="10"/>
      <c r="P1611" s="10"/>
      <c r="Q1611" s="10"/>
      <c r="R1611" s="10"/>
      <c r="AC1611" s="4"/>
      <c r="AD1611" s="4"/>
      <c r="AE1611" s="9"/>
      <c r="AF1611" s="9"/>
      <c r="AG1611" s="4"/>
      <c r="AH1611" s="4"/>
      <c r="AI1611" s="4"/>
      <c r="AJ1611" s="4"/>
      <c r="AK1611" s="4"/>
      <c r="AL1611" s="4"/>
      <c r="AM1611" s="4"/>
      <c r="AN1611" s="4"/>
    </row>
    <row r="1612" spans="4:40" x14ac:dyDescent="0.25">
      <c r="D1612" s="191"/>
      <c r="O1612" s="10"/>
      <c r="P1612" s="10"/>
      <c r="Q1612" s="10"/>
      <c r="R1612" s="10"/>
      <c r="AC1612" s="4"/>
      <c r="AD1612" s="4"/>
      <c r="AE1612" s="9"/>
      <c r="AF1612" s="9"/>
      <c r="AG1612" s="4"/>
      <c r="AH1612" s="4"/>
      <c r="AI1612" s="4"/>
      <c r="AJ1612" s="4"/>
      <c r="AK1612" s="4"/>
      <c r="AL1612" s="4"/>
      <c r="AM1612" s="4"/>
      <c r="AN1612" s="4"/>
    </row>
    <row r="1613" spans="4:40" x14ac:dyDescent="0.25">
      <c r="D1613" s="191"/>
      <c r="O1613" s="10"/>
      <c r="P1613" s="10"/>
      <c r="Q1613" s="10"/>
      <c r="R1613" s="10"/>
      <c r="AC1613" s="4"/>
      <c r="AD1613" s="4"/>
      <c r="AE1613" s="9"/>
      <c r="AF1613" s="9"/>
      <c r="AG1613" s="4"/>
      <c r="AH1613" s="4"/>
      <c r="AI1613" s="4"/>
      <c r="AJ1613" s="4"/>
      <c r="AK1613" s="4"/>
      <c r="AL1613" s="4"/>
      <c r="AM1613" s="4"/>
      <c r="AN1613" s="4"/>
    </row>
    <row r="1614" spans="4:40" x14ac:dyDescent="0.25">
      <c r="D1614" s="191"/>
      <c r="O1614" s="10"/>
      <c r="P1614" s="10"/>
      <c r="Q1614" s="10"/>
      <c r="R1614" s="10"/>
      <c r="AC1614" s="4"/>
      <c r="AD1614" s="4"/>
      <c r="AE1614" s="9"/>
      <c r="AF1614" s="9"/>
      <c r="AG1614" s="4"/>
      <c r="AH1614" s="4"/>
      <c r="AI1614" s="4"/>
      <c r="AJ1614" s="4"/>
      <c r="AK1614" s="4"/>
      <c r="AL1614" s="4"/>
      <c r="AM1614" s="4"/>
      <c r="AN1614" s="4"/>
    </row>
    <row r="1615" spans="4:40" x14ac:dyDescent="0.25">
      <c r="D1615" s="191"/>
      <c r="O1615" s="10"/>
      <c r="P1615" s="10"/>
      <c r="Q1615" s="10"/>
      <c r="R1615" s="10"/>
      <c r="AC1615" s="4"/>
      <c r="AD1615" s="4"/>
      <c r="AE1615" s="9"/>
      <c r="AF1615" s="9"/>
      <c r="AG1615" s="4"/>
      <c r="AH1615" s="4"/>
      <c r="AI1615" s="4"/>
      <c r="AJ1615" s="4"/>
      <c r="AK1615" s="4"/>
      <c r="AL1615" s="4"/>
      <c r="AM1615" s="4"/>
      <c r="AN1615" s="4"/>
    </row>
    <row r="1616" spans="4:40" x14ac:dyDescent="0.25">
      <c r="D1616" s="191"/>
      <c r="O1616" s="10"/>
      <c r="P1616" s="10"/>
      <c r="Q1616" s="10"/>
      <c r="R1616" s="10"/>
      <c r="AC1616" s="4"/>
      <c r="AD1616" s="4"/>
      <c r="AE1616" s="9"/>
      <c r="AF1616" s="9"/>
      <c r="AG1616" s="4"/>
      <c r="AH1616" s="4"/>
      <c r="AI1616" s="4"/>
      <c r="AJ1616" s="4"/>
      <c r="AK1616" s="4"/>
      <c r="AL1616" s="4"/>
      <c r="AM1616" s="4"/>
      <c r="AN1616" s="4"/>
    </row>
    <row r="1617" spans="4:40" x14ac:dyDescent="0.25">
      <c r="D1617" s="191"/>
      <c r="O1617" s="10"/>
      <c r="P1617" s="10"/>
      <c r="Q1617" s="10"/>
      <c r="R1617" s="10"/>
      <c r="AC1617" s="4"/>
      <c r="AD1617" s="4"/>
      <c r="AE1617" s="9"/>
      <c r="AF1617" s="9"/>
      <c r="AG1617" s="4"/>
      <c r="AH1617" s="4"/>
      <c r="AI1617" s="4"/>
      <c r="AJ1617" s="4"/>
      <c r="AK1617" s="4"/>
      <c r="AL1617" s="4"/>
      <c r="AM1617" s="4"/>
      <c r="AN1617" s="4"/>
    </row>
    <row r="1618" spans="4:40" x14ac:dyDescent="0.25">
      <c r="D1618" s="191"/>
      <c r="O1618" s="10"/>
      <c r="P1618" s="10"/>
      <c r="Q1618" s="10"/>
      <c r="R1618" s="10"/>
      <c r="AC1618" s="4"/>
      <c r="AD1618" s="4"/>
      <c r="AE1618" s="9"/>
      <c r="AF1618" s="9"/>
      <c r="AG1618" s="4"/>
      <c r="AH1618" s="4"/>
      <c r="AI1618" s="4"/>
      <c r="AJ1618" s="4"/>
      <c r="AK1618" s="4"/>
      <c r="AL1618" s="4"/>
      <c r="AM1618" s="4"/>
      <c r="AN1618" s="4"/>
    </row>
    <row r="1619" spans="4:40" x14ac:dyDescent="0.25">
      <c r="D1619" s="191"/>
      <c r="O1619" s="10"/>
      <c r="P1619" s="10"/>
      <c r="Q1619" s="10"/>
      <c r="R1619" s="10"/>
      <c r="AC1619" s="4"/>
      <c r="AD1619" s="4"/>
      <c r="AE1619" s="9"/>
      <c r="AF1619" s="9"/>
      <c r="AG1619" s="4"/>
      <c r="AH1619" s="4"/>
      <c r="AI1619" s="4"/>
      <c r="AJ1619" s="4"/>
      <c r="AK1619" s="4"/>
      <c r="AL1619" s="4"/>
      <c r="AM1619" s="4"/>
      <c r="AN1619" s="4"/>
    </row>
    <row r="1620" spans="4:40" x14ac:dyDescent="0.25">
      <c r="D1620" s="191"/>
      <c r="O1620" s="10"/>
      <c r="P1620" s="10"/>
      <c r="Q1620" s="10"/>
      <c r="R1620" s="10"/>
      <c r="AC1620" s="4"/>
      <c r="AD1620" s="4"/>
      <c r="AE1620" s="9"/>
      <c r="AF1620" s="9"/>
      <c r="AG1620" s="4"/>
      <c r="AH1620" s="4"/>
      <c r="AI1620" s="4"/>
      <c r="AJ1620" s="4"/>
      <c r="AK1620" s="4"/>
      <c r="AL1620" s="4"/>
      <c r="AM1620" s="4"/>
      <c r="AN1620" s="4"/>
    </row>
    <row r="1621" spans="4:40" x14ac:dyDescent="0.25">
      <c r="D1621" s="191"/>
      <c r="O1621" s="10"/>
      <c r="P1621" s="10"/>
      <c r="Q1621" s="10"/>
      <c r="R1621" s="10"/>
      <c r="AC1621" s="4"/>
      <c r="AD1621" s="4"/>
      <c r="AE1621" s="9"/>
      <c r="AF1621" s="9"/>
      <c r="AG1621" s="4"/>
      <c r="AH1621" s="4"/>
      <c r="AI1621" s="4"/>
      <c r="AJ1621" s="4"/>
      <c r="AK1621" s="4"/>
      <c r="AL1621" s="4"/>
      <c r="AM1621" s="4"/>
      <c r="AN1621" s="4"/>
    </row>
    <row r="1622" spans="4:40" x14ac:dyDescent="0.25">
      <c r="D1622" s="191"/>
      <c r="O1622" s="10"/>
      <c r="P1622" s="10"/>
      <c r="Q1622" s="10"/>
      <c r="R1622" s="10"/>
      <c r="AC1622" s="4"/>
      <c r="AD1622" s="4"/>
      <c r="AE1622" s="9"/>
      <c r="AF1622" s="9"/>
      <c r="AG1622" s="4"/>
      <c r="AH1622" s="4"/>
      <c r="AI1622" s="4"/>
      <c r="AJ1622" s="4"/>
      <c r="AK1622" s="4"/>
      <c r="AL1622" s="4"/>
      <c r="AM1622" s="4"/>
      <c r="AN1622" s="4"/>
    </row>
    <row r="1623" spans="4:40" x14ac:dyDescent="0.25">
      <c r="D1623" s="191"/>
      <c r="O1623" s="10"/>
      <c r="P1623" s="10"/>
      <c r="Q1623" s="10"/>
      <c r="R1623" s="10"/>
      <c r="AC1623" s="4"/>
      <c r="AD1623" s="4"/>
      <c r="AE1623" s="9"/>
      <c r="AF1623" s="9"/>
      <c r="AG1623" s="4"/>
      <c r="AH1623" s="4"/>
      <c r="AI1623" s="4"/>
      <c r="AJ1623" s="4"/>
      <c r="AK1623" s="4"/>
      <c r="AL1623" s="4"/>
      <c r="AM1623" s="4"/>
      <c r="AN1623" s="4"/>
    </row>
    <row r="1624" spans="4:40" x14ac:dyDescent="0.25">
      <c r="D1624" s="191"/>
      <c r="O1624" s="10"/>
      <c r="P1624" s="10"/>
      <c r="Q1624" s="10"/>
      <c r="R1624" s="10"/>
      <c r="AC1624" s="4"/>
      <c r="AD1624" s="4"/>
      <c r="AE1624" s="9"/>
      <c r="AF1624" s="9"/>
      <c r="AG1624" s="4"/>
      <c r="AH1624" s="4"/>
      <c r="AI1624" s="4"/>
      <c r="AJ1624" s="4"/>
      <c r="AK1624" s="4"/>
      <c r="AL1624" s="4"/>
      <c r="AM1624" s="4"/>
      <c r="AN1624" s="4"/>
    </row>
    <row r="1625" spans="4:40" x14ac:dyDescent="0.25">
      <c r="D1625" s="191"/>
      <c r="O1625" s="10"/>
      <c r="P1625" s="10"/>
      <c r="Q1625" s="10"/>
      <c r="R1625" s="10"/>
      <c r="AC1625" s="4"/>
      <c r="AD1625" s="4"/>
      <c r="AE1625" s="9"/>
      <c r="AF1625" s="9"/>
      <c r="AG1625" s="4"/>
      <c r="AH1625" s="4"/>
      <c r="AI1625" s="4"/>
      <c r="AJ1625" s="4"/>
      <c r="AK1625" s="4"/>
      <c r="AL1625" s="4"/>
      <c r="AM1625" s="4"/>
      <c r="AN1625" s="4"/>
    </row>
    <row r="1626" spans="4:40" x14ac:dyDescent="0.25">
      <c r="D1626" s="191"/>
      <c r="O1626" s="10"/>
      <c r="P1626" s="10"/>
      <c r="Q1626" s="10"/>
      <c r="R1626" s="10"/>
      <c r="AC1626" s="4"/>
      <c r="AD1626" s="4"/>
      <c r="AE1626" s="9"/>
      <c r="AF1626" s="9"/>
      <c r="AG1626" s="4"/>
      <c r="AH1626" s="4"/>
      <c r="AI1626" s="4"/>
      <c r="AJ1626" s="4"/>
      <c r="AK1626" s="4"/>
      <c r="AL1626" s="4"/>
      <c r="AM1626" s="4"/>
      <c r="AN1626" s="4"/>
    </row>
    <row r="1627" spans="4:40" x14ac:dyDescent="0.25">
      <c r="D1627" s="191"/>
      <c r="O1627" s="10"/>
      <c r="P1627" s="10"/>
      <c r="Q1627" s="10"/>
      <c r="R1627" s="10"/>
      <c r="AC1627" s="4"/>
      <c r="AD1627" s="4"/>
      <c r="AE1627" s="9"/>
      <c r="AF1627" s="9"/>
      <c r="AG1627" s="4"/>
      <c r="AH1627" s="4"/>
      <c r="AI1627" s="4"/>
      <c r="AJ1627" s="4"/>
      <c r="AK1627" s="4"/>
      <c r="AL1627" s="4"/>
      <c r="AM1627" s="4"/>
      <c r="AN1627" s="4"/>
    </row>
    <row r="1628" spans="4:40" x14ac:dyDescent="0.25">
      <c r="D1628" s="191"/>
      <c r="O1628" s="10"/>
      <c r="P1628" s="10"/>
      <c r="Q1628" s="10"/>
      <c r="R1628" s="10"/>
      <c r="AC1628" s="4"/>
      <c r="AD1628" s="4"/>
      <c r="AE1628" s="9"/>
      <c r="AF1628" s="9"/>
      <c r="AG1628" s="4"/>
      <c r="AH1628" s="4"/>
      <c r="AI1628" s="4"/>
      <c r="AJ1628" s="4"/>
      <c r="AK1628" s="4"/>
      <c r="AL1628" s="4"/>
      <c r="AM1628" s="4"/>
      <c r="AN1628" s="4"/>
    </row>
    <row r="1629" spans="4:40" x14ac:dyDescent="0.25">
      <c r="D1629" s="191"/>
      <c r="O1629" s="10"/>
      <c r="P1629" s="10"/>
      <c r="Q1629" s="10"/>
      <c r="R1629" s="10"/>
      <c r="AC1629" s="4"/>
      <c r="AD1629" s="4"/>
      <c r="AE1629" s="9"/>
      <c r="AF1629" s="9"/>
      <c r="AG1629" s="4"/>
      <c r="AH1629" s="4"/>
      <c r="AI1629" s="4"/>
      <c r="AJ1629" s="4"/>
      <c r="AK1629" s="4"/>
      <c r="AL1629" s="4"/>
      <c r="AM1629" s="4"/>
      <c r="AN1629" s="4"/>
    </row>
    <row r="1630" spans="4:40" x14ac:dyDescent="0.25">
      <c r="D1630" s="191"/>
      <c r="O1630" s="10"/>
      <c r="P1630" s="10"/>
      <c r="Q1630" s="10"/>
      <c r="R1630" s="10"/>
      <c r="AC1630" s="4"/>
      <c r="AD1630" s="4"/>
      <c r="AE1630" s="9"/>
      <c r="AF1630" s="9"/>
      <c r="AG1630" s="4"/>
      <c r="AH1630" s="4"/>
      <c r="AI1630" s="4"/>
      <c r="AJ1630" s="4"/>
      <c r="AK1630" s="4"/>
      <c r="AL1630" s="4"/>
      <c r="AM1630" s="4"/>
      <c r="AN1630" s="4"/>
    </row>
    <row r="1631" spans="4:40" x14ac:dyDescent="0.25">
      <c r="D1631" s="191"/>
      <c r="O1631" s="10"/>
      <c r="P1631" s="10"/>
      <c r="Q1631" s="10"/>
      <c r="R1631" s="10"/>
      <c r="AC1631" s="4"/>
      <c r="AD1631" s="4"/>
      <c r="AE1631" s="9"/>
      <c r="AF1631" s="9"/>
      <c r="AG1631" s="4"/>
      <c r="AH1631" s="4"/>
      <c r="AI1631" s="4"/>
      <c r="AJ1631" s="4"/>
      <c r="AK1631" s="4"/>
      <c r="AL1631" s="4"/>
      <c r="AM1631" s="4"/>
      <c r="AN1631" s="4"/>
    </row>
    <row r="1632" spans="4:40" x14ac:dyDescent="0.25">
      <c r="D1632" s="191"/>
      <c r="O1632" s="10"/>
      <c r="P1632" s="10"/>
      <c r="Q1632" s="10"/>
      <c r="R1632" s="10"/>
      <c r="AC1632" s="4"/>
      <c r="AD1632" s="4"/>
      <c r="AE1632" s="9"/>
      <c r="AF1632" s="9"/>
      <c r="AG1632" s="4"/>
      <c r="AH1632" s="4"/>
      <c r="AI1632" s="4"/>
      <c r="AJ1632" s="4"/>
      <c r="AK1632" s="4"/>
      <c r="AL1632" s="4"/>
      <c r="AM1632" s="4"/>
      <c r="AN1632" s="4"/>
    </row>
    <row r="1633" spans="4:40" x14ac:dyDescent="0.25">
      <c r="D1633" s="191"/>
      <c r="O1633" s="10"/>
      <c r="P1633" s="10"/>
      <c r="Q1633" s="10"/>
      <c r="R1633" s="10"/>
      <c r="AC1633" s="4"/>
      <c r="AD1633" s="4"/>
      <c r="AE1633" s="9"/>
      <c r="AF1633" s="9"/>
      <c r="AG1633" s="4"/>
      <c r="AH1633" s="4"/>
      <c r="AI1633" s="4"/>
      <c r="AJ1633" s="4"/>
      <c r="AK1633" s="4"/>
      <c r="AL1633" s="4"/>
      <c r="AM1633" s="4"/>
      <c r="AN1633" s="4"/>
    </row>
    <row r="1634" spans="4:40" x14ac:dyDescent="0.25">
      <c r="D1634" s="191"/>
      <c r="O1634" s="10"/>
      <c r="P1634" s="10"/>
      <c r="Q1634" s="10"/>
      <c r="R1634" s="10"/>
      <c r="AC1634" s="4"/>
      <c r="AD1634" s="4"/>
      <c r="AE1634" s="9"/>
      <c r="AF1634" s="9"/>
      <c r="AG1634" s="4"/>
      <c r="AH1634" s="4"/>
      <c r="AI1634" s="4"/>
      <c r="AJ1634" s="4"/>
      <c r="AK1634" s="4"/>
      <c r="AL1634" s="4"/>
      <c r="AM1634" s="4"/>
      <c r="AN1634" s="4"/>
    </row>
    <row r="1635" spans="4:40" x14ac:dyDescent="0.25">
      <c r="D1635" s="191"/>
      <c r="O1635" s="10"/>
      <c r="P1635" s="10"/>
      <c r="Q1635" s="10"/>
      <c r="R1635" s="10"/>
      <c r="AC1635" s="4"/>
      <c r="AD1635" s="4"/>
      <c r="AE1635" s="9"/>
      <c r="AF1635" s="9"/>
      <c r="AG1635" s="4"/>
      <c r="AH1635" s="4"/>
      <c r="AI1635" s="4"/>
      <c r="AJ1635" s="4"/>
      <c r="AK1635" s="4"/>
      <c r="AL1635" s="4"/>
      <c r="AM1635" s="4"/>
      <c r="AN1635" s="4"/>
    </row>
    <row r="1636" spans="4:40" x14ac:dyDescent="0.25">
      <c r="D1636" s="191"/>
      <c r="O1636" s="10"/>
      <c r="P1636" s="10"/>
      <c r="Q1636" s="10"/>
      <c r="R1636" s="10"/>
      <c r="AC1636" s="4"/>
      <c r="AD1636" s="4"/>
      <c r="AE1636" s="9"/>
      <c r="AF1636" s="9"/>
      <c r="AG1636" s="4"/>
      <c r="AH1636" s="4"/>
      <c r="AI1636" s="4"/>
      <c r="AJ1636" s="4"/>
      <c r="AK1636" s="4"/>
      <c r="AL1636" s="4"/>
      <c r="AM1636" s="4"/>
      <c r="AN1636" s="4"/>
    </row>
    <row r="1637" spans="4:40" x14ac:dyDescent="0.25">
      <c r="D1637" s="191"/>
      <c r="O1637" s="10"/>
      <c r="P1637" s="10"/>
      <c r="Q1637" s="10"/>
      <c r="R1637" s="10"/>
      <c r="AC1637" s="4"/>
      <c r="AD1637" s="4"/>
      <c r="AE1637" s="9"/>
      <c r="AF1637" s="9"/>
      <c r="AG1637" s="4"/>
      <c r="AH1637" s="4"/>
      <c r="AI1637" s="4"/>
      <c r="AJ1637" s="4"/>
      <c r="AK1637" s="4"/>
      <c r="AL1637" s="4"/>
      <c r="AM1637" s="4"/>
      <c r="AN1637" s="4"/>
    </row>
    <row r="1638" spans="4:40" x14ac:dyDescent="0.25">
      <c r="D1638" s="191"/>
      <c r="O1638" s="10"/>
      <c r="P1638" s="10"/>
      <c r="Q1638" s="10"/>
      <c r="R1638" s="10"/>
      <c r="AC1638" s="4"/>
      <c r="AD1638" s="4"/>
      <c r="AE1638" s="9"/>
      <c r="AF1638" s="9"/>
      <c r="AG1638" s="4"/>
      <c r="AH1638" s="4"/>
      <c r="AI1638" s="4"/>
      <c r="AJ1638" s="4"/>
      <c r="AK1638" s="4"/>
      <c r="AL1638" s="4"/>
      <c r="AM1638" s="4"/>
      <c r="AN1638" s="4"/>
    </row>
    <row r="1639" spans="4:40" x14ac:dyDescent="0.25">
      <c r="D1639" s="191"/>
      <c r="O1639" s="10"/>
      <c r="P1639" s="10"/>
      <c r="Q1639" s="10"/>
      <c r="R1639" s="10"/>
      <c r="AC1639" s="4"/>
      <c r="AD1639" s="4"/>
      <c r="AE1639" s="9"/>
      <c r="AF1639" s="9"/>
      <c r="AG1639" s="4"/>
      <c r="AH1639" s="4"/>
      <c r="AI1639" s="4"/>
      <c r="AJ1639" s="4"/>
      <c r="AK1639" s="4"/>
      <c r="AL1639" s="4"/>
      <c r="AM1639" s="4"/>
      <c r="AN1639" s="4"/>
    </row>
    <row r="1640" spans="4:40" x14ac:dyDescent="0.25">
      <c r="D1640" s="191"/>
      <c r="O1640" s="10"/>
      <c r="P1640" s="10"/>
      <c r="Q1640" s="10"/>
      <c r="R1640" s="10"/>
      <c r="AC1640" s="4"/>
      <c r="AD1640" s="4"/>
      <c r="AE1640" s="9"/>
      <c r="AF1640" s="9"/>
      <c r="AG1640" s="4"/>
      <c r="AH1640" s="4"/>
      <c r="AI1640" s="4"/>
      <c r="AJ1640" s="4"/>
      <c r="AK1640" s="4"/>
      <c r="AL1640" s="4"/>
      <c r="AM1640" s="4"/>
      <c r="AN1640" s="4"/>
    </row>
    <row r="1641" spans="4:40" x14ac:dyDescent="0.25">
      <c r="D1641" s="191"/>
      <c r="O1641" s="10"/>
      <c r="P1641" s="10"/>
      <c r="Q1641" s="10"/>
      <c r="R1641" s="10"/>
      <c r="AC1641" s="4"/>
      <c r="AD1641" s="4"/>
      <c r="AE1641" s="9"/>
      <c r="AF1641" s="9"/>
      <c r="AG1641" s="4"/>
      <c r="AH1641" s="4"/>
      <c r="AI1641" s="4"/>
      <c r="AJ1641" s="4"/>
      <c r="AK1641" s="4"/>
      <c r="AL1641" s="4"/>
      <c r="AM1641" s="4"/>
      <c r="AN1641" s="4"/>
    </row>
    <row r="1642" spans="4:40" x14ac:dyDescent="0.25">
      <c r="D1642" s="191"/>
      <c r="O1642" s="10"/>
      <c r="P1642" s="10"/>
      <c r="Q1642" s="10"/>
      <c r="R1642" s="10"/>
      <c r="AC1642" s="4"/>
      <c r="AD1642" s="4"/>
      <c r="AE1642" s="9"/>
      <c r="AF1642" s="9"/>
      <c r="AG1642" s="4"/>
      <c r="AH1642" s="4"/>
      <c r="AI1642" s="4"/>
      <c r="AJ1642" s="4"/>
      <c r="AK1642" s="4"/>
      <c r="AL1642" s="4"/>
      <c r="AM1642" s="4"/>
      <c r="AN1642" s="4"/>
    </row>
    <row r="1643" spans="4:40" x14ac:dyDescent="0.25">
      <c r="D1643" s="191"/>
      <c r="O1643" s="10"/>
      <c r="P1643" s="10"/>
      <c r="Q1643" s="10"/>
      <c r="R1643" s="10"/>
      <c r="AC1643" s="4"/>
      <c r="AD1643" s="4"/>
      <c r="AE1643" s="9"/>
      <c r="AF1643" s="9"/>
      <c r="AG1643" s="4"/>
      <c r="AH1643" s="4"/>
      <c r="AI1643" s="4"/>
      <c r="AJ1643" s="4"/>
      <c r="AK1643" s="4"/>
      <c r="AL1643" s="4"/>
      <c r="AM1643" s="4"/>
      <c r="AN1643" s="4"/>
    </row>
    <row r="1644" spans="4:40" x14ac:dyDescent="0.25">
      <c r="D1644" s="191"/>
      <c r="O1644" s="10"/>
      <c r="P1644" s="10"/>
      <c r="Q1644" s="10"/>
      <c r="R1644" s="10"/>
      <c r="AC1644" s="4"/>
      <c r="AD1644" s="4"/>
      <c r="AE1644" s="9"/>
      <c r="AF1644" s="9"/>
      <c r="AG1644" s="4"/>
      <c r="AH1644" s="4"/>
      <c r="AI1644" s="4"/>
      <c r="AJ1644" s="4"/>
      <c r="AK1644" s="4"/>
      <c r="AL1644" s="4"/>
      <c r="AM1644" s="4"/>
      <c r="AN1644" s="4"/>
    </row>
    <row r="1645" spans="4:40" x14ac:dyDescent="0.25">
      <c r="D1645" s="191"/>
      <c r="O1645" s="10"/>
      <c r="P1645" s="10"/>
      <c r="Q1645" s="10"/>
      <c r="R1645" s="10"/>
      <c r="AC1645" s="4"/>
      <c r="AD1645" s="4"/>
      <c r="AE1645" s="9"/>
      <c r="AF1645" s="9"/>
      <c r="AG1645" s="4"/>
      <c r="AH1645" s="4"/>
      <c r="AI1645" s="4"/>
      <c r="AJ1645" s="4"/>
      <c r="AK1645" s="4"/>
      <c r="AL1645" s="4"/>
      <c r="AM1645" s="4"/>
      <c r="AN1645" s="4"/>
    </row>
    <row r="1646" spans="4:40" x14ac:dyDescent="0.25">
      <c r="D1646" s="191"/>
      <c r="O1646" s="10"/>
      <c r="P1646" s="10"/>
      <c r="Q1646" s="10"/>
      <c r="R1646" s="10"/>
      <c r="AC1646" s="4"/>
      <c r="AD1646" s="4"/>
      <c r="AE1646" s="9"/>
      <c r="AF1646" s="9"/>
      <c r="AG1646" s="4"/>
      <c r="AH1646" s="4"/>
      <c r="AI1646" s="4"/>
      <c r="AJ1646" s="4"/>
      <c r="AK1646" s="4"/>
      <c r="AL1646" s="4"/>
      <c r="AM1646" s="4"/>
      <c r="AN1646" s="4"/>
    </row>
    <row r="1647" spans="4:40" x14ac:dyDescent="0.25">
      <c r="D1647" s="191"/>
      <c r="O1647" s="10"/>
      <c r="P1647" s="10"/>
      <c r="Q1647" s="10"/>
      <c r="R1647" s="10"/>
      <c r="AC1647" s="4"/>
      <c r="AD1647" s="4"/>
      <c r="AE1647" s="9"/>
      <c r="AF1647" s="9"/>
      <c r="AG1647" s="4"/>
      <c r="AH1647" s="4"/>
      <c r="AI1647" s="4"/>
      <c r="AJ1647" s="4"/>
      <c r="AK1647" s="4"/>
      <c r="AL1647" s="4"/>
      <c r="AM1647" s="4"/>
      <c r="AN1647" s="4"/>
    </row>
    <row r="1648" spans="4:40" x14ac:dyDescent="0.25">
      <c r="D1648" s="191"/>
      <c r="O1648" s="10"/>
      <c r="P1648" s="10"/>
      <c r="Q1648" s="10"/>
      <c r="R1648" s="10"/>
      <c r="AC1648" s="4"/>
      <c r="AD1648" s="4"/>
      <c r="AE1648" s="9"/>
      <c r="AF1648" s="9"/>
      <c r="AG1648" s="4"/>
      <c r="AH1648" s="4"/>
      <c r="AI1648" s="4"/>
      <c r="AJ1648" s="4"/>
      <c r="AK1648" s="4"/>
      <c r="AL1648" s="4"/>
      <c r="AM1648" s="4"/>
      <c r="AN1648" s="4"/>
    </row>
    <row r="1649" spans="4:40" x14ac:dyDescent="0.25">
      <c r="D1649" s="191"/>
      <c r="O1649" s="10"/>
      <c r="P1649" s="10"/>
      <c r="Q1649" s="10"/>
      <c r="R1649" s="10"/>
      <c r="AC1649" s="4"/>
      <c r="AD1649" s="4"/>
      <c r="AE1649" s="9"/>
      <c r="AF1649" s="9"/>
      <c r="AG1649" s="4"/>
      <c r="AH1649" s="4"/>
      <c r="AI1649" s="4"/>
      <c r="AJ1649" s="4"/>
      <c r="AK1649" s="4"/>
      <c r="AL1649" s="4"/>
      <c r="AM1649" s="4"/>
      <c r="AN1649" s="4"/>
    </row>
    <row r="1650" spans="4:40" x14ac:dyDescent="0.25">
      <c r="D1650" s="191"/>
      <c r="O1650" s="10"/>
      <c r="P1650" s="10"/>
      <c r="Q1650" s="10"/>
      <c r="R1650" s="10"/>
      <c r="AC1650" s="4"/>
      <c r="AD1650" s="4"/>
      <c r="AE1650" s="9"/>
      <c r="AF1650" s="9"/>
      <c r="AG1650" s="4"/>
      <c r="AH1650" s="4"/>
      <c r="AI1650" s="4"/>
      <c r="AJ1650" s="4"/>
      <c r="AK1650" s="4"/>
      <c r="AL1650" s="4"/>
      <c r="AM1650" s="4"/>
      <c r="AN1650" s="4"/>
    </row>
    <row r="1651" spans="4:40" x14ac:dyDescent="0.25">
      <c r="D1651" s="191"/>
      <c r="O1651" s="10"/>
      <c r="P1651" s="10"/>
      <c r="Q1651" s="10"/>
      <c r="R1651" s="10"/>
      <c r="AC1651" s="4"/>
      <c r="AD1651" s="4"/>
      <c r="AE1651" s="9"/>
      <c r="AF1651" s="9"/>
      <c r="AG1651" s="4"/>
      <c r="AH1651" s="4"/>
      <c r="AI1651" s="4"/>
      <c r="AJ1651" s="4"/>
      <c r="AK1651" s="4"/>
      <c r="AL1651" s="4"/>
      <c r="AM1651" s="4"/>
      <c r="AN1651" s="4"/>
    </row>
    <row r="1652" spans="4:40" x14ac:dyDescent="0.25">
      <c r="D1652" s="191"/>
      <c r="O1652" s="10"/>
      <c r="P1652" s="10"/>
      <c r="Q1652" s="10"/>
      <c r="R1652" s="10"/>
      <c r="AC1652" s="4"/>
      <c r="AD1652" s="4"/>
      <c r="AE1652" s="9"/>
      <c r="AF1652" s="9"/>
      <c r="AG1652" s="4"/>
      <c r="AH1652" s="4"/>
      <c r="AI1652" s="4"/>
      <c r="AJ1652" s="4"/>
      <c r="AK1652" s="4"/>
      <c r="AL1652" s="4"/>
      <c r="AM1652" s="4"/>
      <c r="AN1652" s="4"/>
    </row>
    <row r="1653" spans="4:40" x14ac:dyDescent="0.25">
      <c r="D1653" s="191"/>
      <c r="O1653" s="10"/>
      <c r="P1653" s="10"/>
      <c r="Q1653" s="10"/>
      <c r="R1653" s="10"/>
      <c r="AC1653" s="4"/>
      <c r="AD1653" s="4"/>
      <c r="AE1653" s="9"/>
      <c r="AF1653" s="9"/>
      <c r="AG1653" s="4"/>
      <c r="AH1653" s="4"/>
      <c r="AI1653" s="4"/>
      <c r="AJ1653" s="4"/>
      <c r="AK1653" s="4"/>
      <c r="AL1653" s="4"/>
      <c r="AM1653" s="4"/>
      <c r="AN1653" s="4"/>
    </row>
    <row r="1654" spans="4:40" x14ac:dyDescent="0.25">
      <c r="D1654" s="191"/>
      <c r="O1654" s="10"/>
      <c r="P1654" s="10"/>
      <c r="Q1654" s="10"/>
      <c r="R1654" s="10"/>
      <c r="AC1654" s="4"/>
      <c r="AD1654" s="4"/>
      <c r="AE1654" s="9"/>
      <c r="AF1654" s="9"/>
      <c r="AG1654" s="4"/>
      <c r="AH1654" s="4"/>
      <c r="AI1654" s="4"/>
      <c r="AJ1654" s="4"/>
      <c r="AK1654" s="4"/>
      <c r="AL1654" s="4"/>
      <c r="AM1654" s="4"/>
      <c r="AN1654" s="4"/>
    </row>
    <row r="1655" spans="4:40" x14ac:dyDescent="0.25">
      <c r="D1655" s="191"/>
      <c r="O1655" s="10"/>
      <c r="P1655" s="10"/>
      <c r="Q1655" s="10"/>
      <c r="R1655" s="10"/>
      <c r="AC1655" s="4"/>
      <c r="AD1655" s="4"/>
      <c r="AE1655" s="9"/>
      <c r="AF1655" s="9"/>
      <c r="AG1655" s="4"/>
      <c r="AH1655" s="4"/>
      <c r="AI1655" s="4"/>
      <c r="AJ1655" s="4"/>
      <c r="AK1655" s="4"/>
      <c r="AL1655" s="4"/>
      <c r="AM1655" s="4"/>
      <c r="AN1655" s="4"/>
    </row>
    <row r="1656" spans="4:40" x14ac:dyDescent="0.25">
      <c r="D1656" s="191"/>
      <c r="O1656" s="10"/>
      <c r="P1656" s="10"/>
      <c r="Q1656" s="10"/>
      <c r="R1656" s="10"/>
      <c r="AC1656" s="4"/>
      <c r="AD1656" s="4"/>
      <c r="AE1656" s="9"/>
      <c r="AF1656" s="9"/>
      <c r="AG1656" s="4"/>
      <c r="AH1656" s="4"/>
      <c r="AI1656" s="4"/>
      <c r="AJ1656" s="4"/>
      <c r="AK1656" s="4"/>
      <c r="AL1656" s="4"/>
      <c r="AM1656" s="4"/>
      <c r="AN1656" s="4"/>
    </row>
    <row r="1657" spans="4:40" x14ac:dyDescent="0.25">
      <c r="D1657" s="191"/>
      <c r="O1657" s="10"/>
      <c r="P1657" s="10"/>
      <c r="Q1657" s="10"/>
      <c r="R1657" s="10"/>
      <c r="AC1657" s="4"/>
      <c r="AD1657" s="4"/>
      <c r="AE1657" s="9"/>
      <c r="AF1657" s="9"/>
      <c r="AG1657" s="4"/>
      <c r="AH1657" s="4"/>
      <c r="AI1657" s="4"/>
      <c r="AJ1657" s="4"/>
      <c r="AK1657" s="4"/>
      <c r="AL1657" s="4"/>
      <c r="AM1657" s="4"/>
      <c r="AN1657" s="4"/>
    </row>
    <row r="1658" spans="4:40" x14ac:dyDescent="0.25">
      <c r="D1658" s="191"/>
      <c r="O1658" s="10"/>
      <c r="P1658" s="10"/>
      <c r="Q1658" s="10"/>
      <c r="R1658" s="10"/>
      <c r="AC1658" s="4"/>
      <c r="AD1658" s="4"/>
      <c r="AE1658" s="9"/>
      <c r="AF1658" s="9"/>
      <c r="AG1658" s="4"/>
      <c r="AH1658" s="4"/>
      <c r="AI1658" s="4"/>
      <c r="AJ1658" s="4"/>
      <c r="AK1658" s="4"/>
      <c r="AL1658" s="4"/>
      <c r="AM1658" s="4"/>
      <c r="AN1658" s="4"/>
    </row>
    <row r="1659" spans="4:40" x14ac:dyDescent="0.25">
      <c r="D1659" s="191"/>
      <c r="O1659" s="10"/>
      <c r="P1659" s="10"/>
      <c r="Q1659" s="10"/>
      <c r="R1659" s="10"/>
      <c r="AC1659" s="4"/>
      <c r="AD1659" s="4"/>
      <c r="AE1659" s="9"/>
      <c r="AF1659" s="9"/>
      <c r="AG1659" s="4"/>
      <c r="AH1659" s="4"/>
      <c r="AI1659" s="4"/>
      <c r="AJ1659" s="4"/>
      <c r="AK1659" s="4"/>
      <c r="AL1659" s="4"/>
      <c r="AM1659" s="4"/>
      <c r="AN1659" s="4"/>
    </row>
    <row r="1660" spans="4:40" x14ac:dyDescent="0.25">
      <c r="D1660" s="191"/>
      <c r="O1660" s="10"/>
      <c r="P1660" s="10"/>
      <c r="Q1660" s="10"/>
      <c r="R1660" s="10"/>
      <c r="AC1660" s="4"/>
      <c r="AD1660" s="4"/>
      <c r="AE1660" s="9"/>
      <c r="AF1660" s="9"/>
      <c r="AG1660" s="4"/>
      <c r="AH1660" s="4"/>
      <c r="AI1660" s="4"/>
      <c r="AJ1660" s="4"/>
      <c r="AK1660" s="4"/>
      <c r="AL1660" s="4"/>
      <c r="AM1660" s="4"/>
      <c r="AN1660" s="4"/>
    </row>
    <row r="1661" spans="4:40" x14ac:dyDescent="0.25">
      <c r="D1661" s="191"/>
      <c r="O1661" s="10"/>
      <c r="P1661" s="10"/>
      <c r="Q1661" s="10"/>
      <c r="R1661" s="10"/>
      <c r="AC1661" s="4"/>
      <c r="AD1661" s="4"/>
      <c r="AE1661" s="9"/>
      <c r="AF1661" s="9"/>
      <c r="AG1661" s="4"/>
      <c r="AH1661" s="4"/>
      <c r="AI1661" s="4"/>
      <c r="AJ1661" s="4"/>
      <c r="AK1661" s="4"/>
      <c r="AL1661" s="4"/>
      <c r="AM1661" s="4"/>
      <c r="AN1661" s="4"/>
    </row>
    <row r="1662" spans="4:40" x14ac:dyDescent="0.25">
      <c r="D1662" s="191"/>
      <c r="O1662" s="10"/>
      <c r="P1662" s="10"/>
      <c r="Q1662" s="10"/>
      <c r="R1662" s="10"/>
      <c r="AC1662" s="4"/>
      <c r="AD1662" s="4"/>
      <c r="AE1662" s="9"/>
      <c r="AF1662" s="9"/>
      <c r="AG1662" s="4"/>
      <c r="AH1662" s="4"/>
      <c r="AI1662" s="4"/>
      <c r="AJ1662" s="4"/>
      <c r="AK1662" s="4"/>
      <c r="AL1662" s="4"/>
      <c r="AM1662" s="4"/>
      <c r="AN1662" s="4"/>
    </row>
    <row r="1663" spans="4:40" x14ac:dyDescent="0.25">
      <c r="D1663" s="191"/>
      <c r="O1663" s="10"/>
      <c r="P1663" s="10"/>
      <c r="Q1663" s="10"/>
      <c r="R1663" s="10"/>
      <c r="AC1663" s="4"/>
      <c r="AD1663" s="4"/>
      <c r="AE1663" s="9"/>
      <c r="AF1663" s="9"/>
      <c r="AG1663" s="4"/>
      <c r="AH1663" s="4"/>
      <c r="AI1663" s="4"/>
      <c r="AJ1663" s="4"/>
      <c r="AK1663" s="4"/>
      <c r="AL1663" s="4"/>
      <c r="AM1663" s="4"/>
      <c r="AN1663" s="4"/>
    </row>
    <row r="1664" spans="4:40" x14ac:dyDescent="0.25">
      <c r="D1664" s="191"/>
      <c r="O1664" s="10"/>
      <c r="P1664" s="10"/>
      <c r="Q1664" s="10"/>
      <c r="R1664" s="10"/>
      <c r="AC1664" s="4"/>
      <c r="AD1664" s="4"/>
      <c r="AE1664" s="9"/>
      <c r="AF1664" s="9"/>
      <c r="AG1664" s="4"/>
      <c r="AH1664" s="4"/>
      <c r="AI1664" s="4"/>
      <c r="AJ1664" s="4"/>
      <c r="AK1664" s="4"/>
      <c r="AL1664" s="4"/>
      <c r="AM1664" s="4"/>
      <c r="AN1664" s="4"/>
    </row>
    <row r="1665" spans="4:40" x14ac:dyDescent="0.25">
      <c r="D1665" s="191"/>
      <c r="O1665" s="10"/>
      <c r="P1665" s="10"/>
      <c r="Q1665" s="10"/>
      <c r="R1665" s="10"/>
      <c r="AC1665" s="4"/>
      <c r="AD1665" s="4"/>
      <c r="AE1665" s="9"/>
      <c r="AF1665" s="9"/>
      <c r="AG1665" s="4"/>
      <c r="AH1665" s="4"/>
      <c r="AI1665" s="4"/>
      <c r="AJ1665" s="4"/>
      <c r="AK1665" s="4"/>
      <c r="AL1665" s="4"/>
      <c r="AM1665" s="4"/>
      <c r="AN1665" s="4"/>
    </row>
    <row r="1666" spans="4:40" x14ac:dyDescent="0.25">
      <c r="D1666" s="191"/>
      <c r="O1666" s="10"/>
      <c r="P1666" s="10"/>
      <c r="Q1666" s="10"/>
      <c r="R1666" s="10"/>
      <c r="AC1666" s="4"/>
      <c r="AD1666" s="4"/>
      <c r="AE1666" s="9"/>
      <c r="AF1666" s="9"/>
      <c r="AG1666" s="4"/>
      <c r="AH1666" s="4"/>
      <c r="AI1666" s="4"/>
      <c r="AJ1666" s="4"/>
      <c r="AK1666" s="4"/>
      <c r="AL1666" s="4"/>
      <c r="AM1666" s="4"/>
      <c r="AN1666" s="4"/>
    </row>
    <row r="1667" spans="4:40" x14ac:dyDescent="0.25">
      <c r="D1667" s="191"/>
      <c r="O1667" s="10"/>
      <c r="P1667" s="10"/>
      <c r="Q1667" s="10"/>
      <c r="R1667" s="10"/>
      <c r="AC1667" s="4"/>
      <c r="AD1667" s="4"/>
      <c r="AE1667" s="9"/>
      <c r="AF1667" s="9"/>
      <c r="AG1667" s="4"/>
      <c r="AH1667" s="4"/>
      <c r="AI1667" s="4"/>
      <c r="AJ1667" s="4"/>
      <c r="AK1667" s="4"/>
      <c r="AL1667" s="4"/>
      <c r="AM1667" s="4"/>
      <c r="AN1667" s="4"/>
    </row>
    <row r="1668" spans="4:40" x14ac:dyDescent="0.25">
      <c r="D1668" s="191"/>
      <c r="O1668" s="10"/>
      <c r="P1668" s="10"/>
      <c r="Q1668" s="10"/>
      <c r="R1668" s="10"/>
      <c r="AC1668" s="4"/>
      <c r="AD1668" s="4"/>
      <c r="AE1668" s="9"/>
      <c r="AF1668" s="9"/>
      <c r="AG1668" s="4"/>
      <c r="AH1668" s="4"/>
      <c r="AI1668" s="4"/>
      <c r="AJ1668" s="4"/>
      <c r="AK1668" s="4"/>
      <c r="AL1668" s="4"/>
      <c r="AM1668" s="4"/>
      <c r="AN1668" s="4"/>
    </row>
    <row r="1669" spans="4:40" x14ac:dyDescent="0.25">
      <c r="D1669" s="191"/>
      <c r="O1669" s="10"/>
      <c r="P1669" s="10"/>
      <c r="Q1669" s="10"/>
      <c r="R1669" s="10"/>
      <c r="AC1669" s="4"/>
      <c r="AD1669" s="4"/>
      <c r="AE1669" s="9"/>
      <c r="AF1669" s="9"/>
      <c r="AG1669" s="4"/>
      <c r="AH1669" s="4"/>
      <c r="AI1669" s="4"/>
      <c r="AJ1669" s="4"/>
      <c r="AK1669" s="4"/>
      <c r="AL1669" s="4"/>
      <c r="AM1669" s="4"/>
      <c r="AN1669" s="4"/>
    </row>
    <row r="1670" spans="4:40" x14ac:dyDescent="0.25">
      <c r="D1670" s="191"/>
      <c r="O1670" s="10"/>
      <c r="P1670" s="10"/>
      <c r="Q1670" s="10"/>
      <c r="R1670" s="10"/>
      <c r="AC1670" s="4"/>
      <c r="AD1670" s="4"/>
      <c r="AE1670" s="9"/>
      <c r="AF1670" s="9"/>
      <c r="AG1670" s="4"/>
      <c r="AH1670" s="4"/>
      <c r="AI1670" s="4"/>
      <c r="AJ1670" s="4"/>
      <c r="AK1670" s="4"/>
      <c r="AL1670" s="4"/>
      <c r="AM1670" s="4"/>
      <c r="AN1670" s="4"/>
    </row>
    <row r="1671" spans="4:40" x14ac:dyDescent="0.25">
      <c r="D1671" s="191"/>
      <c r="O1671" s="10"/>
      <c r="P1671" s="10"/>
      <c r="Q1671" s="10"/>
      <c r="R1671" s="10"/>
      <c r="AC1671" s="4"/>
      <c r="AD1671" s="4"/>
      <c r="AE1671" s="9"/>
      <c r="AF1671" s="9"/>
      <c r="AG1671" s="4"/>
      <c r="AH1671" s="4"/>
      <c r="AI1671" s="4"/>
      <c r="AJ1671" s="4"/>
      <c r="AK1671" s="4"/>
      <c r="AL1671" s="4"/>
      <c r="AM1671" s="4"/>
      <c r="AN1671" s="4"/>
    </row>
    <row r="1672" spans="4:40" x14ac:dyDescent="0.25">
      <c r="D1672" s="191"/>
      <c r="O1672" s="10"/>
      <c r="P1672" s="10"/>
      <c r="Q1672" s="10"/>
      <c r="R1672" s="10"/>
      <c r="AC1672" s="4"/>
      <c r="AD1672" s="4"/>
      <c r="AE1672" s="9"/>
      <c r="AF1672" s="9"/>
      <c r="AG1672" s="4"/>
      <c r="AH1672" s="4"/>
      <c r="AI1672" s="4"/>
      <c r="AJ1672" s="4"/>
      <c r="AK1672" s="4"/>
      <c r="AL1672" s="4"/>
      <c r="AM1672" s="4"/>
      <c r="AN1672" s="4"/>
    </row>
    <row r="1673" spans="4:40" x14ac:dyDescent="0.25">
      <c r="D1673" s="191"/>
      <c r="O1673" s="10"/>
      <c r="P1673" s="10"/>
      <c r="Q1673" s="10"/>
      <c r="R1673" s="10"/>
      <c r="AC1673" s="4"/>
      <c r="AD1673" s="4"/>
      <c r="AE1673" s="9"/>
      <c r="AF1673" s="9"/>
      <c r="AG1673" s="4"/>
      <c r="AH1673" s="4"/>
      <c r="AI1673" s="4"/>
      <c r="AJ1673" s="4"/>
      <c r="AK1673" s="4"/>
      <c r="AL1673" s="4"/>
      <c r="AM1673" s="4"/>
      <c r="AN1673" s="4"/>
    </row>
    <row r="1674" spans="4:40" x14ac:dyDescent="0.25">
      <c r="D1674" s="191"/>
      <c r="P1674" s="8"/>
      <c r="Q1674" s="10"/>
      <c r="R1674" s="10"/>
      <c r="AC1674" s="4"/>
      <c r="AD1674" s="4"/>
      <c r="AE1674" s="9"/>
      <c r="AF1674" s="9"/>
      <c r="AG1674" s="4"/>
      <c r="AH1674" s="4"/>
      <c r="AI1674" s="4"/>
      <c r="AJ1674" s="4"/>
      <c r="AK1674" s="4"/>
      <c r="AL1674" s="4"/>
      <c r="AM1674" s="4"/>
      <c r="AN1674" s="4"/>
    </row>
    <row r="1675" spans="4:40" x14ac:dyDescent="0.25">
      <c r="D1675" s="191"/>
      <c r="P1675" s="8"/>
      <c r="Q1675" s="10"/>
      <c r="R1675" s="10"/>
      <c r="AC1675" s="4"/>
      <c r="AD1675" s="4"/>
      <c r="AE1675" s="9"/>
      <c r="AF1675" s="9"/>
      <c r="AG1675" s="4"/>
      <c r="AH1675" s="4"/>
      <c r="AI1675" s="4"/>
      <c r="AJ1675" s="4"/>
      <c r="AK1675" s="4"/>
      <c r="AL1675" s="4"/>
      <c r="AM1675" s="4"/>
      <c r="AN1675" s="4"/>
    </row>
    <row r="1676" spans="4:40" x14ac:dyDescent="0.25">
      <c r="D1676" s="191"/>
      <c r="P1676" s="8"/>
      <c r="Q1676" s="10"/>
      <c r="R1676" s="10"/>
      <c r="AC1676" s="4"/>
      <c r="AD1676" s="4"/>
      <c r="AE1676" s="9"/>
      <c r="AF1676" s="9"/>
      <c r="AG1676" s="4"/>
      <c r="AH1676" s="4"/>
      <c r="AI1676" s="4"/>
      <c r="AJ1676" s="4"/>
      <c r="AK1676" s="4"/>
      <c r="AL1676" s="4"/>
      <c r="AM1676" s="4"/>
      <c r="AN1676" s="4"/>
    </row>
    <row r="1677" spans="4:40" x14ac:dyDescent="0.25">
      <c r="D1677" s="191"/>
      <c r="P1677" s="8"/>
      <c r="Q1677" s="10"/>
      <c r="R1677" s="10"/>
      <c r="AC1677" s="4"/>
      <c r="AD1677" s="4"/>
      <c r="AE1677" s="9"/>
      <c r="AF1677" s="9"/>
      <c r="AG1677" s="4"/>
      <c r="AH1677" s="4"/>
      <c r="AI1677" s="4"/>
      <c r="AJ1677" s="4"/>
      <c r="AK1677" s="4"/>
      <c r="AL1677" s="4"/>
      <c r="AM1677" s="4"/>
      <c r="AN1677" s="4"/>
    </row>
    <row r="1678" spans="4:40" x14ac:dyDescent="0.25">
      <c r="D1678" s="191"/>
      <c r="P1678" s="8"/>
      <c r="Q1678" s="10"/>
      <c r="R1678" s="10"/>
      <c r="AC1678" s="4"/>
      <c r="AD1678" s="4"/>
      <c r="AE1678" s="9"/>
      <c r="AF1678" s="9"/>
      <c r="AG1678" s="4"/>
      <c r="AH1678" s="4"/>
      <c r="AI1678" s="4"/>
      <c r="AJ1678" s="4"/>
      <c r="AK1678" s="4"/>
      <c r="AL1678" s="4"/>
      <c r="AM1678" s="4"/>
      <c r="AN1678" s="4"/>
    </row>
    <row r="1679" spans="4:40" x14ac:dyDescent="0.25">
      <c r="D1679" s="191"/>
      <c r="P1679" s="8"/>
      <c r="Q1679" s="10"/>
      <c r="R1679" s="10"/>
      <c r="AC1679" s="4"/>
      <c r="AD1679" s="4"/>
      <c r="AE1679" s="9"/>
      <c r="AF1679" s="9"/>
      <c r="AG1679" s="4"/>
      <c r="AH1679" s="4"/>
      <c r="AI1679" s="4"/>
      <c r="AJ1679" s="4"/>
      <c r="AK1679" s="4"/>
      <c r="AL1679" s="4"/>
      <c r="AM1679" s="4"/>
      <c r="AN1679" s="4"/>
    </row>
    <row r="1680" spans="4:40" x14ac:dyDescent="0.25">
      <c r="D1680" s="191"/>
      <c r="P1680" s="8"/>
      <c r="Q1680" s="10"/>
      <c r="R1680" s="10"/>
      <c r="AC1680" s="4"/>
      <c r="AD1680" s="4"/>
      <c r="AE1680" s="9"/>
      <c r="AF1680" s="9"/>
      <c r="AG1680" s="4"/>
      <c r="AH1680" s="4"/>
      <c r="AI1680" s="4"/>
      <c r="AJ1680" s="4"/>
      <c r="AK1680" s="4"/>
      <c r="AL1680" s="4"/>
      <c r="AM1680" s="4"/>
      <c r="AN1680" s="4"/>
    </row>
    <row r="1681" spans="4:40" x14ac:dyDescent="0.25">
      <c r="D1681" s="191"/>
      <c r="P1681" s="8"/>
      <c r="Q1681" s="10"/>
      <c r="R1681" s="10"/>
      <c r="AC1681" s="4"/>
      <c r="AD1681" s="4"/>
      <c r="AE1681" s="9"/>
      <c r="AF1681" s="9"/>
      <c r="AG1681" s="4"/>
      <c r="AH1681" s="4"/>
      <c r="AI1681" s="4"/>
      <c r="AJ1681" s="4"/>
      <c r="AK1681" s="4"/>
      <c r="AL1681" s="4"/>
      <c r="AM1681" s="4"/>
      <c r="AN1681" s="4"/>
    </row>
    <row r="1682" spans="4:40" x14ac:dyDescent="0.25">
      <c r="D1682" s="191"/>
      <c r="P1682" s="8"/>
      <c r="Q1682" s="10"/>
      <c r="R1682" s="10"/>
      <c r="AC1682" s="4"/>
      <c r="AD1682" s="4"/>
      <c r="AE1682" s="9"/>
      <c r="AF1682" s="9"/>
      <c r="AG1682" s="4"/>
      <c r="AH1682" s="4"/>
      <c r="AI1682" s="4"/>
      <c r="AJ1682" s="4"/>
      <c r="AK1682" s="4"/>
      <c r="AL1682" s="4"/>
      <c r="AM1682" s="4"/>
      <c r="AN1682" s="4"/>
    </row>
    <row r="1683" spans="4:40" x14ac:dyDescent="0.25">
      <c r="D1683" s="191"/>
      <c r="P1683" s="8"/>
      <c r="Q1683" s="10"/>
      <c r="R1683" s="10"/>
      <c r="AC1683" s="4"/>
      <c r="AD1683" s="4"/>
      <c r="AE1683" s="9"/>
      <c r="AF1683" s="9"/>
      <c r="AG1683" s="4"/>
      <c r="AH1683" s="4"/>
      <c r="AI1683" s="4"/>
      <c r="AJ1683" s="4"/>
      <c r="AK1683" s="4"/>
      <c r="AL1683" s="4"/>
      <c r="AM1683" s="4"/>
      <c r="AN1683" s="4"/>
    </row>
    <row r="1684" spans="4:40" x14ac:dyDescent="0.25">
      <c r="D1684" s="191"/>
      <c r="P1684" s="8"/>
      <c r="Q1684" s="10"/>
      <c r="R1684" s="10"/>
      <c r="AC1684" s="4"/>
      <c r="AD1684" s="4"/>
      <c r="AE1684" s="9"/>
      <c r="AF1684" s="9"/>
      <c r="AG1684" s="4"/>
      <c r="AH1684" s="4"/>
      <c r="AI1684" s="4"/>
      <c r="AJ1684" s="4"/>
      <c r="AK1684" s="4"/>
      <c r="AL1684" s="4"/>
      <c r="AM1684" s="4"/>
      <c r="AN1684" s="4"/>
    </row>
    <row r="1685" spans="4:40" x14ac:dyDescent="0.25">
      <c r="D1685" s="191"/>
      <c r="P1685" s="8"/>
      <c r="Q1685" s="10"/>
      <c r="R1685" s="10"/>
      <c r="AC1685" s="4"/>
      <c r="AD1685" s="4"/>
      <c r="AE1685" s="9"/>
      <c r="AF1685" s="9"/>
      <c r="AG1685" s="4"/>
      <c r="AH1685" s="4"/>
      <c r="AI1685" s="4"/>
      <c r="AJ1685" s="4"/>
      <c r="AK1685" s="4"/>
      <c r="AL1685" s="4"/>
      <c r="AM1685" s="4"/>
      <c r="AN1685" s="4"/>
    </row>
    <row r="1686" spans="4:40" x14ac:dyDescent="0.25">
      <c r="D1686" s="191"/>
      <c r="P1686" s="8"/>
      <c r="Q1686" s="10"/>
      <c r="R1686" s="10"/>
      <c r="AC1686" s="4"/>
      <c r="AD1686" s="4"/>
      <c r="AE1686" s="9"/>
      <c r="AF1686" s="9"/>
      <c r="AG1686" s="4"/>
      <c r="AH1686" s="4"/>
      <c r="AI1686" s="4"/>
      <c r="AJ1686" s="4"/>
      <c r="AK1686" s="4"/>
      <c r="AL1686" s="4"/>
      <c r="AM1686" s="4"/>
      <c r="AN1686" s="4"/>
    </row>
    <row r="1687" spans="4:40" x14ac:dyDescent="0.25">
      <c r="D1687" s="191"/>
      <c r="P1687" s="8"/>
      <c r="Q1687" s="10"/>
      <c r="R1687" s="10"/>
      <c r="AC1687" s="4"/>
      <c r="AD1687" s="4"/>
      <c r="AE1687" s="9"/>
      <c r="AF1687" s="9"/>
      <c r="AG1687" s="4"/>
      <c r="AH1687" s="4"/>
      <c r="AI1687" s="4"/>
      <c r="AJ1687" s="4"/>
      <c r="AK1687" s="4"/>
      <c r="AL1687" s="4"/>
      <c r="AM1687" s="4"/>
      <c r="AN1687" s="4"/>
    </row>
    <row r="1688" spans="4:40" x14ac:dyDescent="0.25">
      <c r="D1688" s="191"/>
      <c r="P1688" s="8"/>
      <c r="Q1688" s="10"/>
      <c r="R1688" s="10"/>
      <c r="AC1688" s="4"/>
      <c r="AD1688" s="4"/>
      <c r="AE1688" s="9"/>
      <c r="AF1688" s="9"/>
      <c r="AG1688" s="4"/>
      <c r="AH1688" s="4"/>
      <c r="AI1688" s="4"/>
      <c r="AJ1688" s="4"/>
      <c r="AK1688" s="4"/>
      <c r="AL1688" s="4"/>
      <c r="AM1688" s="4"/>
      <c r="AN1688" s="4"/>
    </row>
    <row r="1689" spans="4:40" x14ac:dyDescent="0.25">
      <c r="D1689" s="191"/>
      <c r="P1689" s="8"/>
      <c r="Q1689" s="10"/>
      <c r="R1689" s="10"/>
      <c r="AC1689" s="4"/>
      <c r="AD1689" s="4"/>
      <c r="AE1689" s="9"/>
      <c r="AF1689" s="9"/>
      <c r="AG1689" s="4"/>
      <c r="AH1689" s="4"/>
      <c r="AI1689" s="4"/>
      <c r="AJ1689" s="4"/>
      <c r="AK1689" s="4"/>
      <c r="AL1689" s="4"/>
      <c r="AM1689" s="4"/>
      <c r="AN1689" s="4"/>
    </row>
    <row r="1690" spans="4:40" x14ac:dyDescent="0.25">
      <c r="D1690" s="191"/>
      <c r="P1690" s="8"/>
      <c r="Q1690" s="10"/>
      <c r="R1690" s="10"/>
      <c r="AC1690" s="4"/>
      <c r="AD1690" s="4"/>
      <c r="AE1690" s="9"/>
      <c r="AF1690" s="9"/>
      <c r="AG1690" s="4"/>
      <c r="AH1690" s="4"/>
      <c r="AI1690" s="4"/>
      <c r="AJ1690" s="4"/>
      <c r="AK1690" s="4"/>
      <c r="AL1690" s="4"/>
      <c r="AM1690" s="4"/>
      <c r="AN1690" s="4"/>
    </row>
    <row r="1691" spans="4:40" x14ac:dyDescent="0.25">
      <c r="D1691" s="191"/>
      <c r="P1691" s="8"/>
      <c r="Q1691" s="10"/>
      <c r="R1691" s="10"/>
      <c r="AC1691" s="4"/>
      <c r="AD1691" s="4"/>
      <c r="AE1691" s="9"/>
      <c r="AF1691" s="9"/>
      <c r="AG1691" s="4"/>
      <c r="AH1691" s="4"/>
      <c r="AI1691" s="4"/>
      <c r="AJ1691" s="4"/>
      <c r="AK1691" s="4"/>
      <c r="AL1691" s="4"/>
      <c r="AM1691" s="4"/>
      <c r="AN1691" s="4"/>
    </row>
    <row r="1692" spans="4:40" x14ac:dyDescent="0.25">
      <c r="D1692" s="191"/>
      <c r="P1692" s="8"/>
      <c r="Q1692" s="10"/>
      <c r="R1692" s="10"/>
      <c r="AC1692" s="4"/>
      <c r="AD1692" s="4"/>
      <c r="AE1692" s="9"/>
      <c r="AF1692" s="9"/>
      <c r="AG1692" s="4"/>
      <c r="AH1692" s="4"/>
      <c r="AI1692" s="4"/>
      <c r="AJ1692" s="4"/>
      <c r="AK1692" s="4"/>
      <c r="AL1692" s="4"/>
      <c r="AM1692" s="4"/>
      <c r="AN1692" s="4"/>
    </row>
    <row r="1693" spans="4:40" x14ac:dyDescent="0.25">
      <c r="D1693" s="191"/>
      <c r="P1693" s="8"/>
      <c r="Q1693" s="10"/>
      <c r="R1693" s="10"/>
      <c r="AC1693" s="4"/>
      <c r="AD1693" s="4"/>
      <c r="AE1693" s="9"/>
      <c r="AF1693" s="9"/>
      <c r="AG1693" s="4"/>
      <c r="AH1693" s="4"/>
      <c r="AI1693" s="4"/>
      <c r="AJ1693" s="4"/>
      <c r="AK1693" s="4"/>
      <c r="AL1693" s="4"/>
      <c r="AM1693" s="4"/>
      <c r="AN1693" s="4"/>
    </row>
    <row r="1694" spans="4:40" x14ac:dyDescent="0.25">
      <c r="D1694" s="191"/>
      <c r="P1694" s="8"/>
      <c r="Q1694" s="10"/>
      <c r="R1694" s="10"/>
      <c r="AC1694" s="4"/>
      <c r="AD1694" s="4"/>
      <c r="AE1694" s="9"/>
      <c r="AF1694" s="9"/>
      <c r="AG1694" s="4"/>
      <c r="AH1694" s="4"/>
      <c r="AI1694" s="4"/>
      <c r="AJ1694" s="4"/>
      <c r="AK1694" s="4"/>
      <c r="AL1694" s="4"/>
      <c r="AM1694" s="4"/>
      <c r="AN1694" s="4"/>
    </row>
    <row r="1695" spans="4:40" x14ac:dyDescent="0.25">
      <c r="D1695" s="191"/>
      <c r="P1695" s="8"/>
      <c r="Q1695" s="10"/>
      <c r="R1695" s="10"/>
      <c r="AC1695" s="4"/>
      <c r="AD1695" s="4"/>
      <c r="AE1695" s="9"/>
      <c r="AF1695" s="9"/>
      <c r="AG1695" s="4"/>
      <c r="AH1695" s="4"/>
      <c r="AI1695" s="4"/>
      <c r="AJ1695" s="4"/>
      <c r="AK1695" s="4"/>
      <c r="AL1695" s="4"/>
      <c r="AM1695" s="4"/>
      <c r="AN1695" s="4"/>
    </row>
    <row r="1696" spans="4:40" x14ac:dyDescent="0.25">
      <c r="D1696" s="191"/>
      <c r="P1696" s="8"/>
      <c r="Q1696" s="10"/>
      <c r="R1696" s="10"/>
      <c r="AC1696" s="4"/>
      <c r="AD1696" s="4"/>
      <c r="AE1696" s="9"/>
      <c r="AF1696" s="9"/>
      <c r="AG1696" s="4"/>
      <c r="AH1696" s="4"/>
      <c r="AI1696" s="4"/>
      <c r="AJ1696" s="4"/>
      <c r="AK1696" s="4"/>
      <c r="AL1696" s="4"/>
      <c r="AM1696" s="4"/>
      <c r="AN1696" s="4"/>
    </row>
    <row r="1697" spans="4:40" x14ac:dyDescent="0.25">
      <c r="D1697" s="191"/>
      <c r="P1697" s="8"/>
      <c r="Q1697" s="10"/>
      <c r="R1697" s="10"/>
      <c r="AC1697" s="4"/>
      <c r="AD1697" s="4"/>
      <c r="AE1697" s="9"/>
      <c r="AF1697" s="9"/>
      <c r="AG1697" s="4"/>
      <c r="AH1697" s="4"/>
      <c r="AI1697" s="4"/>
      <c r="AJ1697" s="4"/>
      <c r="AK1697" s="4"/>
      <c r="AL1697" s="4"/>
      <c r="AM1697" s="4"/>
      <c r="AN1697" s="4"/>
    </row>
    <row r="1698" spans="4:40" x14ac:dyDescent="0.25">
      <c r="D1698" s="191"/>
      <c r="P1698" s="8"/>
      <c r="Q1698" s="10"/>
      <c r="R1698" s="10"/>
      <c r="AC1698" s="4"/>
      <c r="AD1698" s="4"/>
      <c r="AE1698" s="9"/>
      <c r="AF1698" s="9"/>
      <c r="AG1698" s="4"/>
      <c r="AH1698" s="4"/>
      <c r="AI1698" s="4"/>
      <c r="AJ1698" s="4"/>
      <c r="AK1698" s="4"/>
      <c r="AL1698" s="4"/>
      <c r="AM1698" s="4"/>
      <c r="AN1698" s="4"/>
    </row>
    <row r="1699" spans="4:40" x14ac:dyDescent="0.25">
      <c r="D1699" s="191"/>
      <c r="P1699" s="8"/>
      <c r="Q1699" s="10"/>
      <c r="R1699" s="10"/>
      <c r="AC1699" s="4"/>
      <c r="AD1699" s="4"/>
      <c r="AE1699" s="9"/>
      <c r="AF1699" s="9"/>
      <c r="AG1699" s="4"/>
      <c r="AH1699" s="4"/>
      <c r="AI1699" s="4"/>
      <c r="AJ1699" s="4"/>
      <c r="AK1699" s="4"/>
      <c r="AL1699" s="4"/>
      <c r="AM1699" s="4"/>
      <c r="AN1699" s="4"/>
    </row>
    <row r="1700" spans="4:40" x14ac:dyDescent="0.25">
      <c r="D1700" s="191"/>
      <c r="P1700" s="8"/>
      <c r="Q1700" s="10"/>
      <c r="R1700" s="10"/>
      <c r="AC1700" s="4"/>
      <c r="AD1700" s="4"/>
      <c r="AE1700" s="9"/>
      <c r="AF1700" s="9"/>
      <c r="AG1700" s="4"/>
      <c r="AH1700" s="4"/>
      <c r="AI1700" s="4"/>
      <c r="AJ1700" s="4"/>
      <c r="AK1700" s="4"/>
      <c r="AL1700" s="4"/>
      <c r="AM1700" s="4"/>
      <c r="AN1700" s="4"/>
    </row>
    <row r="1701" spans="4:40" x14ac:dyDescent="0.25">
      <c r="D1701" s="191"/>
      <c r="P1701" s="8"/>
      <c r="Q1701" s="10"/>
      <c r="R1701" s="10"/>
      <c r="AC1701" s="4"/>
      <c r="AD1701" s="4"/>
      <c r="AE1701" s="9"/>
      <c r="AF1701" s="9"/>
      <c r="AG1701" s="4"/>
      <c r="AH1701" s="4"/>
      <c r="AI1701" s="4"/>
      <c r="AJ1701" s="4"/>
      <c r="AK1701" s="4"/>
      <c r="AL1701" s="4"/>
      <c r="AM1701" s="4"/>
      <c r="AN1701" s="4"/>
    </row>
    <row r="1702" spans="4:40" x14ac:dyDescent="0.25">
      <c r="D1702" s="191"/>
      <c r="P1702" s="8"/>
      <c r="Q1702" s="10"/>
      <c r="R1702" s="10"/>
      <c r="AC1702" s="4"/>
      <c r="AD1702" s="4"/>
      <c r="AE1702" s="9"/>
      <c r="AF1702" s="9"/>
      <c r="AG1702" s="4"/>
      <c r="AH1702" s="4"/>
      <c r="AI1702" s="4"/>
      <c r="AJ1702" s="4"/>
      <c r="AK1702" s="4"/>
      <c r="AL1702" s="4"/>
      <c r="AM1702" s="4"/>
      <c r="AN1702" s="4"/>
    </row>
    <row r="1703" spans="4:40" x14ac:dyDescent="0.25">
      <c r="D1703" s="191"/>
      <c r="P1703" s="8"/>
      <c r="Q1703" s="10"/>
      <c r="R1703" s="10"/>
      <c r="AC1703" s="4"/>
      <c r="AD1703" s="4"/>
      <c r="AE1703" s="9"/>
      <c r="AF1703" s="9"/>
      <c r="AG1703" s="4"/>
      <c r="AH1703" s="4"/>
      <c r="AI1703" s="4"/>
      <c r="AJ1703" s="4"/>
      <c r="AK1703" s="4"/>
      <c r="AL1703" s="4"/>
      <c r="AM1703" s="4"/>
      <c r="AN1703" s="4"/>
    </row>
    <row r="1704" spans="4:40" x14ac:dyDescent="0.25">
      <c r="D1704" s="191"/>
      <c r="P1704" s="8"/>
      <c r="Q1704" s="10"/>
      <c r="R1704" s="10"/>
      <c r="AC1704" s="4"/>
      <c r="AD1704" s="4"/>
      <c r="AE1704" s="9"/>
      <c r="AF1704" s="9"/>
      <c r="AG1704" s="4"/>
      <c r="AH1704" s="4"/>
      <c r="AI1704" s="4"/>
      <c r="AJ1704" s="4"/>
      <c r="AK1704" s="4"/>
      <c r="AL1704" s="4"/>
      <c r="AM1704" s="4"/>
      <c r="AN1704" s="4"/>
    </row>
    <row r="1705" spans="4:40" x14ac:dyDescent="0.25">
      <c r="D1705" s="191"/>
      <c r="P1705" s="8"/>
      <c r="Q1705" s="10"/>
      <c r="R1705" s="10"/>
      <c r="AC1705" s="4"/>
      <c r="AD1705" s="4"/>
      <c r="AE1705" s="9"/>
      <c r="AF1705" s="9"/>
      <c r="AG1705" s="4"/>
      <c r="AH1705" s="4"/>
      <c r="AI1705" s="4"/>
      <c r="AJ1705" s="4"/>
      <c r="AK1705" s="4"/>
      <c r="AL1705" s="4"/>
      <c r="AM1705" s="4"/>
      <c r="AN1705" s="4"/>
    </row>
    <row r="1706" spans="4:40" x14ac:dyDescent="0.25">
      <c r="D1706" s="191"/>
      <c r="P1706" s="8"/>
      <c r="Q1706" s="10"/>
      <c r="R1706" s="10"/>
      <c r="AC1706" s="4"/>
      <c r="AD1706" s="4"/>
      <c r="AE1706" s="9"/>
      <c r="AF1706" s="9"/>
      <c r="AG1706" s="4"/>
      <c r="AH1706" s="4"/>
      <c r="AI1706" s="4"/>
      <c r="AJ1706" s="4"/>
      <c r="AK1706" s="4"/>
      <c r="AL1706" s="4"/>
      <c r="AM1706" s="4"/>
      <c r="AN1706" s="4"/>
    </row>
    <row r="1707" spans="4:40" x14ac:dyDescent="0.25">
      <c r="D1707" s="191"/>
      <c r="P1707" s="8"/>
      <c r="Q1707" s="10"/>
      <c r="R1707" s="10"/>
      <c r="AC1707" s="4"/>
      <c r="AD1707" s="4"/>
      <c r="AE1707" s="9"/>
      <c r="AF1707" s="9"/>
      <c r="AG1707" s="4"/>
      <c r="AH1707" s="4"/>
      <c r="AI1707" s="4"/>
      <c r="AJ1707" s="4"/>
      <c r="AK1707" s="4"/>
      <c r="AL1707" s="4"/>
      <c r="AM1707" s="4"/>
      <c r="AN1707" s="4"/>
    </row>
    <row r="1708" spans="4:40" x14ac:dyDescent="0.25">
      <c r="D1708" s="191"/>
      <c r="P1708" s="8"/>
      <c r="Q1708" s="10"/>
      <c r="R1708" s="10"/>
      <c r="AC1708" s="4"/>
      <c r="AD1708" s="4"/>
      <c r="AE1708" s="9"/>
      <c r="AF1708" s="9"/>
      <c r="AG1708" s="4"/>
      <c r="AH1708" s="4"/>
      <c r="AI1708" s="4"/>
      <c r="AJ1708" s="4"/>
      <c r="AK1708" s="4"/>
      <c r="AL1708" s="4"/>
      <c r="AM1708" s="4"/>
      <c r="AN1708" s="4"/>
    </row>
    <row r="1709" spans="4:40" x14ac:dyDescent="0.25">
      <c r="D1709" s="191"/>
      <c r="P1709" s="8"/>
      <c r="Q1709" s="10"/>
      <c r="R1709" s="10"/>
      <c r="AC1709" s="4"/>
      <c r="AD1709" s="4"/>
      <c r="AE1709" s="9"/>
      <c r="AF1709" s="9"/>
      <c r="AG1709" s="4"/>
      <c r="AH1709" s="4"/>
      <c r="AI1709" s="4"/>
      <c r="AJ1709" s="4"/>
      <c r="AK1709" s="4"/>
      <c r="AL1709" s="4"/>
      <c r="AM1709" s="4"/>
      <c r="AN1709" s="4"/>
    </row>
    <row r="1710" spans="4:40" x14ac:dyDescent="0.25">
      <c r="D1710" s="191"/>
      <c r="P1710" s="8"/>
      <c r="Q1710" s="10"/>
      <c r="R1710" s="10"/>
      <c r="AC1710" s="4"/>
      <c r="AD1710" s="4"/>
      <c r="AE1710" s="9"/>
      <c r="AF1710" s="9"/>
      <c r="AG1710" s="4"/>
      <c r="AH1710" s="4"/>
      <c r="AI1710" s="4"/>
      <c r="AJ1710" s="4"/>
      <c r="AK1710" s="4"/>
      <c r="AL1710" s="4"/>
      <c r="AM1710" s="4"/>
      <c r="AN1710" s="4"/>
    </row>
    <row r="1711" spans="4:40" x14ac:dyDescent="0.25">
      <c r="D1711" s="191"/>
      <c r="P1711" s="8"/>
      <c r="Q1711" s="10"/>
      <c r="R1711" s="10"/>
      <c r="AC1711" s="4"/>
      <c r="AD1711" s="4"/>
      <c r="AE1711" s="9"/>
      <c r="AF1711" s="9"/>
      <c r="AG1711" s="4"/>
      <c r="AH1711" s="4"/>
      <c r="AI1711" s="4"/>
      <c r="AJ1711" s="4"/>
      <c r="AK1711" s="4"/>
      <c r="AL1711" s="4"/>
      <c r="AM1711" s="4"/>
      <c r="AN1711" s="4"/>
    </row>
    <row r="1712" spans="4:40" x14ac:dyDescent="0.25">
      <c r="D1712" s="191"/>
      <c r="P1712" s="8"/>
      <c r="Q1712" s="10"/>
      <c r="R1712" s="10"/>
      <c r="AC1712" s="4"/>
      <c r="AD1712" s="4"/>
      <c r="AE1712" s="9"/>
      <c r="AF1712" s="9"/>
      <c r="AG1712" s="4"/>
      <c r="AH1712" s="4"/>
      <c r="AI1712" s="4"/>
      <c r="AJ1712" s="4"/>
      <c r="AK1712" s="4"/>
      <c r="AL1712" s="4"/>
      <c r="AM1712" s="4"/>
      <c r="AN1712" s="4"/>
    </row>
    <row r="1713" spans="4:40" x14ac:dyDescent="0.25">
      <c r="D1713" s="191"/>
      <c r="P1713" s="8"/>
      <c r="Q1713" s="10"/>
      <c r="R1713" s="10"/>
      <c r="AC1713" s="4"/>
      <c r="AD1713" s="4"/>
      <c r="AE1713" s="9"/>
      <c r="AF1713" s="9"/>
      <c r="AG1713" s="4"/>
      <c r="AH1713" s="4"/>
      <c r="AI1713" s="4"/>
      <c r="AJ1713" s="4"/>
      <c r="AK1713" s="4"/>
      <c r="AL1713" s="4"/>
      <c r="AM1713" s="4"/>
      <c r="AN1713" s="4"/>
    </row>
    <row r="1714" spans="4:40" x14ac:dyDescent="0.25">
      <c r="D1714" s="191"/>
      <c r="P1714" s="8"/>
      <c r="Q1714" s="10"/>
      <c r="R1714" s="10"/>
      <c r="AC1714" s="4"/>
      <c r="AD1714" s="4"/>
      <c r="AE1714" s="9"/>
      <c r="AF1714" s="9"/>
      <c r="AG1714" s="4"/>
      <c r="AH1714" s="4"/>
      <c r="AI1714" s="4"/>
      <c r="AJ1714" s="4"/>
      <c r="AK1714" s="4"/>
      <c r="AL1714" s="4"/>
      <c r="AM1714" s="4"/>
      <c r="AN1714" s="4"/>
    </row>
    <row r="1715" spans="4:40" x14ac:dyDescent="0.25">
      <c r="D1715" s="191"/>
      <c r="P1715" s="8"/>
      <c r="Q1715" s="10"/>
      <c r="R1715" s="10"/>
      <c r="AC1715" s="4"/>
      <c r="AD1715" s="4"/>
      <c r="AE1715" s="9"/>
      <c r="AF1715" s="9"/>
      <c r="AG1715" s="4"/>
      <c r="AH1715" s="4"/>
      <c r="AI1715" s="4"/>
      <c r="AJ1715" s="4"/>
      <c r="AK1715" s="4"/>
      <c r="AL1715" s="4"/>
      <c r="AM1715" s="4"/>
      <c r="AN1715" s="4"/>
    </row>
    <row r="1716" spans="4:40" x14ac:dyDescent="0.25">
      <c r="D1716" s="191"/>
      <c r="P1716" s="8"/>
      <c r="Q1716" s="10"/>
      <c r="R1716" s="10"/>
      <c r="AC1716" s="4"/>
      <c r="AD1716" s="4"/>
      <c r="AE1716" s="9"/>
      <c r="AF1716" s="9"/>
      <c r="AG1716" s="4"/>
      <c r="AH1716" s="4"/>
      <c r="AI1716" s="4"/>
      <c r="AJ1716" s="4"/>
      <c r="AK1716" s="4"/>
      <c r="AL1716" s="4"/>
      <c r="AM1716" s="4"/>
      <c r="AN1716" s="4"/>
    </row>
    <row r="1717" spans="4:40" x14ac:dyDescent="0.25">
      <c r="D1717" s="191"/>
      <c r="P1717" s="8"/>
      <c r="Q1717" s="10"/>
      <c r="R1717" s="10"/>
      <c r="AC1717" s="4"/>
      <c r="AD1717" s="4"/>
      <c r="AE1717" s="9"/>
      <c r="AF1717" s="9"/>
      <c r="AG1717" s="4"/>
      <c r="AH1717" s="4"/>
      <c r="AI1717" s="4"/>
      <c r="AJ1717" s="4"/>
      <c r="AK1717" s="4"/>
      <c r="AL1717" s="4"/>
      <c r="AM1717" s="4"/>
      <c r="AN1717" s="4"/>
    </row>
    <row r="1718" spans="4:40" x14ac:dyDescent="0.25">
      <c r="D1718" s="191"/>
      <c r="P1718" s="8"/>
      <c r="Q1718" s="10"/>
      <c r="R1718" s="10"/>
      <c r="AC1718" s="4"/>
      <c r="AD1718" s="4"/>
      <c r="AE1718" s="9"/>
      <c r="AF1718" s="9"/>
      <c r="AG1718" s="4"/>
      <c r="AH1718" s="4"/>
      <c r="AI1718" s="4"/>
      <c r="AJ1718" s="4"/>
      <c r="AK1718" s="4"/>
      <c r="AL1718" s="4"/>
      <c r="AM1718" s="4"/>
      <c r="AN1718" s="4"/>
    </row>
    <row r="1719" spans="4:40" x14ac:dyDescent="0.25">
      <c r="D1719" s="191"/>
      <c r="P1719" s="8"/>
      <c r="Q1719" s="10"/>
      <c r="R1719" s="10"/>
      <c r="AC1719" s="4"/>
      <c r="AD1719" s="4"/>
      <c r="AE1719" s="9"/>
      <c r="AF1719" s="9"/>
      <c r="AG1719" s="4"/>
      <c r="AH1719" s="4"/>
      <c r="AI1719" s="4"/>
      <c r="AJ1719" s="4"/>
      <c r="AK1719" s="4"/>
      <c r="AL1719" s="4"/>
      <c r="AM1719" s="4"/>
      <c r="AN1719" s="4"/>
    </row>
    <row r="1720" spans="4:40" x14ac:dyDescent="0.25">
      <c r="D1720" s="191"/>
      <c r="P1720" s="8"/>
      <c r="Q1720" s="10"/>
      <c r="R1720" s="10"/>
      <c r="AC1720" s="4"/>
      <c r="AD1720" s="4"/>
      <c r="AE1720" s="9"/>
      <c r="AF1720" s="9"/>
      <c r="AG1720" s="4"/>
      <c r="AH1720" s="4"/>
      <c r="AI1720" s="4"/>
      <c r="AJ1720" s="4"/>
      <c r="AK1720" s="4"/>
      <c r="AL1720" s="4"/>
      <c r="AM1720" s="4"/>
      <c r="AN1720" s="4"/>
    </row>
    <row r="1721" spans="4:40" x14ac:dyDescent="0.25">
      <c r="D1721" s="191"/>
      <c r="P1721" s="8"/>
      <c r="Q1721" s="10"/>
      <c r="R1721" s="10"/>
      <c r="AC1721" s="4"/>
      <c r="AD1721" s="4"/>
      <c r="AE1721" s="9"/>
      <c r="AF1721" s="9"/>
      <c r="AG1721" s="4"/>
      <c r="AH1721" s="4"/>
      <c r="AI1721" s="4"/>
      <c r="AJ1721" s="4"/>
      <c r="AK1721" s="4"/>
      <c r="AL1721" s="4"/>
      <c r="AM1721" s="4"/>
      <c r="AN1721" s="4"/>
    </row>
    <row r="1722" spans="4:40" x14ac:dyDescent="0.25">
      <c r="D1722" s="191"/>
      <c r="P1722" s="8"/>
      <c r="Q1722" s="10"/>
      <c r="R1722" s="10"/>
      <c r="AC1722" s="4"/>
      <c r="AD1722" s="4"/>
      <c r="AE1722" s="9"/>
      <c r="AF1722" s="9"/>
      <c r="AG1722" s="4"/>
      <c r="AH1722" s="4"/>
      <c r="AI1722" s="4"/>
      <c r="AJ1722" s="4"/>
      <c r="AK1722" s="4"/>
      <c r="AL1722" s="4"/>
      <c r="AM1722" s="4"/>
      <c r="AN1722" s="4"/>
    </row>
    <row r="1723" spans="4:40" x14ac:dyDescent="0.25">
      <c r="D1723" s="191"/>
      <c r="P1723" s="8"/>
      <c r="Q1723" s="10"/>
      <c r="R1723" s="10"/>
      <c r="AC1723" s="4"/>
      <c r="AD1723" s="4"/>
      <c r="AE1723" s="9"/>
      <c r="AF1723" s="9"/>
      <c r="AG1723" s="4"/>
      <c r="AH1723" s="4"/>
      <c r="AI1723" s="4"/>
      <c r="AJ1723" s="4"/>
      <c r="AK1723" s="4"/>
      <c r="AL1723" s="4"/>
      <c r="AM1723" s="4"/>
      <c r="AN1723" s="4"/>
    </row>
    <row r="1724" spans="4:40" x14ac:dyDescent="0.25">
      <c r="D1724" s="191"/>
      <c r="P1724" s="8"/>
      <c r="Q1724" s="10"/>
      <c r="R1724" s="10"/>
      <c r="AC1724" s="4"/>
      <c r="AD1724" s="4"/>
      <c r="AE1724" s="9"/>
      <c r="AF1724" s="9"/>
      <c r="AG1724" s="4"/>
      <c r="AH1724" s="4"/>
      <c r="AI1724" s="4"/>
      <c r="AJ1724" s="4"/>
      <c r="AK1724" s="4"/>
      <c r="AL1724" s="4"/>
      <c r="AM1724" s="4"/>
      <c r="AN1724" s="4"/>
    </row>
    <row r="1725" spans="4:40" x14ac:dyDescent="0.25">
      <c r="D1725" s="191"/>
      <c r="P1725" s="8"/>
      <c r="Q1725" s="10"/>
      <c r="R1725" s="10"/>
      <c r="AC1725" s="4"/>
      <c r="AD1725" s="4"/>
      <c r="AE1725" s="9"/>
      <c r="AF1725" s="9"/>
      <c r="AG1725" s="4"/>
      <c r="AH1725" s="4"/>
      <c r="AI1725" s="4"/>
      <c r="AJ1725" s="4"/>
      <c r="AK1725" s="4"/>
      <c r="AL1725" s="4"/>
      <c r="AM1725" s="4"/>
      <c r="AN1725" s="4"/>
    </row>
    <row r="1726" spans="4:40" x14ac:dyDescent="0.25">
      <c r="D1726" s="191"/>
      <c r="P1726" s="8"/>
      <c r="Q1726" s="10"/>
      <c r="R1726" s="10"/>
      <c r="AC1726" s="4"/>
      <c r="AD1726" s="4"/>
      <c r="AE1726" s="9"/>
      <c r="AF1726" s="9"/>
      <c r="AG1726" s="4"/>
      <c r="AH1726" s="4"/>
      <c r="AI1726" s="4"/>
      <c r="AJ1726" s="4"/>
      <c r="AK1726" s="4"/>
      <c r="AL1726" s="4"/>
      <c r="AM1726" s="4"/>
      <c r="AN1726" s="4"/>
    </row>
    <row r="1727" spans="4:40" x14ac:dyDescent="0.25">
      <c r="D1727" s="191"/>
      <c r="P1727" s="8"/>
      <c r="Q1727" s="10"/>
      <c r="R1727" s="10"/>
      <c r="AC1727" s="4"/>
      <c r="AD1727" s="4"/>
      <c r="AE1727" s="9"/>
      <c r="AF1727" s="9"/>
      <c r="AG1727" s="4"/>
      <c r="AH1727" s="4"/>
      <c r="AI1727" s="4"/>
      <c r="AJ1727" s="4"/>
      <c r="AK1727" s="4"/>
      <c r="AL1727" s="4"/>
      <c r="AM1727" s="4"/>
      <c r="AN1727" s="4"/>
    </row>
    <row r="1728" spans="4:40" x14ac:dyDescent="0.25">
      <c r="D1728" s="191"/>
      <c r="P1728" s="8"/>
      <c r="Q1728" s="10"/>
      <c r="R1728" s="10"/>
      <c r="AC1728" s="4"/>
      <c r="AD1728" s="4"/>
      <c r="AE1728" s="9"/>
      <c r="AF1728" s="9"/>
      <c r="AG1728" s="4"/>
      <c r="AH1728" s="4"/>
      <c r="AI1728" s="4"/>
      <c r="AJ1728" s="4"/>
      <c r="AK1728" s="4"/>
      <c r="AL1728" s="4"/>
      <c r="AM1728" s="4"/>
      <c r="AN1728" s="4"/>
    </row>
    <row r="1729" spans="4:40" x14ac:dyDescent="0.25">
      <c r="D1729" s="191"/>
      <c r="P1729" s="8"/>
      <c r="Q1729" s="10"/>
      <c r="R1729" s="10"/>
      <c r="AC1729" s="4"/>
      <c r="AD1729" s="4"/>
      <c r="AE1729" s="9"/>
      <c r="AF1729" s="9"/>
      <c r="AG1729" s="4"/>
      <c r="AH1729" s="4"/>
      <c r="AI1729" s="4"/>
      <c r="AJ1729" s="4"/>
      <c r="AK1729" s="4"/>
      <c r="AL1729" s="4"/>
      <c r="AM1729" s="4"/>
      <c r="AN1729" s="4"/>
    </row>
    <row r="1730" spans="4:40" x14ac:dyDescent="0.25">
      <c r="D1730" s="191"/>
      <c r="P1730" s="8"/>
      <c r="Q1730" s="10"/>
      <c r="R1730" s="10"/>
      <c r="AC1730" s="4"/>
      <c r="AD1730" s="4"/>
      <c r="AE1730" s="9"/>
      <c r="AF1730" s="9"/>
      <c r="AG1730" s="4"/>
      <c r="AH1730" s="4"/>
      <c r="AI1730" s="4"/>
      <c r="AJ1730" s="4"/>
      <c r="AK1730" s="4"/>
      <c r="AL1730" s="4"/>
      <c r="AM1730" s="4"/>
      <c r="AN1730" s="4"/>
    </row>
    <row r="1731" spans="4:40" x14ac:dyDescent="0.25">
      <c r="D1731" s="191"/>
      <c r="P1731" s="8"/>
      <c r="Q1731" s="10"/>
      <c r="R1731" s="10"/>
      <c r="AC1731" s="4"/>
      <c r="AD1731" s="4"/>
      <c r="AE1731" s="9"/>
      <c r="AF1731" s="9"/>
      <c r="AG1731" s="4"/>
      <c r="AH1731" s="4"/>
      <c r="AI1731" s="4"/>
      <c r="AJ1731" s="4"/>
      <c r="AK1731" s="4"/>
      <c r="AL1731" s="4"/>
      <c r="AM1731" s="4"/>
      <c r="AN1731" s="4"/>
    </row>
    <row r="1732" spans="4:40" x14ac:dyDescent="0.25">
      <c r="D1732" s="191"/>
      <c r="P1732" s="8"/>
      <c r="Q1732" s="10"/>
      <c r="R1732" s="10"/>
      <c r="AC1732" s="4"/>
      <c r="AD1732" s="4"/>
      <c r="AE1732" s="9"/>
      <c r="AF1732" s="9"/>
      <c r="AG1732" s="4"/>
      <c r="AH1732" s="4"/>
      <c r="AI1732" s="4"/>
      <c r="AJ1732" s="4"/>
      <c r="AK1732" s="4"/>
      <c r="AL1732" s="4"/>
      <c r="AM1732" s="4"/>
      <c r="AN1732" s="4"/>
    </row>
    <row r="1733" spans="4:40" x14ac:dyDescent="0.25">
      <c r="D1733" s="191"/>
      <c r="P1733" s="8"/>
      <c r="Q1733" s="10"/>
      <c r="R1733" s="10"/>
      <c r="AC1733" s="4"/>
      <c r="AD1733" s="4"/>
      <c r="AE1733" s="9"/>
      <c r="AF1733" s="9"/>
      <c r="AG1733" s="4"/>
      <c r="AH1733" s="4"/>
      <c r="AI1733" s="4"/>
      <c r="AJ1733" s="4"/>
      <c r="AK1733" s="4"/>
      <c r="AL1733" s="4"/>
      <c r="AM1733" s="4"/>
      <c r="AN1733" s="4"/>
    </row>
    <row r="1734" spans="4:40" x14ac:dyDescent="0.25">
      <c r="D1734" s="191"/>
      <c r="P1734" s="8"/>
      <c r="Q1734" s="10"/>
      <c r="R1734" s="10"/>
      <c r="AC1734" s="4"/>
      <c r="AD1734" s="4"/>
      <c r="AE1734" s="9"/>
      <c r="AF1734" s="9"/>
      <c r="AG1734" s="4"/>
      <c r="AH1734" s="4"/>
      <c r="AI1734" s="4"/>
      <c r="AJ1734" s="4"/>
      <c r="AK1734" s="4"/>
      <c r="AL1734" s="4"/>
      <c r="AM1734" s="4"/>
      <c r="AN1734" s="4"/>
    </row>
    <row r="1735" spans="4:40" x14ac:dyDescent="0.25">
      <c r="D1735" s="191"/>
      <c r="P1735" s="8"/>
      <c r="Q1735" s="10"/>
      <c r="R1735" s="10"/>
      <c r="AC1735" s="4"/>
      <c r="AD1735" s="4"/>
      <c r="AE1735" s="9"/>
      <c r="AF1735" s="9"/>
      <c r="AG1735" s="4"/>
      <c r="AH1735" s="4"/>
      <c r="AI1735" s="4"/>
      <c r="AJ1735" s="4"/>
      <c r="AK1735" s="4"/>
      <c r="AL1735" s="4"/>
      <c r="AM1735" s="4"/>
      <c r="AN1735" s="4"/>
    </row>
    <row r="1736" spans="4:40" x14ac:dyDescent="0.25">
      <c r="D1736" s="191"/>
      <c r="P1736" s="8"/>
      <c r="Q1736" s="10"/>
      <c r="R1736" s="10"/>
      <c r="AC1736" s="4"/>
      <c r="AD1736" s="4"/>
      <c r="AE1736" s="9"/>
      <c r="AF1736" s="9"/>
      <c r="AG1736" s="4"/>
      <c r="AH1736" s="4"/>
      <c r="AI1736" s="4"/>
      <c r="AJ1736" s="4"/>
      <c r="AK1736" s="4"/>
      <c r="AL1736" s="4"/>
      <c r="AM1736" s="4"/>
      <c r="AN1736" s="4"/>
    </row>
    <row r="1737" spans="4:40" x14ac:dyDescent="0.25">
      <c r="D1737" s="191"/>
      <c r="P1737" s="8"/>
      <c r="Q1737" s="10"/>
      <c r="R1737" s="10"/>
      <c r="AC1737" s="4"/>
      <c r="AD1737" s="4"/>
      <c r="AE1737" s="9"/>
      <c r="AF1737" s="9"/>
      <c r="AG1737" s="4"/>
      <c r="AH1737" s="4"/>
      <c r="AI1737" s="4"/>
      <c r="AJ1737" s="4"/>
      <c r="AK1737" s="4"/>
      <c r="AL1737" s="4"/>
      <c r="AM1737" s="4"/>
      <c r="AN1737" s="4"/>
    </row>
    <row r="1738" spans="4:40" x14ac:dyDescent="0.25">
      <c r="D1738" s="191"/>
      <c r="P1738" s="8"/>
      <c r="Q1738" s="10"/>
      <c r="R1738" s="10"/>
      <c r="AC1738" s="4"/>
      <c r="AD1738" s="4"/>
      <c r="AE1738" s="9"/>
      <c r="AF1738" s="9"/>
      <c r="AG1738" s="4"/>
      <c r="AH1738" s="4"/>
      <c r="AI1738" s="4"/>
      <c r="AJ1738" s="4"/>
      <c r="AK1738" s="4"/>
      <c r="AL1738" s="4"/>
      <c r="AM1738" s="4"/>
      <c r="AN1738" s="4"/>
    </row>
    <row r="1739" spans="4:40" x14ac:dyDescent="0.25">
      <c r="D1739" s="191"/>
      <c r="P1739" s="8"/>
      <c r="Q1739" s="10"/>
      <c r="R1739" s="10"/>
      <c r="AC1739" s="4"/>
      <c r="AD1739" s="4"/>
      <c r="AE1739" s="9"/>
      <c r="AF1739" s="9"/>
      <c r="AG1739" s="4"/>
      <c r="AH1739" s="4"/>
      <c r="AI1739" s="4"/>
      <c r="AJ1739" s="4"/>
      <c r="AK1739" s="4"/>
      <c r="AL1739" s="4"/>
      <c r="AM1739" s="4"/>
      <c r="AN1739" s="4"/>
    </row>
    <row r="1740" spans="4:40" x14ac:dyDescent="0.25">
      <c r="D1740" s="191"/>
      <c r="P1740" s="8"/>
      <c r="Q1740" s="10"/>
      <c r="R1740" s="10"/>
      <c r="AC1740" s="4"/>
      <c r="AD1740" s="4"/>
      <c r="AE1740" s="9"/>
      <c r="AF1740" s="9"/>
      <c r="AG1740" s="4"/>
      <c r="AH1740" s="4"/>
      <c r="AI1740" s="4"/>
      <c r="AJ1740" s="4"/>
      <c r="AK1740" s="4"/>
      <c r="AL1740" s="4"/>
      <c r="AM1740" s="4"/>
      <c r="AN1740" s="4"/>
    </row>
    <row r="1741" spans="4:40" x14ac:dyDescent="0.25">
      <c r="D1741" s="191"/>
      <c r="P1741" s="8"/>
      <c r="Q1741" s="10"/>
      <c r="R1741" s="10"/>
      <c r="AC1741" s="4"/>
      <c r="AD1741" s="4"/>
      <c r="AE1741" s="9"/>
      <c r="AF1741" s="9"/>
      <c r="AG1741" s="4"/>
      <c r="AH1741" s="4"/>
      <c r="AI1741" s="4"/>
      <c r="AJ1741" s="4"/>
      <c r="AK1741" s="4"/>
      <c r="AL1741" s="4"/>
      <c r="AM1741" s="4"/>
      <c r="AN1741" s="4"/>
    </row>
    <row r="1742" spans="4:40" x14ac:dyDescent="0.25">
      <c r="D1742" s="191"/>
      <c r="P1742" s="8"/>
      <c r="Q1742" s="10"/>
      <c r="R1742" s="10"/>
      <c r="AC1742" s="4"/>
      <c r="AD1742" s="4"/>
      <c r="AE1742" s="9"/>
      <c r="AF1742" s="9"/>
      <c r="AG1742" s="4"/>
      <c r="AH1742" s="4"/>
      <c r="AI1742" s="4"/>
      <c r="AJ1742" s="4"/>
      <c r="AK1742" s="4"/>
      <c r="AL1742" s="4"/>
      <c r="AM1742" s="4"/>
      <c r="AN1742" s="4"/>
    </row>
    <row r="1743" spans="4:40" x14ac:dyDescent="0.25">
      <c r="D1743" s="191"/>
      <c r="P1743" s="8"/>
      <c r="Q1743" s="10"/>
      <c r="R1743" s="10"/>
      <c r="AC1743" s="4"/>
      <c r="AD1743" s="4"/>
      <c r="AE1743" s="9"/>
      <c r="AF1743" s="9"/>
      <c r="AG1743" s="4"/>
      <c r="AH1743" s="4"/>
      <c r="AI1743" s="4"/>
      <c r="AJ1743" s="4"/>
      <c r="AK1743" s="4"/>
      <c r="AL1743" s="4"/>
      <c r="AM1743" s="4"/>
      <c r="AN1743" s="4"/>
    </row>
    <row r="1744" spans="4:40" x14ac:dyDescent="0.25">
      <c r="D1744" s="191"/>
      <c r="P1744" s="8"/>
      <c r="Q1744" s="10"/>
      <c r="R1744" s="10"/>
      <c r="AC1744" s="4"/>
      <c r="AD1744" s="4"/>
      <c r="AE1744" s="9"/>
      <c r="AF1744" s="9"/>
      <c r="AG1744" s="4"/>
      <c r="AH1744" s="4"/>
      <c r="AI1744" s="4"/>
      <c r="AJ1744" s="4"/>
      <c r="AK1744" s="4"/>
      <c r="AL1744" s="4"/>
      <c r="AM1744" s="4"/>
      <c r="AN1744" s="4"/>
    </row>
    <row r="1745" spans="4:40" x14ac:dyDescent="0.25">
      <c r="D1745" s="191"/>
      <c r="P1745" s="8"/>
      <c r="Q1745" s="10"/>
      <c r="R1745" s="10"/>
      <c r="AC1745" s="4"/>
      <c r="AD1745" s="4"/>
      <c r="AE1745" s="9"/>
      <c r="AF1745" s="9"/>
      <c r="AG1745" s="4"/>
      <c r="AH1745" s="4"/>
      <c r="AI1745" s="4"/>
      <c r="AJ1745" s="4"/>
      <c r="AK1745" s="4"/>
      <c r="AL1745" s="4"/>
      <c r="AM1745" s="4"/>
      <c r="AN1745" s="4"/>
    </row>
    <row r="1746" spans="4:40" x14ac:dyDescent="0.25">
      <c r="D1746" s="191"/>
      <c r="P1746" s="8"/>
      <c r="Q1746" s="10"/>
      <c r="R1746" s="10"/>
      <c r="AC1746" s="4"/>
      <c r="AD1746" s="4"/>
      <c r="AE1746" s="9"/>
      <c r="AF1746" s="9"/>
      <c r="AG1746" s="4"/>
      <c r="AH1746" s="4"/>
      <c r="AI1746" s="4"/>
      <c r="AJ1746" s="4"/>
      <c r="AK1746" s="4"/>
      <c r="AL1746" s="4"/>
      <c r="AM1746" s="4"/>
      <c r="AN1746" s="4"/>
    </row>
    <row r="1747" spans="4:40" x14ac:dyDescent="0.25">
      <c r="D1747" s="191"/>
      <c r="P1747" s="8"/>
      <c r="Q1747" s="10"/>
      <c r="R1747" s="10"/>
      <c r="AC1747" s="4"/>
      <c r="AD1747" s="4"/>
      <c r="AE1747" s="9"/>
      <c r="AF1747" s="9"/>
      <c r="AG1747" s="4"/>
      <c r="AH1747" s="4"/>
      <c r="AI1747" s="4"/>
      <c r="AJ1747" s="4"/>
      <c r="AK1747" s="4"/>
      <c r="AL1747" s="4"/>
      <c r="AM1747" s="4"/>
      <c r="AN1747" s="4"/>
    </row>
    <row r="1748" spans="4:40" x14ac:dyDescent="0.25">
      <c r="D1748" s="191"/>
      <c r="P1748" s="8"/>
      <c r="Q1748" s="10"/>
      <c r="R1748" s="10"/>
      <c r="AC1748" s="4"/>
      <c r="AD1748" s="4"/>
      <c r="AE1748" s="9"/>
      <c r="AF1748" s="9"/>
      <c r="AG1748" s="4"/>
      <c r="AH1748" s="4"/>
      <c r="AI1748" s="4"/>
      <c r="AJ1748" s="4"/>
      <c r="AK1748" s="4"/>
      <c r="AL1748" s="4"/>
      <c r="AM1748" s="4"/>
      <c r="AN1748" s="4"/>
    </row>
    <row r="1749" spans="4:40" x14ac:dyDescent="0.25">
      <c r="D1749" s="191"/>
      <c r="P1749" s="8"/>
      <c r="Q1749" s="10"/>
      <c r="R1749" s="10"/>
      <c r="AC1749" s="4"/>
      <c r="AD1749" s="4"/>
      <c r="AE1749" s="9"/>
      <c r="AF1749" s="9"/>
      <c r="AG1749" s="4"/>
      <c r="AH1749" s="4"/>
      <c r="AI1749" s="4"/>
      <c r="AJ1749" s="4"/>
      <c r="AK1749" s="4"/>
      <c r="AL1749" s="4"/>
      <c r="AM1749" s="4"/>
      <c r="AN1749" s="4"/>
    </row>
    <row r="1750" spans="4:40" x14ac:dyDescent="0.25">
      <c r="D1750" s="191"/>
      <c r="P1750" s="8"/>
      <c r="Q1750" s="10"/>
      <c r="R1750" s="10"/>
      <c r="AC1750" s="4"/>
      <c r="AD1750" s="4"/>
      <c r="AE1750" s="9"/>
      <c r="AF1750" s="9"/>
      <c r="AG1750" s="4"/>
      <c r="AH1750" s="4"/>
      <c r="AI1750" s="4"/>
      <c r="AJ1750" s="4"/>
      <c r="AK1750" s="4"/>
      <c r="AL1750" s="4"/>
      <c r="AM1750" s="4"/>
      <c r="AN1750" s="4"/>
    </row>
    <row r="1751" spans="4:40" x14ac:dyDescent="0.25">
      <c r="D1751" s="191"/>
      <c r="P1751" s="8"/>
      <c r="Q1751" s="10"/>
      <c r="R1751" s="10"/>
      <c r="AC1751" s="4"/>
      <c r="AD1751" s="4"/>
      <c r="AE1751" s="9"/>
      <c r="AF1751" s="9"/>
      <c r="AG1751" s="4"/>
      <c r="AH1751" s="4"/>
      <c r="AI1751" s="4"/>
      <c r="AJ1751" s="4"/>
      <c r="AK1751" s="4"/>
      <c r="AL1751" s="4"/>
      <c r="AM1751" s="4"/>
      <c r="AN1751" s="4"/>
    </row>
    <row r="1752" spans="4:40" x14ac:dyDescent="0.25">
      <c r="D1752" s="191"/>
      <c r="P1752" s="8"/>
      <c r="Q1752" s="10"/>
      <c r="R1752" s="10"/>
      <c r="AC1752" s="4"/>
      <c r="AD1752" s="4"/>
      <c r="AE1752" s="9"/>
      <c r="AF1752" s="9"/>
      <c r="AG1752" s="4"/>
      <c r="AH1752" s="4"/>
      <c r="AI1752" s="4"/>
      <c r="AJ1752" s="4"/>
      <c r="AK1752" s="4"/>
      <c r="AL1752" s="4"/>
      <c r="AM1752" s="4"/>
      <c r="AN1752" s="4"/>
    </row>
    <row r="1753" spans="4:40" x14ac:dyDescent="0.25">
      <c r="D1753" s="191"/>
      <c r="P1753" s="8"/>
      <c r="Q1753" s="10"/>
      <c r="R1753" s="10"/>
      <c r="AC1753" s="4"/>
      <c r="AD1753" s="4"/>
      <c r="AE1753" s="9"/>
      <c r="AF1753" s="9"/>
      <c r="AG1753" s="4"/>
      <c r="AH1753" s="4"/>
      <c r="AI1753" s="4"/>
      <c r="AJ1753" s="4"/>
      <c r="AK1753" s="4"/>
      <c r="AL1753" s="4"/>
      <c r="AM1753" s="4"/>
      <c r="AN1753" s="4"/>
    </row>
    <row r="1754" spans="4:40" x14ac:dyDescent="0.25">
      <c r="D1754" s="191"/>
      <c r="P1754" s="8"/>
      <c r="Q1754" s="10"/>
      <c r="R1754" s="10"/>
      <c r="AC1754" s="4"/>
      <c r="AD1754" s="4"/>
      <c r="AE1754" s="9"/>
      <c r="AF1754" s="9"/>
      <c r="AG1754" s="4"/>
      <c r="AH1754" s="4"/>
      <c r="AI1754" s="4"/>
      <c r="AJ1754" s="4"/>
      <c r="AK1754" s="4"/>
      <c r="AL1754" s="4"/>
      <c r="AM1754" s="4"/>
      <c r="AN1754" s="4"/>
    </row>
    <row r="1755" spans="4:40" x14ac:dyDescent="0.25">
      <c r="P1755" s="8"/>
    </row>
    <row r="1756" spans="4:40" x14ac:dyDescent="0.25">
      <c r="P1756" s="8"/>
    </row>
    <row r="1757" spans="4:40" x14ac:dyDescent="0.25">
      <c r="P1757" s="8"/>
    </row>
    <row r="1758" spans="4:40" x14ac:dyDescent="0.25">
      <c r="P1758" s="8"/>
    </row>
    <row r="1759" spans="4:40" x14ac:dyDescent="0.25">
      <c r="P1759" s="8"/>
    </row>
    <row r="1760" spans="4:40" x14ac:dyDescent="0.25">
      <c r="P1760" s="8"/>
    </row>
    <row r="1761" spans="16:16" x14ac:dyDescent="0.25">
      <c r="P1761" s="8"/>
    </row>
    <row r="1762" spans="16:16" x14ac:dyDescent="0.25">
      <c r="P1762" s="8"/>
    </row>
    <row r="1763" spans="16:16" x14ac:dyDescent="0.25">
      <c r="P1763" s="8"/>
    </row>
    <row r="1764" spans="16:16" x14ac:dyDescent="0.25">
      <c r="P1764" s="8"/>
    </row>
    <row r="1765" spans="16:16" x14ac:dyDescent="0.25">
      <c r="P1765" s="8"/>
    </row>
    <row r="1766" spans="16:16" x14ac:dyDescent="0.25">
      <c r="P1766" s="8"/>
    </row>
    <row r="1767" spans="16:16" x14ac:dyDescent="0.25">
      <c r="P1767" s="8"/>
    </row>
    <row r="1768" spans="16:16" x14ac:dyDescent="0.25">
      <c r="P1768" s="8"/>
    </row>
    <row r="1769" spans="16:16" x14ac:dyDescent="0.25">
      <c r="P1769" s="8"/>
    </row>
    <row r="1770" spans="16:16" x14ac:dyDescent="0.25">
      <c r="P1770" s="8"/>
    </row>
    <row r="1771" spans="16:16" x14ac:dyDescent="0.25">
      <c r="P1771" s="8"/>
    </row>
    <row r="1772" spans="16:16" x14ac:dyDescent="0.25">
      <c r="P1772" s="8"/>
    </row>
    <row r="1773" spans="16:16" x14ac:dyDescent="0.25">
      <c r="P1773" s="8"/>
    </row>
    <row r="1774" spans="16:16" x14ac:dyDescent="0.25">
      <c r="P1774" s="8"/>
    </row>
    <row r="1775" spans="16:16" x14ac:dyDescent="0.25">
      <c r="P1775" s="8"/>
    </row>
    <row r="1776" spans="16:16" x14ac:dyDescent="0.25">
      <c r="P1776" s="8"/>
    </row>
    <row r="1777" spans="16:16" x14ac:dyDescent="0.25">
      <c r="P1777" s="8"/>
    </row>
    <row r="1778" spans="16:16" x14ac:dyDescent="0.25">
      <c r="P1778" s="8"/>
    </row>
    <row r="1779" spans="16:16" x14ac:dyDescent="0.25">
      <c r="P1779" s="8"/>
    </row>
    <row r="1780" spans="16:16" x14ac:dyDescent="0.25">
      <c r="P1780" s="8"/>
    </row>
    <row r="1781" spans="16:16" x14ac:dyDescent="0.25">
      <c r="P1781" s="8"/>
    </row>
    <row r="1782" spans="16:16" x14ac:dyDescent="0.25">
      <c r="P1782" s="8"/>
    </row>
    <row r="1783" spans="16:16" x14ac:dyDescent="0.25">
      <c r="P1783" s="8"/>
    </row>
  </sheetData>
  <phoneticPr fontId="20"/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54"/>
  <sheetViews>
    <sheetView zoomScale="85" zoomScaleNormal="85" workbookViewId="0">
      <pane ySplit="4" topLeftCell="A5" activePane="bottomLeft" state="frozen"/>
      <selection pane="bottomLeft" activeCell="AD34" sqref="AD34"/>
    </sheetView>
  </sheetViews>
  <sheetFormatPr defaultColWidth="9.140625" defaultRowHeight="15" x14ac:dyDescent="0.25"/>
  <cols>
    <col min="1" max="12" width="9.140625" style="17"/>
    <col min="13" max="13" width="9.140625" style="1"/>
    <col min="14" max="22" width="9.140625" style="3"/>
    <col min="23" max="23" width="9.140625" style="3" customWidth="1"/>
    <col min="24" max="28" width="9.140625" style="3"/>
    <col min="29" max="16384" width="9.140625" style="1"/>
  </cols>
  <sheetData>
    <row r="1" spans="1:28" x14ac:dyDescent="0.25">
      <c r="A1" s="175" t="s">
        <v>94</v>
      </c>
    </row>
    <row r="2" spans="1:28" x14ac:dyDescent="0.25">
      <c r="A2" s="16">
        <v>110</v>
      </c>
      <c r="B2" s="16"/>
      <c r="C2" s="16">
        <v>200</v>
      </c>
      <c r="D2" s="16"/>
      <c r="E2" s="16">
        <v>211</v>
      </c>
      <c r="F2" s="16"/>
      <c r="G2" s="16">
        <v>220</v>
      </c>
      <c r="H2" s="16"/>
      <c r="I2" s="16">
        <v>310</v>
      </c>
      <c r="J2" s="16"/>
      <c r="K2" s="16">
        <v>222</v>
      </c>
      <c r="L2" s="16"/>
      <c r="N2" s="37" t="s">
        <v>42</v>
      </c>
      <c r="V2" s="32" t="s">
        <v>50</v>
      </c>
    </row>
    <row r="3" spans="1:28" x14ac:dyDescent="0.25">
      <c r="A3" s="99" t="s">
        <v>41</v>
      </c>
      <c r="B3" s="99" t="s">
        <v>42</v>
      </c>
      <c r="C3" s="99" t="s">
        <v>41</v>
      </c>
      <c r="D3" s="99" t="s">
        <v>42</v>
      </c>
      <c r="E3" s="99" t="s">
        <v>41</v>
      </c>
      <c r="F3" s="99" t="s">
        <v>42</v>
      </c>
      <c r="G3" s="99" t="s">
        <v>41</v>
      </c>
      <c r="H3" s="99" t="s">
        <v>42</v>
      </c>
      <c r="I3" s="99" t="s">
        <v>41</v>
      </c>
      <c r="J3" s="99" t="s">
        <v>42</v>
      </c>
      <c r="K3" s="99" t="s">
        <v>41</v>
      </c>
      <c r="L3" s="99" t="s">
        <v>42</v>
      </c>
      <c r="N3" s="100" t="s">
        <v>51</v>
      </c>
      <c r="O3" s="100">
        <v>110</v>
      </c>
      <c r="P3" s="100">
        <v>200</v>
      </c>
      <c r="Q3" s="100">
        <v>211</v>
      </c>
      <c r="R3" s="100">
        <v>220</v>
      </c>
      <c r="S3" s="100">
        <v>310</v>
      </c>
      <c r="T3" s="100">
        <v>222</v>
      </c>
      <c r="U3" s="24"/>
      <c r="V3" s="101" t="s">
        <v>51</v>
      </c>
      <c r="W3" s="100">
        <v>110</v>
      </c>
      <c r="X3" s="100">
        <v>200</v>
      </c>
      <c r="Y3" s="100">
        <v>211</v>
      </c>
      <c r="Z3" s="100">
        <v>220</v>
      </c>
      <c r="AA3" s="100">
        <v>310</v>
      </c>
      <c r="AB3" s="100">
        <v>222</v>
      </c>
    </row>
    <row r="4" spans="1:28" x14ac:dyDescent="0.25">
      <c r="A4" s="10">
        <v>0</v>
      </c>
      <c r="B4" s="8">
        <v>6.4589999999999995E-2</v>
      </c>
      <c r="C4" s="10">
        <v>0</v>
      </c>
      <c r="D4" s="8">
        <v>7.1679999999999994E-2</v>
      </c>
      <c r="E4" s="10">
        <v>0</v>
      </c>
      <c r="F4" s="10">
        <v>6.7669999999999994E-2</v>
      </c>
      <c r="G4" s="10">
        <v>0</v>
      </c>
      <c r="H4" s="10">
        <v>6.9059999999999996E-2</v>
      </c>
      <c r="I4" s="10">
        <v>0</v>
      </c>
      <c r="J4" s="10">
        <v>8.6699999999999999E-2</v>
      </c>
      <c r="K4" s="10">
        <v>0</v>
      </c>
      <c r="L4" s="10">
        <v>7.6009999999999994E-2</v>
      </c>
      <c r="N4" s="28">
        <v>0</v>
      </c>
      <c r="O4" s="28">
        <f>B4/MAX($B$4:$B$54)</f>
        <v>1</v>
      </c>
      <c r="P4" s="28">
        <f>D4/MAX($D$4:$D$54)</f>
        <v>1</v>
      </c>
      <c r="Q4" s="28">
        <f>F4/MAX($F$4:$F$54)</f>
        <v>1</v>
      </c>
      <c r="R4" s="28">
        <f>H4/MAX($H$4:$H$54)</f>
        <v>1</v>
      </c>
      <c r="S4" s="28">
        <f>J4/MAX($J$4:$J$54)</f>
        <v>1</v>
      </c>
      <c r="T4" s="28">
        <f>L4/MAX($L$4:$L$54)</f>
        <v>1</v>
      </c>
      <c r="V4" s="28">
        <v>0</v>
      </c>
      <c r="W4" s="3">
        <f>LN(O4)</f>
        <v>0</v>
      </c>
      <c r="X4" s="3">
        <f t="shared" ref="X4:AB4" si="0">LN(P4)</f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</row>
    <row r="5" spans="1:28" x14ac:dyDescent="0.25">
      <c r="A5" s="28">
        <v>1</v>
      </c>
      <c r="B5" s="22">
        <v>6.1589999999999999E-2</v>
      </c>
      <c r="C5" s="28">
        <v>1</v>
      </c>
      <c r="D5" s="22">
        <v>6.8049999999999999E-2</v>
      </c>
      <c r="E5" s="28">
        <v>1</v>
      </c>
      <c r="F5" s="28">
        <v>6.4579999999999999E-2</v>
      </c>
      <c r="G5" s="28">
        <v>1</v>
      </c>
      <c r="H5" s="28">
        <v>6.5769999999999995E-2</v>
      </c>
      <c r="I5" s="28">
        <v>1</v>
      </c>
      <c r="J5" s="28">
        <v>8.165E-2</v>
      </c>
      <c r="K5" s="28">
        <v>1</v>
      </c>
      <c r="L5" s="28">
        <v>7.2300000000000003E-2</v>
      </c>
      <c r="N5" s="28">
        <v>1</v>
      </c>
      <c r="O5" s="28">
        <f t="shared" ref="O5:O54" si="1">B5/MAX($B$4:$B$54)</f>
        <v>0.95355318160705993</v>
      </c>
      <c r="P5" s="28">
        <f t="shared" ref="P5:P54" si="2">D5/MAX($D$4:$D$54)</f>
        <v>0.94935825892857151</v>
      </c>
      <c r="Q5" s="28">
        <f t="shared" ref="Q5:Q54" si="3">F5/MAX($F$4:$F$54)</f>
        <v>0.95433722476725291</v>
      </c>
      <c r="R5" s="28">
        <f t="shared" ref="R5:R54" si="4">H5/MAX($H$4:$H$54)</f>
        <v>0.95236026643498406</v>
      </c>
      <c r="S5" s="28">
        <f t="shared" ref="S5:S54" si="5">J5/MAX($J$4:$J$54)</f>
        <v>0.94175317185697804</v>
      </c>
      <c r="T5" s="28">
        <f t="shared" ref="T5:T54" si="6">L5/MAX($L$4:$L$54)</f>
        <v>0.95119063281147231</v>
      </c>
      <c r="V5" s="28">
        <v>1</v>
      </c>
      <c r="W5" s="3">
        <f t="shared" ref="W5:W54" si="7">LN(O5)</f>
        <v>-4.7560080345429447E-2</v>
      </c>
      <c r="X5" s="3">
        <f t="shared" ref="X5:X54" si="8">LN(P5)</f>
        <v>-5.1969039569199869E-2</v>
      </c>
      <c r="Y5" s="3">
        <f t="shared" ref="Y5:Y54" si="9">LN(Q5)</f>
        <v>-4.6738184914004915E-2</v>
      </c>
      <c r="Z5" s="3">
        <f t="shared" ref="Z5:Z54" si="10">LN(R5)</f>
        <v>-4.8811884648586643E-2</v>
      </c>
      <c r="AA5" s="3">
        <f t="shared" ref="AA5:AA54" si="11">LN(S5)</f>
        <v>-6.0012064370022093E-2</v>
      </c>
      <c r="AB5" s="3">
        <f t="shared" ref="AB5:AB54" si="12">LN(T5)</f>
        <v>-5.0040781413229922E-2</v>
      </c>
    </row>
    <row r="6" spans="1:28" x14ac:dyDescent="0.25">
      <c r="A6" s="28">
        <v>2</v>
      </c>
      <c r="B6" s="22">
        <v>5.8599999999999999E-2</v>
      </c>
      <c r="C6" s="28">
        <v>2</v>
      </c>
      <c r="D6" s="22">
        <v>6.4430000000000001E-2</v>
      </c>
      <c r="E6" s="28">
        <v>2</v>
      </c>
      <c r="F6" s="22">
        <v>6.1490000000000003E-2</v>
      </c>
      <c r="G6" s="28">
        <v>2</v>
      </c>
      <c r="H6" s="28">
        <v>6.2480000000000001E-2</v>
      </c>
      <c r="I6" s="28">
        <v>2</v>
      </c>
      <c r="J6" s="28">
        <v>7.6590000000000005E-2</v>
      </c>
      <c r="K6" s="28">
        <v>2</v>
      </c>
      <c r="L6" s="28">
        <v>6.8580000000000002E-2</v>
      </c>
      <c r="N6" s="28">
        <v>2</v>
      </c>
      <c r="O6" s="28">
        <f t="shared" si="1"/>
        <v>0.90726118594209637</v>
      </c>
      <c r="P6" s="28">
        <f t="shared" si="2"/>
        <v>0.89885602678571441</v>
      </c>
      <c r="Q6" s="28">
        <f t="shared" si="3"/>
        <v>0.90867444953450582</v>
      </c>
      <c r="R6" s="28">
        <f t="shared" si="4"/>
        <v>0.90472053286996823</v>
      </c>
      <c r="S6" s="28">
        <f t="shared" si="5"/>
        <v>0.88339100346020771</v>
      </c>
      <c r="T6" s="28">
        <f t="shared" si="6"/>
        <v>0.90224970398631765</v>
      </c>
      <c r="V6" s="28">
        <v>2</v>
      </c>
      <c r="W6" s="3">
        <f t="shared" si="7"/>
        <v>-9.7324903461414342E-2</v>
      </c>
      <c r="X6" s="3">
        <f t="shared" si="8"/>
        <v>-0.10663240551612382</v>
      </c>
      <c r="Y6" s="3">
        <f t="shared" si="9"/>
        <v>-9.5768390278755652E-2</v>
      </c>
      <c r="Z6" s="3">
        <f t="shared" si="10"/>
        <v>-0.10012918643041566</v>
      </c>
      <c r="AA6" s="3">
        <f t="shared" si="11"/>
        <v>-0.1239873638649939</v>
      </c>
      <c r="AB6" s="3">
        <f t="shared" si="12"/>
        <v>-0.10286396354317472</v>
      </c>
    </row>
    <row r="7" spans="1:28" x14ac:dyDescent="0.25">
      <c r="A7" s="28">
        <v>3</v>
      </c>
      <c r="B7" s="22">
        <v>5.4949999999999999E-2</v>
      </c>
      <c r="C7" s="28">
        <v>3</v>
      </c>
      <c r="D7" s="22">
        <v>6.0109999999999997E-2</v>
      </c>
      <c r="E7" s="28">
        <v>3</v>
      </c>
      <c r="F7" s="22">
        <v>5.765E-2</v>
      </c>
      <c r="G7" s="28">
        <v>3</v>
      </c>
      <c r="H7" s="28">
        <v>5.8659999999999997E-2</v>
      </c>
      <c r="I7" s="28">
        <v>3</v>
      </c>
      <c r="J7" s="28">
        <v>7.0910000000000001E-2</v>
      </c>
      <c r="K7" s="28">
        <v>3</v>
      </c>
      <c r="L7" s="28">
        <v>6.4170000000000005E-2</v>
      </c>
      <c r="N7" s="28">
        <v>3</v>
      </c>
      <c r="O7" s="28">
        <f t="shared" si="1"/>
        <v>0.85075089023068595</v>
      </c>
      <c r="P7" s="28">
        <f t="shared" si="2"/>
        <v>0.83858816964285721</v>
      </c>
      <c r="Q7" s="28">
        <f t="shared" si="3"/>
        <v>0.85192847642973257</v>
      </c>
      <c r="R7" s="28">
        <f t="shared" si="4"/>
        <v>0.84940631335070949</v>
      </c>
      <c r="S7" s="28">
        <f t="shared" si="5"/>
        <v>0.81787773933102659</v>
      </c>
      <c r="T7" s="28">
        <f t="shared" si="6"/>
        <v>0.84423102223391677</v>
      </c>
      <c r="V7" s="28">
        <v>3</v>
      </c>
      <c r="W7" s="3">
        <f t="shared" si="7"/>
        <v>-0.16163591919475087</v>
      </c>
      <c r="X7" s="3">
        <f t="shared" si="8"/>
        <v>-0.17603555161560427</v>
      </c>
      <c r="Y7" s="3">
        <f t="shared" si="9"/>
        <v>-0.16025270352906607</v>
      </c>
      <c r="Z7" s="3">
        <f t="shared" si="10"/>
        <v>-0.16321762841254134</v>
      </c>
      <c r="AA7" s="3">
        <f t="shared" si="11"/>
        <v>-0.20104241647059079</v>
      </c>
      <c r="AB7" s="3">
        <f t="shared" si="12"/>
        <v>-0.16932909881552491</v>
      </c>
    </row>
    <row r="8" spans="1:28" x14ac:dyDescent="0.25">
      <c r="A8" s="28">
        <v>4</v>
      </c>
      <c r="B8" s="22">
        <v>5.1270000000000003E-2</v>
      </c>
      <c r="C8" s="28">
        <v>4</v>
      </c>
      <c r="D8" s="22">
        <v>5.5710000000000003E-2</v>
      </c>
      <c r="E8" s="28">
        <v>4</v>
      </c>
      <c r="F8" s="22">
        <v>5.3690000000000002E-2</v>
      </c>
      <c r="G8" s="28">
        <v>4</v>
      </c>
      <c r="H8" s="28">
        <v>5.4739999999999997E-2</v>
      </c>
      <c r="I8" s="28">
        <v>4</v>
      </c>
      <c r="J8" s="28">
        <v>6.5049999999999997E-2</v>
      </c>
      <c r="K8" s="28">
        <v>4</v>
      </c>
      <c r="L8" s="28">
        <v>5.953E-2</v>
      </c>
      <c r="N8" s="28">
        <v>4</v>
      </c>
      <c r="O8" s="28">
        <f t="shared" si="1"/>
        <v>0.79377612633534611</v>
      </c>
      <c r="P8" s="28">
        <f t="shared" si="2"/>
        <v>0.77720424107142871</v>
      </c>
      <c r="Q8" s="28">
        <f t="shared" si="3"/>
        <v>0.79340919166543533</v>
      </c>
      <c r="R8" s="28">
        <f t="shared" si="4"/>
        <v>0.79264407761366928</v>
      </c>
      <c r="S8" s="28">
        <f t="shared" si="5"/>
        <v>0.75028835063437138</v>
      </c>
      <c r="T8" s="28">
        <f t="shared" si="6"/>
        <v>0.78318642283910023</v>
      </c>
      <c r="V8" s="28">
        <v>4</v>
      </c>
      <c r="W8" s="3">
        <f t="shared" si="7"/>
        <v>-0.23095381424877204</v>
      </c>
      <c r="X8" s="3">
        <f t="shared" si="8"/>
        <v>-0.25205210463395072</v>
      </c>
      <c r="Y8" s="3">
        <f t="shared" si="9"/>
        <v>-0.23141618580965587</v>
      </c>
      <c r="Z8" s="3">
        <f t="shared" si="10"/>
        <v>-0.23238098834931326</v>
      </c>
      <c r="AA8" s="3">
        <f t="shared" si="11"/>
        <v>-0.28729767882798191</v>
      </c>
      <c r="AB8" s="3">
        <f t="shared" si="12"/>
        <v>-0.24438452341265018</v>
      </c>
    </row>
    <row r="9" spans="1:28" x14ac:dyDescent="0.25">
      <c r="A9" s="28">
        <v>5</v>
      </c>
      <c r="B9" s="22">
        <v>4.8189999999999997E-2</v>
      </c>
      <c r="C9" s="28">
        <v>5</v>
      </c>
      <c r="D9" s="22">
        <v>5.203E-2</v>
      </c>
      <c r="E9" s="28">
        <v>5</v>
      </c>
      <c r="F9" s="22">
        <v>5.0319999999999997E-2</v>
      </c>
      <c r="G9" s="28">
        <v>5</v>
      </c>
      <c r="H9" s="28">
        <v>5.1290000000000002E-2</v>
      </c>
      <c r="I9" s="28">
        <v>5</v>
      </c>
      <c r="J9" s="28">
        <v>5.994E-2</v>
      </c>
      <c r="K9" s="28">
        <v>5</v>
      </c>
      <c r="L9" s="28">
        <v>5.5410000000000001E-2</v>
      </c>
      <c r="N9" s="28">
        <v>5</v>
      </c>
      <c r="O9" s="28">
        <f t="shared" si="1"/>
        <v>0.74609072611859417</v>
      </c>
      <c r="P9" s="28">
        <f t="shared" si="2"/>
        <v>0.7258649553571429</v>
      </c>
      <c r="Q9" s="28">
        <f t="shared" si="3"/>
        <v>0.74360868922713164</v>
      </c>
      <c r="R9" s="28">
        <f t="shared" si="4"/>
        <v>0.74268751810020284</v>
      </c>
      <c r="S9" s="28">
        <f t="shared" si="5"/>
        <v>0.69134948096885818</v>
      </c>
      <c r="T9" s="28">
        <f t="shared" si="6"/>
        <v>0.7289830285488752</v>
      </c>
      <c r="V9" s="28">
        <v>5</v>
      </c>
      <c r="W9" s="3">
        <f t="shared" si="7"/>
        <v>-0.29290806939214004</v>
      </c>
      <c r="X9" s="3">
        <f t="shared" si="8"/>
        <v>-0.32039129336446281</v>
      </c>
      <c r="Y9" s="3">
        <f t="shared" si="9"/>
        <v>-0.29624033785194909</v>
      </c>
      <c r="Z9" s="3">
        <f t="shared" si="10"/>
        <v>-0.29747989056066904</v>
      </c>
      <c r="AA9" s="3">
        <f t="shared" si="11"/>
        <v>-0.36910982189797897</v>
      </c>
      <c r="AB9" s="3">
        <f t="shared" si="12"/>
        <v>-0.31610482769869069</v>
      </c>
    </row>
    <row r="10" spans="1:28" x14ac:dyDescent="0.25">
      <c r="A10" s="28">
        <v>6</v>
      </c>
      <c r="B10" s="22">
        <v>4.5199999999999997E-2</v>
      </c>
      <c r="C10" s="28">
        <v>6</v>
      </c>
      <c r="D10" s="22">
        <v>4.8520000000000001E-2</v>
      </c>
      <c r="E10" s="28">
        <v>6</v>
      </c>
      <c r="F10" s="22">
        <v>4.7160000000000001E-2</v>
      </c>
      <c r="G10" s="28">
        <v>6</v>
      </c>
      <c r="H10" s="28">
        <v>4.8070000000000002E-2</v>
      </c>
      <c r="I10" s="28">
        <v>6</v>
      </c>
      <c r="J10" s="28">
        <v>5.5350000000000003E-2</v>
      </c>
      <c r="K10" s="28">
        <v>6</v>
      </c>
      <c r="L10" s="28">
        <v>5.178E-2</v>
      </c>
      <c r="N10" s="28">
        <v>6</v>
      </c>
      <c r="O10" s="28">
        <f t="shared" si="1"/>
        <v>0.69979873045363061</v>
      </c>
      <c r="P10" s="28">
        <f t="shared" si="2"/>
        <v>0.67689732142857151</v>
      </c>
      <c r="Q10" s="28">
        <f t="shared" si="3"/>
        <v>0.69691148219299548</v>
      </c>
      <c r="R10" s="28">
        <f t="shared" si="4"/>
        <v>0.69606139588763405</v>
      </c>
      <c r="S10" s="28">
        <f t="shared" si="5"/>
        <v>0.63840830449826991</v>
      </c>
      <c r="T10" s="28">
        <f t="shared" si="6"/>
        <v>0.68122615445336143</v>
      </c>
      <c r="V10" s="28">
        <v>6</v>
      </c>
      <c r="W10" s="3">
        <f t="shared" si="7"/>
        <v>-0.35696251320619582</v>
      </c>
      <c r="X10" s="3">
        <f t="shared" si="8"/>
        <v>-0.39023568459082553</v>
      </c>
      <c r="Y10" s="3">
        <f t="shared" si="9"/>
        <v>-0.36109687457496387</v>
      </c>
      <c r="Z10" s="3">
        <f t="shared" si="10"/>
        <v>-0.36231741005597679</v>
      </c>
      <c r="AA10" s="3">
        <f t="shared" si="11"/>
        <v>-0.44877722463185027</v>
      </c>
      <c r="AB10" s="3">
        <f t="shared" si="12"/>
        <v>-0.38386093625455747</v>
      </c>
    </row>
    <row r="11" spans="1:28" x14ac:dyDescent="0.25">
      <c r="A11" s="28">
        <v>7</v>
      </c>
      <c r="B11" s="22">
        <v>4.2419999999999999E-2</v>
      </c>
      <c r="C11" s="28">
        <v>7</v>
      </c>
      <c r="D11" s="22">
        <v>4.5249999999999999E-2</v>
      </c>
      <c r="E11" s="28">
        <v>7</v>
      </c>
      <c r="F11" s="22">
        <v>4.4229999999999998E-2</v>
      </c>
      <c r="G11" s="28">
        <v>7</v>
      </c>
      <c r="H11" s="28">
        <v>4.5030000000000001E-2</v>
      </c>
      <c r="I11" s="28">
        <v>7</v>
      </c>
      <c r="J11" s="28">
        <v>5.0999999999999997E-2</v>
      </c>
      <c r="K11" s="28">
        <v>7</v>
      </c>
      <c r="L11" s="28">
        <v>4.827E-2</v>
      </c>
      <c r="N11" s="28">
        <v>7</v>
      </c>
      <c r="O11" s="28">
        <f t="shared" si="1"/>
        <v>0.65675801207617279</v>
      </c>
      <c r="P11" s="28">
        <f t="shared" si="2"/>
        <v>0.6312779017857143</v>
      </c>
      <c r="Q11" s="28">
        <f t="shared" si="3"/>
        <v>0.65361312250628056</v>
      </c>
      <c r="R11" s="28">
        <f t="shared" si="4"/>
        <v>0.65204170286707219</v>
      </c>
      <c r="S11" s="28">
        <f t="shared" si="5"/>
        <v>0.58823529411764708</v>
      </c>
      <c r="T11" s="28">
        <f t="shared" si="6"/>
        <v>0.63504801999736882</v>
      </c>
      <c r="V11" s="28">
        <v>7</v>
      </c>
      <c r="W11" s="3">
        <f t="shared" si="7"/>
        <v>-0.42043965090784496</v>
      </c>
      <c r="X11" s="3">
        <f t="shared" si="8"/>
        <v>-0.4600090985207399</v>
      </c>
      <c r="Y11" s="3">
        <f t="shared" si="9"/>
        <v>-0.4252396583638986</v>
      </c>
      <c r="Z11" s="3">
        <f t="shared" si="10"/>
        <v>-0.42764675764836585</v>
      </c>
      <c r="AA11" s="3">
        <f t="shared" si="11"/>
        <v>-0.53062825106217038</v>
      </c>
      <c r="AB11" s="3">
        <f t="shared" si="12"/>
        <v>-0.45405466090554747</v>
      </c>
    </row>
    <row r="12" spans="1:28" x14ac:dyDescent="0.25">
      <c r="A12" s="28">
        <v>8</v>
      </c>
      <c r="B12" s="22">
        <v>3.9690000000000003E-2</v>
      </c>
      <c r="C12" s="28">
        <v>8</v>
      </c>
      <c r="D12" s="22">
        <v>4.2090000000000002E-2</v>
      </c>
      <c r="E12" s="28">
        <v>8</v>
      </c>
      <c r="F12" s="22">
        <v>4.1450000000000001E-2</v>
      </c>
      <c r="G12" s="28">
        <v>8</v>
      </c>
      <c r="H12" s="28">
        <v>4.2160000000000003E-2</v>
      </c>
      <c r="I12" s="28">
        <v>8</v>
      </c>
      <c r="J12" s="28">
        <v>4.7030000000000002E-2</v>
      </c>
      <c r="K12" s="28">
        <v>8</v>
      </c>
      <c r="L12" s="28">
        <v>4.5089999999999998E-2</v>
      </c>
      <c r="N12" s="28">
        <v>8</v>
      </c>
      <c r="O12" s="28">
        <f t="shared" si="1"/>
        <v>0.61449140733859742</v>
      </c>
      <c r="P12" s="28">
        <f t="shared" si="2"/>
        <v>0.5871930803571429</v>
      </c>
      <c r="Q12" s="28">
        <f t="shared" si="3"/>
        <v>0.61253140239397086</v>
      </c>
      <c r="R12" s="28">
        <f t="shared" si="4"/>
        <v>0.61048363741673917</v>
      </c>
      <c r="S12" s="28">
        <f t="shared" si="5"/>
        <v>0.54244521337946949</v>
      </c>
      <c r="T12" s="28">
        <f t="shared" si="6"/>
        <v>0.59321141955005918</v>
      </c>
      <c r="V12" s="28">
        <v>8</v>
      </c>
      <c r="W12" s="3">
        <f t="shared" si="7"/>
        <v>-0.48696033324940718</v>
      </c>
      <c r="X12" s="3">
        <f t="shared" si="8"/>
        <v>-0.53240158588419573</v>
      </c>
      <c r="Y12" s="3">
        <f t="shared" si="9"/>
        <v>-0.49015506866282998</v>
      </c>
      <c r="Z12" s="3">
        <f t="shared" si="10"/>
        <v>-0.49350378772873921</v>
      </c>
      <c r="AA12" s="3">
        <f t="shared" si="11"/>
        <v>-0.61166818782953947</v>
      </c>
      <c r="AB12" s="3">
        <f t="shared" si="12"/>
        <v>-0.52220441814495633</v>
      </c>
    </row>
    <row r="13" spans="1:28" x14ac:dyDescent="0.25">
      <c r="A13" s="28">
        <v>9</v>
      </c>
      <c r="B13" s="22">
        <v>3.7249999999999998E-2</v>
      </c>
      <c r="C13" s="28">
        <v>9</v>
      </c>
      <c r="D13" s="22">
        <v>3.9239999999999997E-2</v>
      </c>
      <c r="E13" s="28">
        <v>9</v>
      </c>
      <c r="F13" s="22">
        <v>3.8800000000000001E-2</v>
      </c>
      <c r="G13" s="28">
        <v>9</v>
      </c>
      <c r="H13" s="28">
        <v>3.943E-2</v>
      </c>
      <c r="I13" s="28">
        <v>9</v>
      </c>
      <c r="J13" s="28">
        <v>4.3189999999999999E-2</v>
      </c>
      <c r="K13" s="28">
        <v>9</v>
      </c>
      <c r="L13" s="28">
        <v>4.1919999999999999E-2</v>
      </c>
      <c r="N13" s="28">
        <v>9</v>
      </c>
      <c r="O13" s="28">
        <f t="shared" si="1"/>
        <v>0.57671466171233943</v>
      </c>
      <c r="P13" s="28">
        <f t="shared" si="2"/>
        <v>0.5474330357142857</v>
      </c>
      <c r="Q13" s="28">
        <f t="shared" si="3"/>
        <v>0.57337076991281222</v>
      </c>
      <c r="R13" s="28">
        <f t="shared" si="4"/>
        <v>0.57095279467130033</v>
      </c>
      <c r="S13" s="28">
        <f t="shared" si="5"/>
        <v>0.49815455594002306</v>
      </c>
      <c r="T13" s="28">
        <f t="shared" si="6"/>
        <v>0.55150638073937641</v>
      </c>
      <c r="V13" s="28">
        <v>9</v>
      </c>
      <c r="W13" s="3">
        <f t="shared" si="7"/>
        <v>-0.55040765521881274</v>
      </c>
      <c r="X13" s="3">
        <f t="shared" si="8"/>
        <v>-0.60251513396951273</v>
      </c>
      <c r="Y13" s="3">
        <f t="shared" si="9"/>
        <v>-0.55622270361490633</v>
      </c>
      <c r="Z13" s="3">
        <f t="shared" si="10"/>
        <v>-0.56044874407231049</v>
      </c>
      <c r="AA13" s="3">
        <f t="shared" si="11"/>
        <v>-0.69684489681388639</v>
      </c>
      <c r="AB13" s="3">
        <f t="shared" si="12"/>
        <v>-0.59510187056516228</v>
      </c>
    </row>
    <row r="14" spans="1:28" x14ac:dyDescent="0.25">
      <c r="A14" s="28">
        <v>10</v>
      </c>
      <c r="B14" s="22">
        <v>3.4909999999999997E-2</v>
      </c>
      <c r="C14" s="28">
        <v>10</v>
      </c>
      <c r="D14" s="22">
        <v>3.6580000000000001E-2</v>
      </c>
      <c r="E14" s="28">
        <v>10</v>
      </c>
      <c r="F14" s="22">
        <v>3.628E-2</v>
      </c>
      <c r="G14" s="28">
        <v>10</v>
      </c>
      <c r="H14" s="28">
        <v>3.6990000000000002E-2</v>
      </c>
      <c r="I14" s="28">
        <v>10</v>
      </c>
      <c r="J14" s="28">
        <v>3.9949999999999999E-2</v>
      </c>
      <c r="K14" s="28">
        <v>10</v>
      </c>
      <c r="L14" s="28">
        <v>3.9140000000000001E-2</v>
      </c>
      <c r="N14" s="28">
        <v>10</v>
      </c>
      <c r="O14" s="28">
        <f t="shared" si="1"/>
        <v>0.54048614336584611</v>
      </c>
      <c r="P14" s="28">
        <f t="shared" si="2"/>
        <v>0.51032366071428581</v>
      </c>
      <c r="Q14" s="28">
        <f t="shared" si="3"/>
        <v>0.53613122506280486</v>
      </c>
      <c r="R14" s="28">
        <f t="shared" si="4"/>
        <v>0.53562119895742843</v>
      </c>
      <c r="S14" s="28">
        <f t="shared" si="5"/>
        <v>0.46078431372549017</v>
      </c>
      <c r="T14" s="28">
        <f t="shared" si="6"/>
        <v>0.51493224575713725</v>
      </c>
      <c r="V14" s="28">
        <v>10</v>
      </c>
      <c r="W14" s="3">
        <f t="shared" si="7"/>
        <v>-0.6152862789274367</v>
      </c>
      <c r="X14" s="3">
        <f t="shared" si="8"/>
        <v>-0.67271012570395516</v>
      </c>
      <c r="Y14" s="3">
        <f t="shared" si="9"/>
        <v>-0.62337632499719819</v>
      </c>
      <c r="Z14" s="3">
        <f t="shared" si="10"/>
        <v>-0.62432808611748347</v>
      </c>
      <c r="AA14" s="3">
        <f t="shared" si="11"/>
        <v>-0.77482521157421258</v>
      </c>
      <c r="AB14" s="3">
        <f t="shared" si="12"/>
        <v>-0.66371994861001882</v>
      </c>
    </row>
    <row r="15" spans="1:28" x14ac:dyDescent="0.25">
      <c r="A15" s="28">
        <v>11</v>
      </c>
      <c r="B15" s="22">
        <v>3.2770000000000001E-2</v>
      </c>
      <c r="C15" s="28">
        <v>11</v>
      </c>
      <c r="D15" s="22">
        <v>3.4090000000000002E-2</v>
      </c>
      <c r="E15" s="28">
        <v>11</v>
      </c>
      <c r="F15" s="22">
        <v>3.3919999999999999E-2</v>
      </c>
      <c r="G15" s="28">
        <v>11</v>
      </c>
      <c r="H15" s="28">
        <v>3.4590000000000003E-2</v>
      </c>
      <c r="I15" s="28">
        <v>11</v>
      </c>
      <c r="J15" s="28">
        <v>3.6720000000000003E-2</v>
      </c>
      <c r="K15" s="28">
        <v>11</v>
      </c>
      <c r="L15" s="22">
        <v>3.6360000000000003E-2</v>
      </c>
      <c r="N15" s="28">
        <v>11</v>
      </c>
      <c r="O15" s="28">
        <f t="shared" si="1"/>
        <v>0.50735407957888223</v>
      </c>
      <c r="P15" s="28">
        <f t="shared" si="2"/>
        <v>0.47558593750000006</v>
      </c>
      <c r="Q15" s="28">
        <f t="shared" si="3"/>
        <v>0.50125609575882968</v>
      </c>
      <c r="R15" s="28">
        <f t="shared" si="4"/>
        <v>0.50086880973066905</v>
      </c>
      <c r="S15" s="28">
        <f t="shared" si="5"/>
        <v>0.42352941176470593</v>
      </c>
      <c r="T15" s="28">
        <f t="shared" si="6"/>
        <v>0.47835811077489815</v>
      </c>
      <c r="V15" s="28">
        <v>11</v>
      </c>
      <c r="W15" s="3">
        <f t="shared" si="7"/>
        <v>-0.67854613733365798</v>
      </c>
      <c r="X15" s="3">
        <f t="shared" si="8"/>
        <v>-0.7432076825168632</v>
      </c>
      <c r="Y15" s="3">
        <f t="shared" si="9"/>
        <v>-0.69063813932043172</v>
      </c>
      <c r="Z15" s="3">
        <f t="shared" si="10"/>
        <v>-0.69141106901276883</v>
      </c>
      <c r="AA15" s="3">
        <f t="shared" si="11"/>
        <v>-0.85913231803420631</v>
      </c>
      <c r="AB15" s="3">
        <f t="shared" si="12"/>
        <v>-0.73739564126867074</v>
      </c>
    </row>
    <row r="16" spans="1:28" x14ac:dyDescent="0.25">
      <c r="A16" s="28">
        <v>12</v>
      </c>
      <c r="B16" s="22">
        <v>3.0700000000000002E-2</v>
      </c>
      <c r="C16" s="28">
        <v>12</v>
      </c>
      <c r="D16" s="22">
        <v>3.177E-2</v>
      </c>
      <c r="E16" s="28">
        <v>12</v>
      </c>
      <c r="F16" s="22">
        <v>3.1859999999999999E-2</v>
      </c>
      <c r="G16" s="28">
        <v>12</v>
      </c>
      <c r="H16" s="28">
        <v>3.2439999999999997E-2</v>
      </c>
      <c r="I16" s="28">
        <v>12</v>
      </c>
      <c r="J16" s="28">
        <v>3.3950000000000001E-2</v>
      </c>
      <c r="K16" s="28">
        <v>12</v>
      </c>
      <c r="L16" s="22">
        <v>3.3980000000000003E-2</v>
      </c>
      <c r="N16" s="28">
        <v>12</v>
      </c>
      <c r="O16" s="28">
        <f t="shared" si="1"/>
        <v>0.47530577488775361</v>
      </c>
      <c r="P16" s="28">
        <f t="shared" si="2"/>
        <v>0.4432198660714286</v>
      </c>
      <c r="Q16" s="28">
        <f t="shared" si="3"/>
        <v>0.47081424560366486</v>
      </c>
      <c r="R16" s="28">
        <f t="shared" si="4"/>
        <v>0.4697364610483637</v>
      </c>
      <c r="S16" s="28">
        <f t="shared" si="5"/>
        <v>0.39158016147635527</v>
      </c>
      <c r="T16" s="28">
        <f t="shared" si="6"/>
        <v>0.4470464412577293</v>
      </c>
      <c r="V16" s="28">
        <v>12</v>
      </c>
      <c r="W16" s="3">
        <f t="shared" si="7"/>
        <v>-0.74379694545122965</v>
      </c>
      <c r="X16" s="3">
        <f t="shared" si="8"/>
        <v>-0.81368932038525021</v>
      </c>
      <c r="Y16" s="3">
        <f t="shared" si="9"/>
        <v>-0.75329164576223162</v>
      </c>
      <c r="Z16" s="3">
        <f t="shared" si="10"/>
        <v>-0.75558346271463417</v>
      </c>
      <c r="AA16" s="3">
        <f t="shared" si="11"/>
        <v>-0.93756502978179102</v>
      </c>
      <c r="AB16" s="3">
        <f t="shared" si="12"/>
        <v>-0.80509279433416303</v>
      </c>
    </row>
    <row r="17" spans="1:28" x14ac:dyDescent="0.25">
      <c r="A17" s="28">
        <v>13</v>
      </c>
      <c r="B17" s="22">
        <v>2.879E-2</v>
      </c>
      <c r="C17" s="28">
        <v>13</v>
      </c>
      <c r="D17" s="22">
        <v>2.9579999999999999E-2</v>
      </c>
      <c r="E17" s="28">
        <v>13</v>
      </c>
      <c r="F17" s="22">
        <v>2.9839999999999998E-2</v>
      </c>
      <c r="G17" s="28">
        <v>13</v>
      </c>
      <c r="H17" s="28">
        <v>3.0290000000000001E-2</v>
      </c>
      <c r="I17" s="28">
        <v>13</v>
      </c>
      <c r="J17" s="28">
        <v>3.1189999999999999E-2</v>
      </c>
      <c r="K17" s="28">
        <v>13</v>
      </c>
      <c r="L17" s="22">
        <v>3.1730000000000001E-2</v>
      </c>
      <c r="N17" s="28">
        <v>13</v>
      </c>
      <c r="O17" s="28">
        <f t="shared" si="1"/>
        <v>0.44573463384424838</v>
      </c>
      <c r="P17" s="28">
        <f t="shared" si="2"/>
        <v>0.41266741071428575</v>
      </c>
      <c r="Q17" s="28">
        <f t="shared" si="3"/>
        <v>0.44096349933500817</v>
      </c>
      <c r="R17" s="28">
        <f t="shared" si="4"/>
        <v>0.43860411236605856</v>
      </c>
      <c r="S17" s="28">
        <f t="shared" si="5"/>
        <v>0.35974625144175315</v>
      </c>
      <c r="T17" s="28">
        <f t="shared" si="6"/>
        <v>0.41744507301670836</v>
      </c>
      <c r="V17" s="28">
        <v>13</v>
      </c>
      <c r="W17" s="3">
        <f t="shared" si="7"/>
        <v>-0.80803149542029673</v>
      </c>
      <c r="X17" s="3">
        <f t="shared" si="8"/>
        <v>-0.88511331138402116</v>
      </c>
      <c r="Y17" s="3">
        <f t="shared" si="9"/>
        <v>-0.81879317490857395</v>
      </c>
      <c r="Z17" s="3">
        <f t="shared" si="10"/>
        <v>-0.82415806692270022</v>
      </c>
      <c r="AA17" s="3">
        <f t="shared" si="11"/>
        <v>-1.0223563531667843</v>
      </c>
      <c r="AB17" s="3">
        <f t="shared" si="12"/>
        <v>-0.87360230498284486</v>
      </c>
    </row>
    <row r="18" spans="1:28" x14ac:dyDescent="0.25">
      <c r="A18" s="28">
        <v>14</v>
      </c>
      <c r="B18" s="22">
        <v>2.6970000000000001E-2</v>
      </c>
      <c r="C18" s="28">
        <v>14</v>
      </c>
      <c r="D18" s="22">
        <v>2.758E-2</v>
      </c>
      <c r="E18" s="28">
        <v>14</v>
      </c>
      <c r="F18" s="22">
        <v>2.7969999999999998E-2</v>
      </c>
      <c r="G18" s="28">
        <v>14</v>
      </c>
      <c r="H18" s="28">
        <v>2.845E-2</v>
      </c>
      <c r="I18" s="28">
        <v>14</v>
      </c>
      <c r="J18" s="28">
        <v>2.8809999999999999E-2</v>
      </c>
      <c r="K18" s="28">
        <v>14</v>
      </c>
      <c r="L18" s="22">
        <v>2.9600000000000001E-2</v>
      </c>
      <c r="N18" s="28">
        <v>14</v>
      </c>
      <c r="O18" s="28">
        <f t="shared" si="1"/>
        <v>0.41755689735253138</v>
      </c>
      <c r="P18" s="28">
        <f t="shared" si="2"/>
        <v>0.38476562500000006</v>
      </c>
      <c r="Q18" s="28">
        <f t="shared" si="3"/>
        <v>0.41332939264075663</v>
      </c>
      <c r="R18" s="28">
        <f t="shared" si="4"/>
        <v>0.41196061395887634</v>
      </c>
      <c r="S18" s="28">
        <f t="shared" si="5"/>
        <v>0.33229527104959627</v>
      </c>
      <c r="T18" s="28">
        <f t="shared" si="6"/>
        <v>0.38942244441520857</v>
      </c>
      <c r="V18" s="28">
        <v>14</v>
      </c>
      <c r="W18" s="3">
        <f t="shared" si="7"/>
        <v>-0.87333446289274275</v>
      </c>
      <c r="X18" s="3">
        <f t="shared" si="8"/>
        <v>-0.95512089630151908</v>
      </c>
      <c r="Y18" s="3">
        <f t="shared" si="9"/>
        <v>-0.88351044303026571</v>
      </c>
      <c r="Z18" s="3">
        <f t="shared" si="10"/>
        <v>-0.88682753138950632</v>
      </c>
      <c r="AA18" s="3">
        <f t="shared" si="11"/>
        <v>-1.1017313346900592</v>
      </c>
      <c r="AB18" s="3">
        <f t="shared" si="12"/>
        <v>-0.94309054924793423</v>
      </c>
    </row>
    <row r="19" spans="1:28" x14ac:dyDescent="0.25">
      <c r="A19" s="28">
        <v>15</v>
      </c>
      <c r="B19" s="22">
        <v>2.53E-2</v>
      </c>
      <c r="C19" s="28">
        <v>15</v>
      </c>
      <c r="D19" s="22">
        <v>2.5669999999999998E-2</v>
      </c>
      <c r="E19" s="28">
        <v>15</v>
      </c>
      <c r="F19" s="22">
        <v>2.613E-2</v>
      </c>
      <c r="G19" s="28">
        <v>15</v>
      </c>
      <c r="H19" s="22">
        <v>2.6610000000000002E-2</v>
      </c>
      <c r="I19" s="28">
        <v>15</v>
      </c>
      <c r="J19" s="28">
        <v>2.6550000000000001E-2</v>
      </c>
      <c r="K19" s="28">
        <v>15</v>
      </c>
      <c r="L19" s="22">
        <v>2.7570000000000001E-2</v>
      </c>
      <c r="N19" s="28">
        <v>15</v>
      </c>
      <c r="O19" s="28">
        <f t="shared" si="1"/>
        <v>0.39170150178046143</v>
      </c>
      <c r="P19" s="28">
        <f t="shared" si="2"/>
        <v>0.35811941964285715</v>
      </c>
      <c r="Q19" s="28">
        <f t="shared" si="3"/>
        <v>0.3861386138613862</v>
      </c>
      <c r="R19" s="28">
        <f t="shared" si="4"/>
        <v>0.38531711555169423</v>
      </c>
      <c r="S19" s="28">
        <f t="shared" si="5"/>
        <v>0.30622837370242217</v>
      </c>
      <c r="T19" s="28">
        <f t="shared" si="6"/>
        <v>0.36271543217997637</v>
      </c>
      <c r="V19" s="28">
        <v>15</v>
      </c>
      <c r="W19" s="3">
        <f t="shared" si="7"/>
        <v>-0.9372552043109067</v>
      </c>
      <c r="X19" s="3">
        <f t="shared" si="8"/>
        <v>-1.0268887737836259</v>
      </c>
      <c r="Y19" s="3">
        <f t="shared" si="9"/>
        <v>-0.95155887071161283</v>
      </c>
      <c r="Z19" s="3">
        <f t="shared" si="10"/>
        <v>-0.95368860697224833</v>
      </c>
      <c r="AA19" s="3">
        <f t="shared" si="11"/>
        <v>-1.1834241360985482</v>
      </c>
      <c r="AB19" s="3">
        <f t="shared" si="12"/>
        <v>-1.0141366855422436</v>
      </c>
    </row>
    <row r="20" spans="1:28" x14ac:dyDescent="0.25">
      <c r="A20" s="28">
        <v>16</v>
      </c>
      <c r="B20" s="22">
        <v>2.3740000000000001E-2</v>
      </c>
      <c r="C20" s="28">
        <v>16</v>
      </c>
      <c r="D20" s="22">
        <v>2.3970000000000002E-2</v>
      </c>
      <c r="E20" s="28">
        <v>16</v>
      </c>
      <c r="F20" s="22">
        <v>2.4490000000000001E-2</v>
      </c>
      <c r="G20" s="28">
        <v>16</v>
      </c>
      <c r="H20" s="22">
        <v>2.495E-2</v>
      </c>
      <c r="I20" s="28">
        <v>16</v>
      </c>
      <c r="J20" s="28">
        <v>2.4469999999999999E-2</v>
      </c>
      <c r="K20" s="28">
        <v>16</v>
      </c>
      <c r="L20" s="22">
        <v>2.564E-2</v>
      </c>
      <c r="N20" s="28">
        <v>16</v>
      </c>
      <c r="O20" s="28">
        <f t="shared" si="1"/>
        <v>0.36754915621613254</v>
      </c>
      <c r="P20" s="28">
        <f t="shared" si="2"/>
        <v>0.33440290178571436</v>
      </c>
      <c r="Q20" s="28">
        <f t="shared" si="3"/>
        <v>0.36190335451455596</v>
      </c>
      <c r="R20" s="28">
        <f t="shared" si="4"/>
        <v>0.361280046336519</v>
      </c>
      <c r="S20" s="28">
        <f t="shared" si="5"/>
        <v>0.28223760092272204</v>
      </c>
      <c r="T20" s="28">
        <f t="shared" si="6"/>
        <v>0.33732403631101171</v>
      </c>
      <c r="V20" s="28">
        <v>16</v>
      </c>
      <c r="W20" s="3">
        <f t="shared" si="7"/>
        <v>-1.0008982108628592</v>
      </c>
      <c r="X20" s="3">
        <f t="shared" si="8"/>
        <v>-1.0954087202203819</v>
      </c>
      <c r="Y20" s="3">
        <f t="shared" si="9"/>
        <v>-1.0163780792800576</v>
      </c>
      <c r="Z20" s="3">
        <f t="shared" si="10"/>
        <v>-1.0181018697643185</v>
      </c>
      <c r="AA20" s="3">
        <f t="shared" si="11"/>
        <v>-1.2650060063319157</v>
      </c>
      <c r="AB20" s="3">
        <f t="shared" si="12"/>
        <v>-1.0867112785254798</v>
      </c>
    </row>
    <row r="21" spans="1:28" x14ac:dyDescent="0.25">
      <c r="A21" s="28">
        <v>17</v>
      </c>
      <c r="B21" s="22">
        <v>2.2259999999999999E-2</v>
      </c>
      <c r="C21" s="28">
        <v>17</v>
      </c>
      <c r="D21" s="22">
        <v>2.231E-2</v>
      </c>
      <c r="E21" s="28">
        <v>17</v>
      </c>
      <c r="F21" s="22">
        <v>2.2859999999999998E-2</v>
      </c>
      <c r="G21" s="28">
        <v>17</v>
      </c>
      <c r="H21" s="22">
        <v>2.333E-2</v>
      </c>
      <c r="I21" s="28">
        <v>17</v>
      </c>
      <c r="J21" s="28">
        <v>2.2550000000000001E-2</v>
      </c>
      <c r="K21" s="28">
        <v>17</v>
      </c>
      <c r="L21" s="22">
        <v>2.3939999999999999E-2</v>
      </c>
      <c r="N21" s="28">
        <v>17</v>
      </c>
      <c r="O21" s="28">
        <f t="shared" si="1"/>
        <v>0.34463539247561542</v>
      </c>
      <c r="P21" s="28">
        <f t="shared" si="2"/>
        <v>0.31124441964285715</v>
      </c>
      <c r="Q21" s="28">
        <f t="shared" si="3"/>
        <v>0.33781587113935274</v>
      </c>
      <c r="R21" s="28">
        <f t="shared" si="4"/>
        <v>0.33782218360845645</v>
      </c>
      <c r="S21" s="28">
        <f t="shared" si="5"/>
        <v>0.26009227220299885</v>
      </c>
      <c r="T21" s="28">
        <f t="shared" si="6"/>
        <v>0.3149585580844626</v>
      </c>
      <c r="V21" s="28">
        <v>17</v>
      </c>
      <c r="W21" s="3">
        <f t="shared" si="7"/>
        <v>-1.0652682541969827</v>
      </c>
      <c r="X21" s="3">
        <f t="shared" si="8"/>
        <v>-1.1671767602222338</v>
      </c>
      <c r="Y21" s="3">
        <f t="shared" si="9"/>
        <v>-1.0852542918774695</v>
      </c>
      <c r="Z21" s="3">
        <f t="shared" si="10"/>
        <v>-1.0852356059285075</v>
      </c>
      <c r="AA21" s="3">
        <f t="shared" si="11"/>
        <v>-1.3467188178378089</v>
      </c>
      <c r="AB21" s="3">
        <f t="shared" si="12"/>
        <v>-1.1553142104481218</v>
      </c>
    </row>
    <row r="22" spans="1:28" x14ac:dyDescent="0.25">
      <c r="A22" s="28">
        <v>18</v>
      </c>
      <c r="B22" s="22">
        <v>2.085E-2</v>
      </c>
      <c r="C22" s="28">
        <v>18</v>
      </c>
      <c r="D22" s="22">
        <v>2.0799999999999999E-2</v>
      </c>
      <c r="E22" s="28">
        <v>18</v>
      </c>
      <c r="F22" s="22">
        <v>2.1489999999999999E-2</v>
      </c>
      <c r="G22" s="28">
        <v>18</v>
      </c>
      <c r="H22" s="22">
        <v>2.1870000000000001E-2</v>
      </c>
      <c r="I22" s="28">
        <v>18</v>
      </c>
      <c r="J22" s="28">
        <v>2.0750000000000001E-2</v>
      </c>
      <c r="K22" s="28">
        <v>18</v>
      </c>
      <c r="L22" s="22">
        <v>2.2259999999999999E-2</v>
      </c>
      <c r="N22" s="28">
        <v>18</v>
      </c>
      <c r="O22" s="28">
        <f t="shared" si="1"/>
        <v>0.3228053878309336</v>
      </c>
      <c r="P22" s="28">
        <f t="shared" si="2"/>
        <v>0.29017857142857145</v>
      </c>
      <c r="Q22" s="28">
        <f t="shared" si="3"/>
        <v>0.31757056302645192</v>
      </c>
      <c r="R22" s="28">
        <f t="shared" si="4"/>
        <v>0.31668114682884452</v>
      </c>
      <c r="S22" s="28">
        <f t="shared" si="5"/>
        <v>0.23933102652825838</v>
      </c>
      <c r="T22" s="28">
        <f t="shared" si="6"/>
        <v>0.29285620313116695</v>
      </c>
      <c r="V22" s="28">
        <v>18</v>
      </c>
      <c r="W22" s="3">
        <f t="shared" si="7"/>
        <v>-1.1307056517995708</v>
      </c>
      <c r="X22" s="3">
        <f t="shared" si="8"/>
        <v>-1.2372587819594028</v>
      </c>
      <c r="Y22" s="3">
        <f t="shared" si="9"/>
        <v>-1.1470552395897149</v>
      </c>
      <c r="Z22" s="3">
        <f t="shared" si="10"/>
        <v>-1.1498598572731697</v>
      </c>
      <c r="AA22" s="3">
        <f t="shared" si="11"/>
        <v>-1.4299076371097887</v>
      </c>
      <c r="AB22" s="3">
        <f t="shared" si="12"/>
        <v>-1.2280735647305503</v>
      </c>
    </row>
    <row r="23" spans="1:28" x14ac:dyDescent="0.25">
      <c r="A23" s="28">
        <v>19</v>
      </c>
      <c r="B23" s="22">
        <v>1.9539999999999998E-2</v>
      </c>
      <c r="C23" s="28">
        <v>19</v>
      </c>
      <c r="D23" s="22">
        <v>1.933E-2</v>
      </c>
      <c r="E23" s="28">
        <v>19</v>
      </c>
      <c r="F23" s="22">
        <v>2.0140000000000002E-2</v>
      </c>
      <c r="G23" s="28">
        <v>19</v>
      </c>
      <c r="H23" s="22">
        <v>2.0480000000000002E-2</v>
      </c>
      <c r="I23" s="28">
        <v>19</v>
      </c>
      <c r="J23" s="28">
        <v>1.917E-2</v>
      </c>
      <c r="K23" s="28">
        <v>19</v>
      </c>
      <c r="L23" s="22">
        <v>2.0840000000000001E-2</v>
      </c>
      <c r="N23" s="28">
        <v>19</v>
      </c>
      <c r="O23" s="28">
        <f t="shared" si="1"/>
        <v>0.30252361046601639</v>
      </c>
      <c r="P23" s="28">
        <f t="shared" si="2"/>
        <v>0.26967075892857145</v>
      </c>
      <c r="Q23" s="28">
        <f t="shared" si="3"/>
        <v>0.29762080685680514</v>
      </c>
      <c r="R23" s="28">
        <f t="shared" si="4"/>
        <v>0.29655372140167974</v>
      </c>
      <c r="S23" s="28">
        <f t="shared" si="5"/>
        <v>0.22110726643598616</v>
      </c>
      <c r="T23" s="28">
        <f t="shared" si="6"/>
        <v>0.27417445073016711</v>
      </c>
      <c r="V23" s="28">
        <v>19</v>
      </c>
      <c r="W23" s="3">
        <f t="shared" si="7"/>
        <v>-1.1955959534297447</v>
      </c>
      <c r="X23" s="3">
        <f t="shared" si="8"/>
        <v>-1.3105534754464354</v>
      </c>
      <c r="Y23" s="3">
        <f t="shared" si="9"/>
        <v>-1.2119350629537178</v>
      </c>
      <c r="Z23" s="3">
        <f t="shared" si="10"/>
        <v>-1.2155268917905391</v>
      </c>
      <c r="AA23" s="3">
        <f t="shared" si="11"/>
        <v>-1.509107326728943</v>
      </c>
      <c r="AB23" s="3">
        <f t="shared" si="12"/>
        <v>-1.2939906936927827</v>
      </c>
    </row>
    <row r="24" spans="1:28" x14ac:dyDescent="0.25">
      <c r="A24" s="28">
        <v>20</v>
      </c>
      <c r="B24" s="22">
        <v>1.8350000000000002E-2</v>
      </c>
      <c r="C24" s="28">
        <v>20</v>
      </c>
      <c r="D24" s="22">
        <v>1.8069999999999999E-2</v>
      </c>
      <c r="E24" s="28">
        <v>20</v>
      </c>
      <c r="F24" s="22">
        <v>1.8870000000000001E-2</v>
      </c>
      <c r="G24" s="28">
        <v>20</v>
      </c>
      <c r="H24" s="22">
        <v>1.9179999999999999E-2</v>
      </c>
      <c r="I24" s="28">
        <v>20</v>
      </c>
      <c r="J24" s="28">
        <v>1.763E-2</v>
      </c>
      <c r="K24" s="28">
        <v>20</v>
      </c>
      <c r="L24" s="22">
        <v>1.942E-2</v>
      </c>
      <c r="N24" s="28">
        <v>20</v>
      </c>
      <c r="O24" s="28">
        <f t="shared" si="1"/>
        <v>0.28409970583681687</v>
      </c>
      <c r="P24" s="28">
        <f t="shared" si="2"/>
        <v>0.25209263392857145</v>
      </c>
      <c r="Q24" s="28">
        <f t="shared" si="3"/>
        <v>0.27885325846017445</v>
      </c>
      <c r="R24" s="28">
        <f t="shared" si="4"/>
        <v>0.27772951057051837</v>
      </c>
      <c r="S24" s="28">
        <f t="shared" si="5"/>
        <v>0.20334486735870819</v>
      </c>
      <c r="T24" s="28">
        <f t="shared" si="6"/>
        <v>0.25549269832916721</v>
      </c>
      <c r="V24" s="28">
        <v>20</v>
      </c>
      <c r="W24" s="3">
        <f t="shared" si="7"/>
        <v>-1.2584300255438019</v>
      </c>
      <c r="X24" s="3">
        <f t="shared" si="8"/>
        <v>-1.3779586640625379</v>
      </c>
      <c r="Y24" s="3">
        <f t="shared" si="9"/>
        <v>-1.2770695908636751</v>
      </c>
      <c r="Z24" s="3">
        <f t="shared" si="10"/>
        <v>-1.2811076225065543</v>
      </c>
      <c r="AA24" s="3">
        <f t="shared" si="11"/>
        <v>-1.5928518873767172</v>
      </c>
      <c r="AB24" s="3">
        <f t="shared" si="12"/>
        <v>-1.3645614477147703</v>
      </c>
    </row>
    <row r="25" spans="1:28" x14ac:dyDescent="0.25">
      <c r="A25" s="28">
        <v>21</v>
      </c>
      <c r="B25" s="22">
        <v>1.72E-2</v>
      </c>
      <c r="C25" s="28">
        <v>21</v>
      </c>
      <c r="D25" s="22">
        <v>1.6809999999999999E-2</v>
      </c>
      <c r="E25" s="28">
        <v>21</v>
      </c>
      <c r="F25" s="22">
        <v>1.763E-2</v>
      </c>
      <c r="G25" s="28">
        <v>21</v>
      </c>
      <c r="H25" s="22">
        <v>1.797E-2</v>
      </c>
      <c r="I25" s="28">
        <v>21</v>
      </c>
      <c r="J25" s="22">
        <v>1.6289999999999999E-2</v>
      </c>
      <c r="K25" s="28">
        <v>21</v>
      </c>
      <c r="L25" s="22">
        <v>1.8110000000000001E-2</v>
      </c>
      <c r="N25" s="28">
        <v>21</v>
      </c>
      <c r="O25" s="28">
        <f t="shared" si="1"/>
        <v>0.26629509211952318</v>
      </c>
      <c r="P25" s="28">
        <f t="shared" si="2"/>
        <v>0.23451450892857142</v>
      </c>
      <c r="Q25" s="28">
        <f t="shared" si="3"/>
        <v>0.26052903797842475</v>
      </c>
      <c r="R25" s="28">
        <f t="shared" si="4"/>
        <v>0.26020851433536057</v>
      </c>
      <c r="S25" s="28">
        <f t="shared" si="5"/>
        <v>0.18788927335640138</v>
      </c>
      <c r="T25" s="28">
        <f t="shared" si="6"/>
        <v>0.23825812393106174</v>
      </c>
      <c r="V25" s="28">
        <v>21</v>
      </c>
      <c r="W25" s="3">
        <f t="shared" si="7"/>
        <v>-1.323150216224974</v>
      </c>
      <c r="X25" s="3">
        <f t="shared" si="8"/>
        <v>-1.4502378212461509</v>
      </c>
      <c r="Y25" s="3">
        <f t="shared" si="9"/>
        <v>-1.3450409538343551</v>
      </c>
      <c r="Z25" s="3">
        <f t="shared" si="10"/>
        <v>-1.3462719911663785</v>
      </c>
      <c r="AA25" s="3">
        <f t="shared" si="11"/>
        <v>-1.6719024611725424</v>
      </c>
      <c r="AB25" s="3">
        <f t="shared" si="12"/>
        <v>-1.4344006386826269</v>
      </c>
    </row>
    <row r="26" spans="1:28" x14ac:dyDescent="0.25">
      <c r="A26" s="28">
        <v>22</v>
      </c>
      <c r="B26" s="22">
        <v>1.6119999999999999E-2</v>
      </c>
      <c r="C26" s="28">
        <v>22</v>
      </c>
      <c r="D26" s="22">
        <v>1.5689999999999999E-2</v>
      </c>
      <c r="E26" s="28">
        <v>22</v>
      </c>
      <c r="F26" s="22">
        <v>1.652E-2</v>
      </c>
      <c r="G26" s="28">
        <v>22</v>
      </c>
      <c r="H26" s="22">
        <v>1.6809999999999999E-2</v>
      </c>
      <c r="I26" s="28">
        <v>22</v>
      </c>
      <c r="J26" s="22">
        <v>1.495E-2</v>
      </c>
      <c r="K26" s="28">
        <v>22</v>
      </c>
      <c r="L26" s="22">
        <v>1.6830000000000001E-2</v>
      </c>
      <c r="N26" s="28">
        <v>22</v>
      </c>
      <c r="O26" s="28">
        <f t="shared" si="1"/>
        <v>0.24957423749806473</v>
      </c>
      <c r="P26" s="28">
        <f t="shared" si="2"/>
        <v>0.21888950892857142</v>
      </c>
      <c r="Q26" s="28">
        <f t="shared" si="3"/>
        <v>0.24412590512782623</v>
      </c>
      <c r="R26" s="28">
        <f t="shared" si="4"/>
        <v>0.24341152620909354</v>
      </c>
      <c r="S26" s="28">
        <f t="shared" si="5"/>
        <v>0.17243367935409457</v>
      </c>
      <c r="T26" s="28">
        <f t="shared" si="6"/>
        <v>0.22141823444283651</v>
      </c>
      <c r="V26" s="28">
        <v>22</v>
      </c>
      <c r="W26" s="3">
        <f t="shared" si="7"/>
        <v>-1.387998862965899</v>
      </c>
      <c r="X26" s="3">
        <f t="shared" si="8"/>
        <v>-1.5191882019217338</v>
      </c>
      <c r="Y26" s="3">
        <f t="shared" si="9"/>
        <v>-1.4100711821513021</v>
      </c>
      <c r="Z26" s="3">
        <f t="shared" si="10"/>
        <v>-1.4130017445413221</v>
      </c>
      <c r="AA26" s="3">
        <f t="shared" si="11"/>
        <v>-1.7577425839498009</v>
      </c>
      <c r="AB26" s="3">
        <f t="shared" si="12"/>
        <v>-1.5077019023752343</v>
      </c>
    </row>
    <row r="27" spans="1:28" x14ac:dyDescent="0.25">
      <c r="A27" s="28">
        <v>23</v>
      </c>
      <c r="B27" s="22">
        <v>1.5100000000000001E-2</v>
      </c>
      <c r="C27" s="28">
        <v>23</v>
      </c>
      <c r="D27" s="22">
        <v>1.457E-2</v>
      </c>
      <c r="E27" s="28">
        <v>23</v>
      </c>
      <c r="F27" s="22">
        <v>1.546E-2</v>
      </c>
      <c r="G27" s="28">
        <v>23</v>
      </c>
      <c r="H27" s="22">
        <v>1.576E-2</v>
      </c>
      <c r="I27" s="28">
        <v>23</v>
      </c>
      <c r="J27" s="22">
        <v>1.383E-2</v>
      </c>
      <c r="K27" s="28">
        <v>23</v>
      </c>
      <c r="L27" s="22">
        <v>1.5689999999999999E-2</v>
      </c>
      <c r="N27" s="28">
        <v>23</v>
      </c>
      <c r="O27" s="28">
        <f t="shared" si="1"/>
        <v>0.2337823192444651</v>
      </c>
      <c r="P27" s="28">
        <f t="shared" si="2"/>
        <v>0.20326450892857145</v>
      </c>
      <c r="Q27" s="28">
        <f t="shared" si="3"/>
        <v>0.22846165213536282</v>
      </c>
      <c r="R27" s="28">
        <f t="shared" si="4"/>
        <v>0.22820735592238633</v>
      </c>
      <c r="S27" s="28">
        <f t="shared" si="5"/>
        <v>0.15951557093425606</v>
      </c>
      <c r="T27" s="28">
        <f t="shared" si="6"/>
        <v>0.20642020786738588</v>
      </c>
      <c r="V27" s="28">
        <v>23</v>
      </c>
      <c r="W27" s="3">
        <f t="shared" si="7"/>
        <v>-1.4533648562235026</v>
      </c>
      <c r="X27" s="3">
        <f t="shared" si="8"/>
        <v>-1.5932471484595614</v>
      </c>
      <c r="Y27" s="3">
        <f t="shared" si="9"/>
        <v>-1.4763869070848581</v>
      </c>
      <c r="Z27" s="3">
        <f t="shared" si="10"/>
        <v>-1.4775006075321131</v>
      </c>
      <c r="AA27" s="3">
        <f t="shared" si="11"/>
        <v>-1.8356137381098294</v>
      </c>
      <c r="AB27" s="3">
        <f t="shared" si="12"/>
        <v>-1.5778413438330079</v>
      </c>
    </row>
    <row r="28" spans="1:28" x14ac:dyDescent="0.25">
      <c r="A28" s="28">
        <v>24</v>
      </c>
      <c r="B28" s="22">
        <v>1.417E-2</v>
      </c>
      <c r="C28" s="28">
        <v>24</v>
      </c>
      <c r="D28" s="22">
        <v>1.362E-2</v>
      </c>
      <c r="E28" s="28">
        <v>24</v>
      </c>
      <c r="F28" s="22">
        <v>1.4500000000000001E-2</v>
      </c>
      <c r="G28" s="28">
        <v>24</v>
      </c>
      <c r="H28" s="22">
        <v>1.474E-2</v>
      </c>
      <c r="I28" s="28">
        <v>24</v>
      </c>
      <c r="J28" s="22">
        <v>1.273E-2</v>
      </c>
      <c r="K28" s="28">
        <v>24</v>
      </c>
      <c r="L28" s="22">
        <v>1.4659999999999999E-2</v>
      </c>
      <c r="N28" s="28">
        <v>24</v>
      </c>
      <c r="O28" s="28">
        <f t="shared" si="1"/>
        <v>0.21938380554265369</v>
      </c>
      <c r="P28" s="28">
        <f t="shared" si="2"/>
        <v>0.19001116071428573</v>
      </c>
      <c r="Q28" s="28">
        <f t="shared" si="3"/>
        <v>0.21427515885916953</v>
      </c>
      <c r="R28" s="28">
        <f t="shared" si="4"/>
        <v>0.21343759050101363</v>
      </c>
      <c r="S28" s="28">
        <f t="shared" si="5"/>
        <v>0.14682814302191466</v>
      </c>
      <c r="T28" s="28">
        <f t="shared" si="6"/>
        <v>0.19286935929482962</v>
      </c>
      <c r="V28" s="28">
        <v>24</v>
      </c>
      <c r="W28" s="3">
        <f t="shared" si="7"/>
        <v>-1.5169325463417922</v>
      </c>
      <c r="X28" s="3">
        <f t="shared" si="8"/>
        <v>-1.6606724679453087</v>
      </c>
      <c r="Y28" s="3">
        <f t="shared" si="9"/>
        <v>-1.5404943008176053</v>
      </c>
      <c r="Z28" s="3">
        <f t="shared" si="10"/>
        <v>-1.5444108052006555</v>
      </c>
      <c r="AA28" s="3">
        <f t="shared" si="11"/>
        <v>-1.9184924712171809</v>
      </c>
      <c r="AB28" s="3">
        <f t="shared" si="12"/>
        <v>-1.6457422141194438</v>
      </c>
    </row>
    <row r="29" spans="1:28" x14ac:dyDescent="0.25">
      <c r="A29" s="28">
        <v>25</v>
      </c>
      <c r="B29" s="22">
        <v>1.328E-2</v>
      </c>
      <c r="C29" s="28">
        <v>25</v>
      </c>
      <c r="D29" s="22">
        <v>1.2670000000000001E-2</v>
      </c>
      <c r="E29" s="28">
        <v>25</v>
      </c>
      <c r="F29" s="22">
        <v>1.3599999999999999E-2</v>
      </c>
      <c r="G29" s="28">
        <v>25</v>
      </c>
      <c r="H29" s="22">
        <v>1.3820000000000001E-2</v>
      </c>
      <c r="I29" s="28">
        <v>25</v>
      </c>
      <c r="J29" s="22">
        <v>1.175E-2</v>
      </c>
      <c r="K29" s="28">
        <v>25</v>
      </c>
      <c r="L29" s="22">
        <v>1.367E-2</v>
      </c>
      <c r="N29" s="28">
        <v>25</v>
      </c>
      <c r="O29" s="28">
        <f t="shared" si="1"/>
        <v>0.20560458275274812</v>
      </c>
      <c r="P29" s="28">
        <f t="shared" si="2"/>
        <v>0.17675781250000003</v>
      </c>
      <c r="Q29" s="28">
        <f t="shared" si="3"/>
        <v>0.2009753214127383</v>
      </c>
      <c r="R29" s="28">
        <f t="shared" si="4"/>
        <v>0.20011584129742255</v>
      </c>
      <c r="S29" s="28">
        <f t="shared" si="5"/>
        <v>0.13552479815455595</v>
      </c>
      <c r="T29" s="28">
        <f t="shared" si="6"/>
        <v>0.17984475726878044</v>
      </c>
      <c r="V29" s="28">
        <v>25</v>
      </c>
      <c r="W29" s="3">
        <f t="shared" si="7"/>
        <v>-1.5818004559960934</v>
      </c>
      <c r="X29" s="3">
        <f t="shared" si="8"/>
        <v>-1.7329747743336272</v>
      </c>
      <c r="Y29" s="3">
        <f t="shared" si="9"/>
        <v>-1.6045731575021278</v>
      </c>
      <c r="Z29" s="3">
        <f t="shared" si="10"/>
        <v>-1.6088588736223224</v>
      </c>
      <c r="AA29" s="3">
        <f t="shared" si="11"/>
        <v>-1.9986006431963281</v>
      </c>
      <c r="AB29" s="3">
        <f t="shared" si="12"/>
        <v>-1.7156612598420908</v>
      </c>
    </row>
    <row r="30" spans="1:28" x14ac:dyDescent="0.25">
      <c r="A30" s="28">
        <v>26</v>
      </c>
      <c r="B30" s="22">
        <v>1.247E-2</v>
      </c>
      <c r="C30" s="28">
        <v>26</v>
      </c>
      <c r="D30" s="22">
        <v>1.183E-2</v>
      </c>
      <c r="E30" s="28">
        <v>26</v>
      </c>
      <c r="F30" s="22">
        <v>1.273E-2</v>
      </c>
      <c r="G30" s="28">
        <v>26</v>
      </c>
      <c r="H30" s="22">
        <v>1.291E-2</v>
      </c>
      <c r="I30" s="28">
        <v>26</v>
      </c>
      <c r="J30" s="22">
        <v>1.081E-2</v>
      </c>
      <c r="K30" s="28">
        <v>26</v>
      </c>
      <c r="L30" s="22">
        <v>1.2760000000000001E-2</v>
      </c>
      <c r="N30" s="28">
        <v>26</v>
      </c>
      <c r="O30" s="28">
        <f t="shared" si="1"/>
        <v>0.19306394178665429</v>
      </c>
      <c r="P30" s="28">
        <f t="shared" si="2"/>
        <v>0.16503906250000003</v>
      </c>
      <c r="Q30" s="28">
        <f t="shared" si="3"/>
        <v>0.18811881188118815</v>
      </c>
      <c r="R30" s="28">
        <f t="shared" si="4"/>
        <v>0.18693889371560962</v>
      </c>
      <c r="S30" s="28">
        <f t="shared" si="5"/>
        <v>0.12468281430219147</v>
      </c>
      <c r="T30" s="28">
        <f t="shared" si="6"/>
        <v>0.16787264833574531</v>
      </c>
      <c r="V30" s="28">
        <v>26</v>
      </c>
      <c r="W30" s="3">
        <f t="shared" si="7"/>
        <v>-1.6447338403524363</v>
      </c>
      <c r="X30" s="3">
        <f t="shared" si="8"/>
        <v>-1.8015730906763794</v>
      </c>
      <c r="Y30" s="3">
        <f t="shared" si="9"/>
        <v>-1.6706815376748188</v>
      </c>
      <c r="Z30" s="3">
        <f t="shared" si="10"/>
        <v>-1.6769734871032951</v>
      </c>
      <c r="AA30" s="3">
        <f t="shared" si="11"/>
        <v>-2.0819822521353792</v>
      </c>
      <c r="AB30" s="3">
        <f t="shared" si="12"/>
        <v>-1.7845496326613053</v>
      </c>
    </row>
    <row r="31" spans="1:28" x14ac:dyDescent="0.25">
      <c r="A31" s="28">
        <v>27</v>
      </c>
      <c r="B31" s="22">
        <v>1.167E-2</v>
      </c>
      <c r="C31" s="28">
        <v>27</v>
      </c>
      <c r="D31" s="22">
        <v>1.0999999999999999E-2</v>
      </c>
      <c r="E31" s="28">
        <v>27</v>
      </c>
      <c r="F31" s="22">
        <v>1.191E-2</v>
      </c>
      <c r="G31" s="28">
        <v>27</v>
      </c>
      <c r="H31" s="22">
        <v>1.2120000000000001E-2</v>
      </c>
      <c r="I31" s="28">
        <v>27</v>
      </c>
      <c r="J31" s="22">
        <v>9.9699999999999997E-3</v>
      </c>
      <c r="K31" s="28">
        <v>27</v>
      </c>
      <c r="L31" s="22">
        <v>1.187E-2</v>
      </c>
      <c r="N31" s="28">
        <v>27</v>
      </c>
      <c r="O31" s="28">
        <f t="shared" si="1"/>
        <v>0.18067812354853693</v>
      </c>
      <c r="P31" s="28">
        <f t="shared" si="2"/>
        <v>0.15345982142857142</v>
      </c>
      <c r="Q31" s="28">
        <f t="shared" si="3"/>
        <v>0.17600118220777303</v>
      </c>
      <c r="R31" s="28">
        <f t="shared" si="4"/>
        <v>0.17549956559513469</v>
      </c>
      <c r="S31" s="28">
        <f t="shared" si="5"/>
        <v>0.11499423298731257</v>
      </c>
      <c r="T31" s="28">
        <f t="shared" si="6"/>
        <v>0.15616366267596371</v>
      </c>
      <c r="V31" s="28">
        <v>27</v>
      </c>
      <c r="W31" s="3">
        <f t="shared" si="7"/>
        <v>-1.7110381537459167</v>
      </c>
      <c r="X31" s="3">
        <f t="shared" si="8"/>
        <v>-1.8743164958683045</v>
      </c>
      <c r="Y31" s="3">
        <f t="shared" si="9"/>
        <v>-1.7372645668769253</v>
      </c>
      <c r="Z31" s="3">
        <f t="shared" si="10"/>
        <v>-1.7401187113206777</v>
      </c>
      <c r="AA31" s="3">
        <f t="shared" si="11"/>
        <v>-2.1628732998127491</v>
      </c>
      <c r="AB31" s="3">
        <f t="shared" si="12"/>
        <v>-1.8568507019563723</v>
      </c>
    </row>
    <row r="32" spans="1:28" x14ac:dyDescent="0.25">
      <c r="A32" s="28">
        <v>28</v>
      </c>
      <c r="B32" s="22">
        <v>1.095E-2</v>
      </c>
      <c r="C32" s="28">
        <v>28</v>
      </c>
      <c r="D32" s="22">
        <v>1.027E-2</v>
      </c>
      <c r="E32" s="28">
        <v>28</v>
      </c>
      <c r="F32" s="22">
        <v>1.112E-2</v>
      </c>
      <c r="G32" s="28">
        <v>28</v>
      </c>
      <c r="H32" s="22">
        <v>1.1339999999999999E-2</v>
      </c>
      <c r="I32" s="28">
        <v>28</v>
      </c>
      <c r="J32" s="22">
        <v>9.1999999999999998E-3</v>
      </c>
      <c r="K32" s="28">
        <v>28</v>
      </c>
      <c r="L32" s="22">
        <v>1.107E-2</v>
      </c>
      <c r="N32" s="28">
        <v>28</v>
      </c>
      <c r="O32" s="28">
        <f t="shared" si="1"/>
        <v>0.16953088713423131</v>
      </c>
      <c r="P32" s="28">
        <f t="shared" si="2"/>
        <v>0.14327566964285715</v>
      </c>
      <c r="Q32" s="28">
        <f t="shared" si="3"/>
        <v>0.16432688044923896</v>
      </c>
      <c r="R32" s="28">
        <f t="shared" si="4"/>
        <v>0.16420503909643788</v>
      </c>
      <c r="S32" s="28">
        <f t="shared" si="5"/>
        <v>0.10611303344867358</v>
      </c>
      <c r="T32" s="28">
        <f t="shared" si="6"/>
        <v>0.14563873174582292</v>
      </c>
      <c r="V32" s="28">
        <v>28</v>
      </c>
      <c r="W32" s="3">
        <f t="shared" si="7"/>
        <v>-1.7747201437818716</v>
      </c>
      <c r="X32" s="3">
        <f t="shared" si="8"/>
        <v>-1.9429847447262081</v>
      </c>
      <c r="Y32" s="3">
        <f t="shared" si="9"/>
        <v>-1.8058976614216977</v>
      </c>
      <c r="Z32" s="3">
        <f t="shared" si="10"/>
        <v>-1.8066393936622402</v>
      </c>
      <c r="AA32" s="3">
        <f t="shared" si="11"/>
        <v>-2.2432503997315014</v>
      </c>
      <c r="AB32" s="3">
        <f t="shared" si="12"/>
        <v>-1.9266261638574036</v>
      </c>
    </row>
    <row r="33" spans="1:28" x14ac:dyDescent="0.25">
      <c r="A33" s="28">
        <v>29</v>
      </c>
      <c r="B33" s="22">
        <v>1.025E-2</v>
      </c>
      <c r="C33" s="28">
        <v>29</v>
      </c>
      <c r="D33" s="22">
        <v>9.5499999999999995E-3</v>
      </c>
      <c r="E33" s="28">
        <v>29</v>
      </c>
      <c r="F33" s="22">
        <v>1.044E-2</v>
      </c>
      <c r="G33" s="28">
        <v>29</v>
      </c>
      <c r="H33" s="22">
        <v>1.0630000000000001E-2</v>
      </c>
      <c r="I33" s="28">
        <v>29</v>
      </c>
      <c r="J33" s="22">
        <v>8.4700000000000001E-3</v>
      </c>
      <c r="K33" s="28">
        <v>29</v>
      </c>
      <c r="L33" s="22">
        <v>1.0279999999999999E-2</v>
      </c>
      <c r="N33" s="28">
        <v>29</v>
      </c>
      <c r="O33" s="28">
        <f t="shared" si="1"/>
        <v>0.15869329617587863</v>
      </c>
      <c r="P33" s="28">
        <f t="shared" si="2"/>
        <v>0.1332310267857143</v>
      </c>
      <c r="Q33" s="28">
        <f t="shared" si="3"/>
        <v>0.15427811437860206</v>
      </c>
      <c r="R33" s="28">
        <f t="shared" si="4"/>
        <v>0.15392412395018826</v>
      </c>
      <c r="S33" s="28">
        <f t="shared" si="5"/>
        <v>9.7693194925028842E-2</v>
      </c>
      <c r="T33" s="28">
        <f t="shared" si="6"/>
        <v>0.13524536245230892</v>
      </c>
      <c r="V33" s="28">
        <v>29</v>
      </c>
      <c r="W33" s="3">
        <f t="shared" si="7"/>
        <v>-1.8407818944599641</v>
      </c>
      <c r="X33" s="3">
        <f t="shared" si="8"/>
        <v>-2.0156706141740361</v>
      </c>
      <c r="Y33" s="3">
        <f t="shared" si="9"/>
        <v>-1.8689983677896413</v>
      </c>
      <c r="Z33" s="3">
        <f t="shared" si="10"/>
        <v>-1.8712954996079896</v>
      </c>
      <c r="AA33" s="3">
        <f t="shared" si="11"/>
        <v>-2.325923375122533</v>
      </c>
      <c r="AB33" s="3">
        <f t="shared" si="12"/>
        <v>-2.00066465055093</v>
      </c>
    </row>
    <row r="34" spans="1:28" x14ac:dyDescent="0.25">
      <c r="A34" s="28">
        <v>30</v>
      </c>
      <c r="B34" s="22">
        <v>9.6299999999999997E-3</v>
      </c>
      <c r="C34" s="28">
        <v>30</v>
      </c>
      <c r="D34" s="22">
        <v>8.9099999999999995E-3</v>
      </c>
      <c r="E34" s="28">
        <v>30</v>
      </c>
      <c r="F34" s="22">
        <v>9.7699999999999992E-3</v>
      </c>
      <c r="G34" s="28">
        <v>30</v>
      </c>
      <c r="H34" s="22">
        <v>9.9399999999999992E-3</v>
      </c>
      <c r="I34" s="28">
        <v>30</v>
      </c>
      <c r="J34" s="22">
        <v>7.8100000000000001E-3</v>
      </c>
      <c r="K34" s="28">
        <v>30</v>
      </c>
      <c r="L34" s="22">
        <v>9.6200000000000001E-3</v>
      </c>
      <c r="N34" s="28">
        <v>30</v>
      </c>
      <c r="O34" s="28">
        <f t="shared" si="1"/>
        <v>0.14909428704133768</v>
      </c>
      <c r="P34" s="28">
        <f t="shared" si="2"/>
        <v>0.12430245535714286</v>
      </c>
      <c r="Q34" s="28">
        <f t="shared" si="3"/>
        <v>0.14437712427959215</v>
      </c>
      <c r="R34" s="28">
        <f t="shared" si="4"/>
        <v>0.14393281204749492</v>
      </c>
      <c r="S34" s="28">
        <f t="shared" si="5"/>
        <v>9.0080738177623992E-2</v>
      </c>
      <c r="T34" s="28">
        <f t="shared" si="6"/>
        <v>0.12656229443494277</v>
      </c>
      <c r="V34" s="28">
        <v>30</v>
      </c>
      <c r="W34" s="3">
        <f t="shared" si="7"/>
        <v>-1.903176374234347</v>
      </c>
      <c r="X34" s="3">
        <f t="shared" si="8"/>
        <v>-2.0850375271839572</v>
      </c>
      <c r="Y34" s="3">
        <f t="shared" si="9"/>
        <v>-1.9353264841894426</v>
      </c>
      <c r="Z34" s="3">
        <f t="shared" si="10"/>
        <v>-1.9384086712933637</v>
      </c>
      <c r="AA34" s="3">
        <f t="shared" si="11"/>
        <v>-2.4070489199349017</v>
      </c>
      <c r="AB34" s="3">
        <f t="shared" si="12"/>
        <v>-2.067020645900334</v>
      </c>
    </row>
    <row r="35" spans="1:28" x14ac:dyDescent="0.25">
      <c r="A35" s="28">
        <v>31</v>
      </c>
      <c r="B35" s="22">
        <v>9.0299999999999998E-3</v>
      </c>
      <c r="C35" s="28">
        <v>31</v>
      </c>
      <c r="D35" s="22">
        <v>8.3099999999999997E-3</v>
      </c>
      <c r="E35" s="28">
        <v>31</v>
      </c>
      <c r="F35" s="22">
        <v>9.1800000000000007E-3</v>
      </c>
      <c r="G35" s="28">
        <v>31</v>
      </c>
      <c r="H35" s="22">
        <v>9.3200000000000002E-3</v>
      </c>
      <c r="I35" s="28">
        <v>31</v>
      </c>
      <c r="J35" s="22">
        <v>7.1799999999999998E-3</v>
      </c>
      <c r="K35" s="28">
        <v>31</v>
      </c>
      <c r="L35" s="22">
        <v>8.9899999999999997E-3</v>
      </c>
      <c r="N35" s="28">
        <v>31</v>
      </c>
      <c r="O35" s="28">
        <f t="shared" si="1"/>
        <v>0.13980492336274966</v>
      </c>
      <c r="P35" s="28">
        <f t="shared" si="2"/>
        <v>0.11593191964285715</v>
      </c>
      <c r="Q35" s="28">
        <f t="shared" si="3"/>
        <v>0.13565834195359835</v>
      </c>
      <c r="R35" s="28">
        <f t="shared" si="4"/>
        <v>0.13495511149724879</v>
      </c>
      <c r="S35" s="28">
        <f t="shared" si="5"/>
        <v>8.2814302191464823E-2</v>
      </c>
      <c r="T35" s="28">
        <f t="shared" si="6"/>
        <v>0.11827391132745692</v>
      </c>
      <c r="V35" s="28">
        <v>31</v>
      </c>
      <c r="W35" s="3">
        <f t="shared" si="7"/>
        <v>-1.9675072326154872</v>
      </c>
      <c r="X35" s="3">
        <f t="shared" si="8"/>
        <v>-2.154752159799318</v>
      </c>
      <c r="Y35" s="3">
        <f t="shared" si="9"/>
        <v>-1.9976157456117349</v>
      </c>
      <c r="Z35" s="3">
        <f t="shared" si="10"/>
        <v>-2.0028130632643464</v>
      </c>
      <c r="AA35" s="3">
        <f t="shared" si="11"/>
        <v>-2.4911545007263634</v>
      </c>
      <c r="AB35" s="3">
        <f t="shared" si="12"/>
        <v>-2.13475206209442</v>
      </c>
    </row>
    <row r="36" spans="1:28" x14ac:dyDescent="0.25">
      <c r="A36" s="28">
        <v>32</v>
      </c>
      <c r="B36" s="22">
        <v>8.4700000000000001E-3</v>
      </c>
      <c r="C36" s="28">
        <v>32</v>
      </c>
      <c r="D36" s="22">
        <v>7.7400000000000004E-3</v>
      </c>
      <c r="E36" s="28">
        <v>32</v>
      </c>
      <c r="F36" s="22">
        <v>8.5900000000000004E-3</v>
      </c>
      <c r="G36" s="28">
        <v>32</v>
      </c>
      <c r="H36" s="22">
        <v>8.7299999999999999E-3</v>
      </c>
      <c r="I36" s="28">
        <v>32</v>
      </c>
      <c r="J36" s="22">
        <v>6.6400000000000001E-3</v>
      </c>
      <c r="K36" s="28">
        <v>32</v>
      </c>
      <c r="L36" s="22">
        <v>8.3800000000000003E-3</v>
      </c>
      <c r="N36" s="28">
        <v>32</v>
      </c>
      <c r="O36" s="28">
        <f t="shared" si="1"/>
        <v>0.13113485059606753</v>
      </c>
      <c r="P36" s="28">
        <f t="shared" si="2"/>
        <v>0.10797991071428573</v>
      </c>
      <c r="Q36" s="28">
        <f t="shared" si="3"/>
        <v>0.12693955962760456</v>
      </c>
      <c r="R36" s="28">
        <f t="shared" si="4"/>
        <v>0.1264118158123371</v>
      </c>
      <c r="S36" s="28">
        <f t="shared" si="5"/>
        <v>7.6585928489042679E-2</v>
      </c>
      <c r="T36" s="28">
        <f t="shared" si="6"/>
        <v>0.11024865149322459</v>
      </c>
      <c r="V36" s="28">
        <v>32</v>
      </c>
      <c r="W36" s="3">
        <f t="shared" si="7"/>
        <v>-2.0315290913804183</v>
      </c>
      <c r="X36" s="3">
        <f t="shared" si="8"/>
        <v>-2.2258100810650392</v>
      </c>
      <c r="Y36" s="3">
        <f t="shared" si="9"/>
        <v>-2.06404421424797</v>
      </c>
      <c r="Z36" s="3">
        <f t="shared" si="10"/>
        <v>-2.0682103221103354</v>
      </c>
      <c r="AA36" s="3">
        <f t="shared" si="11"/>
        <v>-2.5693419202981538</v>
      </c>
      <c r="AB36" s="3">
        <f t="shared" si="12"/>
        <v>-2.2050169960839572</v>
      </c>
    </row>
    <row r="37" spans="1:28" x14ac:dyDescent="0.25">
      <c r="A37" s="28">
        <v>33</v>
      </c>
      <c r="B37" s="22">
        <v>7.9100000000000004E-3</v>
      </c>
      <c r="C37" s="28">
        <v>33</v>
      </c>
      <c r="D37" s="22">
        <v>7.1999999999999998E-3</v>
      </c>
      <c r="E37" s="28">
        <v>33</v>
      </c>
      <c r="F37" s="22">
        <v>8.0400000000000003E-3</v>
      </c>
      <c r="G37" s="28">
        <v>33</v>
      </c>
      <c r="H37" s="22">
        <v>8.1700000000000002E-3</v>
      </c>
      <c r="I37" s="28">
        <v>33</v>
      </c>
      <c r="J37" s="22">
        <v>6.1000000000000004E-3</v>
      </c>
      <c r="K37" s="28">
        <v>33</v>
      </c>
      <c r="L37" s="22">
        <v>7.7999999999999996E-3</v>
      </c>
      <c r="N37" s="28">
        <v>33</v>
      </c>
      <c r="O37" s="28">
        <f t="shared" si="1"/>
        <v>0.12246477782938536</v>
      </c>
      <c r="P37" s="28">
        <f t="shared" si="2"/>
        <v>0.10044642857142858</v>
      </c>
      <c r="Q37" s="28">
        <f t="shared" si="3"/>
        <v>0.11881188118811882</v>
      </c>
      <c r="R37" s="28">
        <f t="shared" si="4"/>
        <v>0.11830292499275993</v>
      </c>
      <c r="S37" s="28">
        <f t="shared" si="5"/>
        <v>7.0357554786620535E-2</v>
      </c>
      <c r="T37" s="28">
        <f t="shared" si="6"/>
        <v>0.10261807656887252</v>
      </c>
      <c r="V37" s="28">
        <v>33</v>
      </c>
      <c r="W37" s="3">
        <f t="shared" si="7"/>
        <v>-2.0999318182648188</v>
      </c>
      <c r="X37" s="3">
        <f t="shared" si="8"/>
        <v>-2.2981307426446653</v>
      </c>
      <c r="Y37" s="3">
        <f t="shared" si="9"/>
        <v>-2.1302138670532589</v>
      </c>
      <c r="Z37" s="3">
        <f t="shared" si="10"/>
        <v>-2.1345067830899347</v>
      </c>
      <c r="AA37" s="3">
        <f t="shared" si="11"/>
        <v>-2.6541651126072305</v>
      </c>
      <c r="AB37" s="3">
        <f t="shared" si="12"/>
        <v>-2.2767411768824029</v>
      </c>
    </row>
    <row r="38" spans="1:28" x14ac:dyDescent="0.25">
      <c r="A38" s="28">
        <v>34</v>
      </c>
      <c r="B38" s="22">
        <v>7.4400000000000004E-3</v>
      </c>
      <c r="C38" s="28">
        <v>34</v>
      </c>
      <c r="D38" s="22">
        <v>6.7099999999999998E-3</v>
      </c>
      <c r="E38" s="28">
        <v>34</v>
      </c>
      <c r="F38" s="22">
        <v>7.4900000000000001E-3</v>
      </c>
      <c r="G38" s="28">
        <v>34</v>
      </c>
      <c r="H38" s="22">
        <v>7.6600000000000001E-3</v>
      </c>
      <c r="I38" s="28">
        <v>34</v>
      </c>
      <c r="J38" s="22">
        <v>5.64E-3</v>
      </c>
      <c r="K38" s="28">
        <v>34</v>
      </c>
      <c r="L38" s="22">
        <v>7.2500000000000004E-3</v>
      </c>
      <c r="N38" s="28">
        <v>34</v>
      </c>
      <c r="O38" s="28">
        <f t="shared" si="1"/>
        <v>0.11518810961449143</v>
      </c>
      <c r="P38" s="28">
        <f t="shared" si="2"/>
        <v>9.3610491071428575E-2</v>
      </c>
      <c r="Q38" s="28">
        <f t="shared" si="3"/>
        <v>0.11068420274863308</v>
      </c>
      <c r="R38" s="28">
        <f t="shared" si="4"/>
        <v>0.11091804228207357</v>
      </c>
      <c r="S38" s="28">
        <f t="shared" si="5"/>
        <v>6.5051903114186849E-2</v>
      </c>
      <c r="T38" s="28">
        <f t="shared" si="6"/>
        <v>9.5382186554400755E-2</v>
      </c>
      <c r="V38" s="28">
        <v>34</v>
      </c>
      <c r="W38" s="3">
        <f t="shared" si="7"/>
        <v>-2.1611887511993806</v>
      </c>
      <c r="X38" s="3">
        <f t="shared" si="8"/>
        <v>-2.3686128176830845</v>
      </c>
      <c r="Y38" s="3">
        <f t="shared" si="9"/>
        <v>-2.2010741527150057</v>
      </c>
      <c r="Z38" s="3">
        <f t="shared" si="10"/>
        <v>-2.1989637082093463</v>
      </c>
      <c r="AA38" s="3">
        <f t="shared" si="11"/>
        <v>-2.7325698182765286</v>
      </c>
      <c r="AB38" s="3">
        <f t="shared" si="12"/>
        <v>-2.3498634417113653</v>
      </c>
    </row>
    <row r="39" spans="1:28" x14ac:dyDescent="0.25">
      <c r="A39" s="28">
        <v>35</v>
      </c>
      <c r="B39" s="22">
        <v>6.9699999999999996E-3</v>
      </c>
      <c r="C39" s="28">
        <v>35</v>
      </c>
      <c r="D39" s="22">
        <v>6.2700000000000004E-3</v>
      </c>
      <c r="E39" s="28">
        <v>35</v>
      </c>
      <c r="F39" s="22">
        <v>7.0400000000000003E-3</v>
      </c>
      <c r="G39" s="28">
        <v>35</v>
      </c>
      <c r="H39" s="22">
        <v>7.1599999999999997E-3</v>
      </c>
      <c r="I39" s="28">
        <v>35</v>
      </c>
      <c r="J39" s="22">
        <v>5.1799999999999997E-3</v>
      </c>
      <c r="K39" s="28">
        <v>35</v>
      </c>
      <c r="L39" s="22">
        <v>6.77E-3</v>
      </c>
      <c r="N39" s="28">
        <v>35</v>
      </c>
      <c r="O39" s="28">
        <f t="shared" si="1"/>
        <v>0.10791144139959746</v>
      </c>
      <c r="P39" s="28">
        <f t="shared" si="2"/>
        <v>8.7472098214285726E-2</v>
      </c>
      <c r="Q39" s="28">
        <f t="shared" si="3"/>
        <v>0.10403428402541748</v>
      </c>
      <c r="R39" s="28">
        <f t="shared" si="4"/>
        <v>0.10367796119316536</v>
      </c>
      <c r="S39" s="28">
        <f t="shared" si="5"/>
        <v>5.9746251441753169E-2</v>
      </c>
      <c r="T39" s="28">
        <f t="shared" si="6"/>
        <v>8.9067227996316278E-2</v>
      </c>
      <c r="V39" s="28">
        <v>35</v>
      </c>
      <c r="W39" s="3">
        <f t="shared" si="7"/>
        <v>-2.2264443752719489</v>
      </c>
      <c r="X39" s="3">
        <f t="shared" si="8"/>
        <v>-2.4364354140218456</v>
      </c>
      <c r="Y39" s="3">
        <f t="shared" si="9"/>
        <v>-2.2630347800741828</v>
      </c>
      <c r="Z39" s="3">
        <f t="shared" si="10"/>
        <v>-2.2664657109892921</v>
      </c>
      <c r="AA39" s="3">
        <f t="shared" si="11"/>
        <v>-2.8176488275151046</v>
      </c>
      <c r="AB39" s="3">
        <f t="shared" si="12"/>
        <v>-2.4183638236537655</v>
      </c>
    </row>
    <row r="40" spans="1:28" x14ac:dyDescent="0.25">
      <c r="A40" s="28">
        <v>36</v>
      </c>
      <c r="B40" s="22">
        <v>6.5500000000000003E-3</v>
      </c>
      <c r="C40" s="28">
        <v>36</v>
      </c>
      <c r="D40" s="22">
        <v>5.8399999999999997E-3</v>
      </c>
      <c r="E40" s="28">
        <v>36</v>
      </c>
      <c r="F40" s="22">
        <v>6.6E-3</v>
      </c>
      <c r="G40" s="28">
        <v>36</v>
      </c>
      <c r="H40" s="22">
        <v>6.7200000000000003E-3</v>
      </c>
      <c r="I40" s="28">
        <v>36</v>
      </c>
      <c r="J40" s="22">
        <v>4.79E-3</v>
      </c>
      <c r="K40" s="28">
        <v>36</v>
      </c>
      <c r="L40" s="22">
        <v>6.2899999999999996E-3</v>
      </c>
      <c r="N40" s="28">
        <v>36</v>
      </c>
      <c r="O40" s="28">
        <f t="shared" si="1"/>
        <v>0.10140888682458586</v>
      </c>
      <c r="P40" s="28">
        <f t="shared" si="2"/>
        <v>8.1473214285714288E-2</v>
      </c>
      <c r="Q40" s="28">
        <f t="shared" si="3"/>
        <v>9.7532141273828879E-2</v>
      </c>
      <c r="R40" s="28">
        <f t="shared" si="4"/>
        <v>9.7306689834926158E-2</v>
      </c>
      <c r="S40" s="28">
        <f t="shared" si="5"/>
        <v>5.5247981545559398E-2</v>
      </c>
      <c r="T40" s="28">
        <f t="shared" si="6"/>
        <v>8.2752269438231815E-2</v>
      </c>
      <c r="V40" s="28">
        <v>36</v>
      </c>
      <c r="W40" s="3">
        <f t="shared" si="7"/>
        <v>-2.2885945503972205</v>
      </c>
      <c r="X40" s="3">
        <f t="shared" si="8"/>
        <v>-2.5074809718265394</v>
      </c>
      <c r="Y40" s="3">
        <f t="shared" si="9"/>
        <v>-2.3275733012117543</v>
      </c>
      <c r="Z40" s="3">
        <f t="shared" si="10"/>
        <v>-2.3298875374267882</v>
      </c>
      <c r="AA40" s="3">
        <f t="shared" si="11"/>
        <v>-2.8959234723636724</v>
      </c>
      <c r="AB40" s="3">
        <f t="shared" si="12"/>
        <v>-2.4919038398655999</v>
      </c>
    </row>
    <row r="41" spans="1:28" x14ac:dyDescent="0.25">
      <c r="A41" s="28">
        <v>37</v>
      </c>
      <c r="B41" s="22">
        <v>6.1199999999999996E-3</v>
      </c>
      <c r="C41" s="28">
        <v>37</v>
      </c>
      <c r="D41" s="22">
        <v>5.4400000000000004E-3</v>
      </c>
      <c r="E41" s="28">
        <v>37</v>
      </c>
      <c r="F41" s="22">
        <v>6.1900000000000002E-3</v>
      </c>
      <c r="G41" s="28">
        <v>37</v>
      </c>
      <c r="H41" s="22">
        <v>6.28E-3</v>
      </c>
      <c r="I41" s="28">
        <v>37</v>
      </c>
      <c r="J41" s="22">
        <v>4.4099999999999999E-3</v>
      </c>
      <c r="K41" s="28">
        <v>37</v>
      </c>
      <c r="L41" s="22">
        <v>5.8999999999999999E-3</v>
      </c>
      <c r="N41" s="28">
        <v>37</v>
      </c>
      <c r="O41" s="28">
        <f t="shared" si="1"/>
        <v>9.4751509521597777E-2</v>
      </c>
      <c r="P41" s="28">
        <f t="shared" si="2"/>
        <v>7.5892857142857151E-2</v>
      </c>
      <c r="Q41" s="28">
        <f t="shared" si="3"/>
        <v>9.1473326437121333E-2</v>
      </c>
      <c r="R41" s="28">
        <f t="shared" si="4"/>
        <v>9.0935418476686944E-2</v>
      </c>
      <c r="S41" s="28">
        <f t="shared" si="5"/>
        <v>5.0865051903114189E-2</v>
      </c>
      <c r="T41" s="28">
        <f t="shared" si="6"/>
        <v>7.762136560978819E-2</v>
      </c>
      <c r="V41" s="28">
        <v>37</v>
      </c>
      <c r="W41" s="3">
        <f t="shared" si="7"/>
        <v>-2.3564975035201465</v>
      </c>
      <c r="X41" s="3">
        <f t="shared" si="8"/>
        <v>-2.5784327077988238</v>
      </c>
      <c r="Y41" s="3">
        <f t="shared" si="9"/>
        <v>-2.3917078635476292</v>
      </c>
      <c r="Z41" s="3">
        <f t="shared" si="10"/>
        <v>-2.3976057114817388</v>
      </c>
      <c r="AA41" s="3">
        <f t="shared" si="11"/>
        <v>-2.9785791943277413</v>
      </c>
      <c r="AB41" s="3">
        <f t="shared" si="12"/>
        <v>-2.5559125596662753</v>
      </c>
    </row>
    <row r="42" spans="1:28" x14ac:dyDescent="0.25">
      <c r="A42" s="28">
        <v>38</v>
      </c>
      <c r="B42" s="22">
        <v>5.7499999999999999E-3</v>
      </c>
      <c r="C42" s="28">
        <v>38</v>
      </c>
      <c r="D42" s="22">
        <v>5.0600000000000003E-3</v>
      </c>
      <c r="E42" s="28">
        <v>38</v>
      </c>
      <c r="F42" s="22">
        <v>5.79E-3</v>
      </c>
      <c r="G42" s="28">
        <v>38</v>
      </c>
      <c r="H42" s="22">
        <v>5.8900000000000003E-3</v>
      </c>
      <c r="I42" s="28">
        <v>38</v>
      </c>
      <c r="J42" s="22">
        <v>4.0600000000000002E-3</v>
      </c>
      <c r="K42" s="28">
        <v>38</v>
      </c>
      <c r="L42" s="22">
        <v>5.5100000000000001E-3</v>
      </c>
      <c r="N42" s="28">
        <v>38</v>
      </c>
      <c r="O42" s="28">
        <f t="shared" si="1"/>
        <v>8.9023068586468496E-2</v>
      </c>
      <c r="P42" s="28">
        <f t="shared" si="2"/>
        <v>7.0591517857142863E-2</v>
      </c>
      <c r="Q42" s="28">
        <f t="shared" si="3"/>
        <v>8.556228757204079E-2</v>
      </c>
      <c r="R42" s="28">
        <f t="shared" si="4"/>
        <v>8.5288155227338555E-2</v>
      </c>
      <c r="S42" s="28">
        <f t="shared" si="5"/>
        <v>4.6828143021914653E-2</v>
      </c>
      <c r="T42" s="28">
        <f t="shared" si="6"/>
        <v>7.2490461781344565E-2</v>
      </c>
      <c r="V42" s="28">
        <v>38</v>
      </c>
      <c r="W42" s="3">
        <f t="shared" si="7"/>
        <v>-2.4188597452351224</v>
      </c>
      <c r="X42" s="3">
        <f t="shared" si="8"/>
        <v>-2.6508452853673008</v>
      </c>
      <c r="Y42" s="3">
        <f t="shared" si="9"/>
        <v>-2.4585106586592302</v>
      </c>
      <c r="Z42" s="3">
        <f t="shared" si="10"/>
        <v>-2.4617196942983508</v>
      </c>
      <c r="AA42" s="3">
        <f t="shared" si="11"/>
        <v>-3.0612709101728548</v>
      </c>
      <c r="AB42" s="3">
        <f t="shared" si="12"/>
        <v>-2.624300287413126</v>
      </c>
    </row>
    <row r="43" spans="1:28" x14ac:dyDescent="0.25">
      <c r="A43" s="28">
        <v>39</v>
      </c>
      <c r="B43" s="22">
        <v>5.3800000000000002E-3</v>
      </c>
      <c r="C43" s="28">
        <v>39</v>
      </c>
      <c r="D43" s="22">
        <v>4.7200000000000002E-3</v>
      </c>
      <c r="E43" s="28">
        <v>39</v>
      </c>
      <c r="F43" s="22">
        <v>5.4200000000000003E-3</v>
      </c>
      <c r="G43" s="28">
        <v>39</v>
      </c>
      <c r="H43" s="22">
        <v>5.4999999999999997E-3</v>
      </c>
      <c r="I43" s="28">
        <v>39</v>
      </c>
      <c r="J43" s="22">
        <v>3.7499999999999999E-3</v>
      </c>
      <c r="K43" s="28">
        <v>39</v>
      </c>
      <c r="L43" s="22">
        <v>5.13E-3</v>
      </c>
      <c r="N43" s="28">
        <v>39</v>
      </c>
      <c r="O43" s="28">
        <f t="shared" si="1"/>
        <v>8.3294627651339229E-2</v>
      </c>
      <c r="P43" s="28">
        <f t="shared" si="2"/>
        <v>6.5848214285714302E-2</v>
      </c>
      <c r="Q43" s="28">
        <f t="shared" si="3"/>
        <v>8.0094576621841301E-2</v>
      </c>
      <c r="R43" s="28">
        <f t="shared" si="4"/>
        <v>7.9640891977990153E-2</v>
      </c>
      <c r="S43" s="28">
        <f t="shared" si="5"/>
        <v>4.3252595155709339E-2</v>
      </c>
      <c r="T43" s="28">
        <f t="shared" si="6"/>
        <v>6.7491119589527693E-2</v>
      </c>
      <c r="V43" s="28">
        <v>39</v>
      </c>
      <c r="W43" s="3">
        <f t="shared" si="7"/>
        <v>-2.4853712258706881</v>
      </c>
      <c r="X43" s="3">
        <f t="shared" si="8"/>
        <v>-2.7204029690692106</v>
      </c>
      <c r="Y43" s="3">
        <f t="shared" si="9"/>
        <v>-2.524547134792579</v>
      </c>
      <c r="Z43" s="3">
        <f t="shared" si="10"/>
        <v>-2.5302275997234212</v>
      </c>
      <c r="AA43" s="3">
        <f t="shared" si="11"/>
        <v>-3.1406980438041767</v>
      </c>
      <c r="AB43" s="3">
        <f t="shared" si="12"/>
        <v>-2.6957592513952711</v>
      </c>
    </row>
    <row r="44" spans="1:28" x14ac:dyDescent="0.25">
      <c r="A44" s="28">
        <v>40</v>
      </c>
      <c r="B44" s="22">
        <v>5.0600000000000003E-3</v>
      </c>
      <c r="C44" s="28">
        <v>40</v>
      </c>
      <c r="D44" s="22">
        <v>4.4000000000000003E-3</v>
      </c>
      <c r="E44" s="28">
        <v>40</v>
      </c>
      <c r="F44" s="22">
        <v>5.0600000000000003E-3</v>
      </c>
      <c r="G44" s="28">
        <v>40</v>
      </c>
      <c r="H44" s="22">
        <v>5.1700000000000001E-3</v>
      </c>
      <c r="I44" s="28">
        <v>40</v>
      </c>
      <c r="J44" s="22">
        <v>3.4499999999999999E-3</v>
      </c>
      <c r="K44" s="28">
        <v>40</v>
      </c>
      <c r="L44" s="22">
        <v>4.7600000000000003E-3</v>
      </c>
      <c r="N44" s="28">
        <v>40</v>
      </c>
      <c r="O44" s="28">
        <f t="shared" si="1"/>
        <v>7.8340300356092282E-2</v>
      </c>
      <c r="P44" s="28">
        <f t="shared" si="2"/>
        <v>6.1383928571428582E-2</v>
      </c>
      <c r="Q44" s="28">
        <f t="shared" si="3"/>
        <v>7.4774641643268816E-2</v>
      </c>
      <c r="R44" s="28">
        <f t="shared" si="4"/>
        <v>7.4862438459310746E-2</v>
      </c>
      <c r="S44" s="28">
        <f t="shared" si="5"/>
        <v>3.9792387543252594E-2</v>
      </c>
      <c r="T44" s="28">
        <f t="shared" si="6"/>
        <v>6.2623339034337602E-2</v>
      </c>
      <c r="V44" s="28">
        <v>40</v>
      </c>
      <c r="W44" s="3">
        <f t="shared" si="7"/>
        <v>-2.5466931167450069</v>
      </c>
      <c r="X44" s="3">
        <f t="shared" si="8"/>
        <v>-2.7906072277424592</v>
      </c>
      <c r="Y44" s="3">
        <f t="shared" si="9"/>
        <v>-2.5932764669447597</v>
      </c>
      <c r="Z44" s="3">
        <f t="shared" si="10"/>
        <v>-2.5921030034415087</v>
      </c>
      <c r="AA44" s="3">
        <f t="shared" si="11"/>
        <v>-3.2240796527432276</v>
      </c>
      <c r="AB44" s="3">
        <f t="shared" si="12"/>
        <v>-2.77061724233462</v>
      </c>
    </row>
    <row r="45" spans="1:28" x14ac:dyDescent="0.25">
      <c r="A45" s="28">
        <v>41</v>
      </c>
      <c r="B45" s="22">
        <v>4.7400000000000003E-3</v>
      </c>
      <c r="C45" s="28">
        <v>41</v>
      </c>
      <c r="D45" s="22">
        <v>4.1000000000000003E-3</v>
      </c>
      <c r="E45" s="28">
        <v>41</v>
      </c>
      <c r="F45" s="22">
        <v>4.7400000000000003E-3</v>
      </c>
      <c r="G45" s="28">
        <v>41</v>
      </c>
      <c r="H45" s="22">
        <v>4.8300000000000001E-3</v>
      </c>
      <c r="I45" s="28">
        <v>41</v>
      </c>
      <c r="J45" s="22">
        <v>3.1800000000000001E-3</v>
      </c>
      <c r="K45" s="28">
        <v>41</v>
      </c>
      <c r="L45" s="22">
        <v>4.4400000000000004E-3</v>
      </c>
      <c r="N45" s="28">
        <v>41</v>
      </c>
      <c r="O45" s="28">
        <f t="shared" si="1"/>
        <v>7.3385973060845336E-2</v>
      </c>
      <c r="P45" s="28">
        <f t="shared" si="2"/>
        <v>5.7198660714285726E-2</v>
      </c>
      <c r="Q45" s="28">
        <f t="shared" si="3"/>
        <v>7.0045810551204388E-2</v>
      </c>
      <c r="R45" s="28">
        <f t="shared" si="4"/>
        <v>6.9939183318853182E-2</v>
      </c>
      <c r="S45" s="28">
        <f t="shared" si="5"/>
        <v>3.6678200692041522E-2</v>
      </c>
      <c r="T45" s="28">
        <f t="shared" si="6"/>
        <v>5.8413366662281287E-2</v>
      </c>
      <c r="V45" s="28">
        <v>41</v>
      </c>
      <c r="W45" s="3">
        <f t="shared" si="7"/>
        <v>-2.6120224643373962</v>
      </c>
      <c r="X45" s="3">
        <f t="shared" si="8"/>
        <v>-2.8612247949564127</v>
      </c>
      <c r="Y45" s="3">
        <f t="shared" si="9"/>
        <v>-2.6586058145371489</v>
      </c>
      <c r="Z45" s="3">
        <f t="shared" si="10"/>
        <v>-2.6601292242973646</v>
      </c>
      <c r="AA45" s="3">
        <f t="shared" si="11"/>
        <v>-3.3055726869944109</v>
      </c>
      <c r="AB45" s="3">
        <f t="shared" si="12"/>
        <v>-2.8402105341338157</v>
      </c>
    </row>
    <row r="46" spans="1:28" x14ac:dyDescent="0.25">
      <c r="A46" s="28">
        <v>42</v>
      </c>
      <c r="B46" s="22">
        <v>4.45E-3</v>
      </c>
      <c r="C46" s="28">
        <v>42</v>
      </c>
      <c r="D46" s="22">
        <v>3.81E-3</v>
      </c>
      <c r="E46" s="28">
        <v>42</v>
      </c>
      <c r="F46" s="22">
        <v>4.4600000000000004E-3</v>
      </c>
      <c r="G46" s="28">
        <v>42</v>
      </c>
      <c r="H46" s="22">
        <v>4.5300000000000002E-3</v>
      </c>
      <c r="I46" s="28">
        <v>42</v>
      </c>
      <c r="J46" s="22">
        <v>2.9299999999999999E-3</v>
      </c>
      <c r="K46" s="28">
        <v>42</v>
      </c>
      <c r="L46" s="22">
        <v>4.15E-3</v>
      </c>
      <c r="N46" s="28">
        <v>42</v>
      </c>
      <c r="O46" s="28">
        <f t="shared" si="1"/>
        <v>6.8896113949527799E-2</v>
      </c>
      <c r="P46" s="28">
        <f t="shared" si="2"/>
        <v>5.3152901785714288E-2</v>
      </c>
      <c r="Q46" s="28">
        <f t="shared" si="3"/>
        <v>6.5908083345648016E-2</v>
      </c>
      <c r="R46" s="28">
        <f t="shared" si="4"/>
        <v>6.5595134665508259E-2</v>
      </c>
      <c r="S46" s="28">
        <f t="shared" si="5"/>
        <v>3.3794694348327568E-2</v>
      </c>
      <c r="T46" s="28">
        <f t="shared" si="6"/>
        <v>5.4598079200105253E-2</v>
      </c>
      <c r="V46" s="28">
        <v>42</v>
      </c>
      <c r="W46" s="3">
        <f t="shared" si="7"/>
        <v>-2.6751555038662325</v>
      </c>
      <c r="X46" s="3">
        <f t="shared" si="8"/>
        <v>-2.9345825795280653</v>
      </c>
      <c r="Y46" s="3">
        <f t="shared" si="9"/>
        <v>-2.7194941842121612</v>
      </c>
      <c r="Z46" s="3">
        <f t="shared" si="10"/>
        <v>-2.7242537524669035</v>
      </c>
      <c r="AA46" s="3">
        <f t="shared" si="11"/>
        <v>-3.3874514607575201</v>
      </c>
      <c r="AB46" s="3">
        <f t="shared" si="12"/>
        <v>-2.9077565763353421</v>
      </c>
    </row>
    <row r="47" spans="1:28" x14ac:dyDescent="0.25">
      <c r="A47" s="28">
        <v>43</v>
      </c>
      <c r="B47" s="22">
        <v>4.1599999999999996E-3</v>
      </c>
      <c r="C47" s="28">
        <v>43</v>
      </c>
      <c r="D47" s="22">
        <v>3.5599999999999998E-3</v>
      </c>
      <c r="E47" s="28">
        <v>43</v>
      </c>
      <c r="F47" s="22">
        <v>4.1799999999999997E-3</v>
      </c>
      <c r="G47" s="28">
        <v>43</v>
      </c>
      <c r="H47" s="22">
        <v>4.2399999999999998E-3</v>
      </c>
      <c r="I47" s="28">
        <v>43</v>
      </c>
      <c r="J47" s="22">
        <v>2.7100000000000002E-3</v>
      </c>
      <c r="K47" s="28">
        <v>43</v>
      </c>
      <c r="L47" s="22">
        <v>3.8700000000000002E-3</v>
      </c>
      <c r="N47" s="28">
        <v>43</v>
      </c>
      <c r="O47" s="28">
        <f t="shared" si="1"/>
        <v>6.4406254838210247E-2</v>
      </c>
      <c r="P47" s="28">
        <f t="shared" si="2"/>
        <v>4.9665178571428575E-2</v>
      </c>
      <c r="Q47" s="28">
        <f t="shared" si="3"/>
        <v>6.1770356140091624E-2</v>
      </c>
      <c r="R47" s="28">
        <f t="shared" si="4"/>
        <v>6.13958876339415E-2</v>
      </c>
      <c r="S47" s="28">
        <f t="shared" si="5"/>
        <v>3.1257208765859287E-2</v>
      </c>
      <c r="T47" s="28">
        <f t="shared" si="6"/>
        <v>5.0914353374555986E-2</v>
      </c>
      <c r="V47" s="28">
        <v>43</v>
      </c>
      <c r="W47" s="3">
        <f t="shared" si="7"/>
        <v>-2.7425445257712093</v>
      </c>
      <c r="X47" s="3">
        <f t="shared" si="8"/>
        <v>-3.0024512238027357</v>
      </c>
      <c r="Y47" s="3">
        <f t="shared" si="9"/>
        <v>-2.7843317037074691</v>
      </c>
      <c r="Z47" s="3">
        <f t="shared" si="10"/>
        <v>-2.7904124227179801</v>
      </c>
      <c r="AA47" s="3">
        <f t="shared" si="11"/>
        <v>-3.4655052488948868</v>
      </c>
      <c r="AB47" s="3">
        <f t="shared" si="12"/>
        <v>-2.9776104035362585</v>
      </c>
    </row>
    <row r="48" spans="1:28" x14ac:dyDescent="0.25">
      <c r="A48" s="28">
        <v>44</v>
      </c>
      <c r="B48" s="22">
        <v>3.8999999999999998E-3</v>
      </c>
      <c r="C48" s="28">
        <v>44</v>
      </c>
      <c r="D48" s="22">
        <v>3.31E-3</v>
      </c>
      <c r="E48" s="28">
        <v>44</v>
      </c>
      <c r="F48" s="22">
        <v>3.9100000000000003E-3</v>
      </c>
      <c r="G48" s="28">
        <v>44</v>
      </c>
      <c r="H48" s="22">
        <v>3.9699999999999996E-3</v>
      </c>
      <c r="I48" s="28">
        <v>44</v>
      </c>
      <c r="J48" s="22">
        <v>2.49E-3</v>
      </c>
      <c r="K48" s="28">
        <v>44</v>
      </c>
      <c r="L48" s="22">
        <v>3.62E-3</v>
      </c>
      <c r="N48" s="28">
        <v>44</v>
      </c>
      <c r="O48" s="28">
        <f t="shared" si="1"/>
        <v>6.0380863910822112E-2</v>
      </c>
      <c r="P48" s="28">
        <f t="shared" si="2"/>
        <v>4.6177455357142863E-2</v>
      </c>
      <c r="Q48" s="28">
        <f t="shared" si="3"/>
        <v>5.7780404906162271E-2</v>
      </c>
      <c r="R48" s="28">
        <f t="shared" si="4"/>
        <v>5.7486243845931075E-2</v>
      </c>
      <c r="S48" s="28">
        <f t="shared" si="5"/>
        <v>2.8719723183391003E-2</v>
      </c>
      <c r="T48" s="28">
        <f t="shared" si="6"/>
        <v>4.7625312458886994E-2</v>
      </c>
      <c r="V48" s="28">
        <v>44</v>
      </c>
      <c r="W48" s="3">
        <f t="shared" si="7"/>
        <v>-2.8070830469087804</v>
      </c>
      <c r="X48" s="3">
        <f t="shared" si="8"/>
        <v>-3.0752635792777032</v>
      </c>
      <c r="Y48" s="3">
        <f t="shared" si="9"/>
        <v>-2.8511055762468596</v>
      </c>
      <c r="Z48" s="3">
        <f t="shared" si="10"/>
        <v>-2.856209597262747</v>
      </c>
      <c r="AA48" s="3">
        <f t="shared" si="11"/>
        <v>-3.55017117330988</v>
      </c>
      <c r="AB48" s="3">
        <f t="shared" si="12"/>
        <v>-3.0443908847402694</v>
      </c>
    </row>
    <row r="49" spans="1:28" x14ac:dyDescent="0.25">
      <c r="A49" s="28">
        <v>45</v>
      </c>
      <c r="B49" s="22">
        <v>3.6700000000000001E-3</v>
      </c>
      <c r="C49" s="28">
        <v>45</v>
      </c>
      <c r="D49" s="22">
        <v>3.0899999999999999E-3</v>
      </c>
      <c r="E49" s="28">
        <v>45</v>
      </c>
      <c r="F49" s="22">
        <v>3.65E-3</v>
      </c>
      <c r="G49" s="28">
        <v>45</v>
      </c>
      <c r="H49" s="22">
        <v>3.7200000000000002E-3</v>
      </c>
      <c r="I49" s="28">
        <v>45</v>
      </c>
      <c r="J49" s="22">
        <v>2.3E-3</v>
      </c>
      <c r="K49" s="28">
        <v>45</v>
      </c>
      <c r="L49" s="22">
        <v>3.3700000000000002E-3</v>
      </c>
      <c r="N49" s="28">
        <v>45</v>
      </c>
      <c r="O49" s="28">
        <f t="shared" si="1"/>
        <v>5.6819941167363372E-2</v>
      </c>
      <c r="P49" s="28">
        <f t="shared" si="2"/>
        <v>4.3108258928571432E-2</v>
      </c>
      <c r="Q49" s="28">
        <f t="shared" si="3"/>
        <v>5.3938229643859914E-2</v>
      </c>
      <c r="R49" s="28">
        <f t="shared" si="4"/>
        <v>5.3866203301476984E-2</v>
      </c>
      <c r="S49" s="28">
        <f t="shared" si="5"/>
        <v>2.6528258362168395E-2</v>
      </c>
      <c r="T49" s="28">
        <f t="shared" si="6"/>
        <v>4.4336271543218002E-2</v>
      </c>
      <c r="V49" s="28">
        <v>45</v>
      </c>
      <c r="W49" s="3">
        <f t="shared" si="7"/>
        <v>-2.8678679379779024</v>
      </c>
      <c r="X49" s="3">
        <f t="shared" si="8"/>
        <v>-3.1440406777570207</v>
      </c>
      <c r="Y49" s="3">
        <f t="shared" si="9"/>
        <v>-2.9199157826497339</v>
      </c>
      <c r="Z49" s="3">
        <f t="shared" si="10"/>
        <v>-2.9212520236767912</v>
      </c>
      <c r="AA49" s="3">
        <f t="shared" si="11"/>
        <v>-3.6295447608513922</v>
      </c>
      <c r="AB49" s="3">
        <f t="shared" si="12"/>
        <v>-3.1159521662136784</v>
      </c>
    </row>
    <row r="50" spans="1:28" x14ac:dyDescent="0.25">
      <c r="A50" s="28">
        <v>46</v>
      </c>
      <c r="B50" s="22">
        <v>3.4399999999999999E-3</v>
      </c>
      <c r="C50" s="28">
        <v>46</v>
      </c>
      <c r="D50" s="22">
        <v>2.8800000000000002E-3</v>
      </c>
      <c r="E50" s="28">
        <v>46</v>
      </c>
      <c r="F50" s="22">
        <v>3.4199999999999999E-3</v>
      </c>
      <c r="G50" s="28">
        <v>46</v>
      </c>
      <c r="H50" s="22">
        <v>3.48E-3</v>
      </c>
      <c r="I50" s="28">
        <v>46</v>
      </c>
      <c r="J50" s="22">
        <v>2.1099999999999999E-3</v>
      </c>
      <c r="K50" s="28">
        <v>46</v>
      </c>
      <c r="L50" s="22">
        <v>3.13E-3</v>
      </c>
      <c r="N50" s="28">
        <v>46</v>
      </c>
      <c r="O50" s="28">
        <f t="shared" si="1"/>
        <v>5.3259018423904632E-2</v>
      </c>
      <c r="P50" s="28">
        <f t="shared" si="2"/>
        <v>4.0178571428571432E-2</v>
      </c>
      <c r="Q50" s="28">
        <f t="shared" si="3"/>
        <v>5.0539382296438604E-2</v>
      </c>
      <c r="R50" s="28">
        <f t="shared" si="4"/>
        <v>5.0390964378801043E-2</v>
      </c>
      <c r="S50" s="28">
        <f t="shared" si="5"/>
        <v>2.4336793540945791E-2</v>
      </c>
      <c r="T50" s="28">
        <f t="shared" si="6"/>
        <v>4.117879226417577E-2</v>
      </c>
      <c r="V50" s="28">
        <v>46</v>
      </c>
      <c r="W50" s="3">
        <f t="shared" si="7"/>
        <v>-2.9325881286590745</v>
      </c>
      <c r="X50" s="3">
        <f t="shared" si="8"/>
        <v>-3.2144214745188204</v>
      </c>
      <c r="Y50" s="3">
        <f t="shared" si="9"/>
        <v>-2.9850023991696202</v>
      </c>
      <c r="Z50" s="3">
        <f t="shared" si="10"/>
        <v>-2.9879433981754633</v>
      </c>
      <c r="AA50" s="3">
        <f t="shared" si="11"/>
        <v>-3.7157659362985211</v>
      </c>
      <c r="AB50" s="3">
        <f t="shared" si="12"/>
        <v>-3.1898319060258871</v>
      </c>
    </row>
    <row r="51" spans="1:28" x14ac:dyDescent="0.25">
      <c r="A51" s="28">
        <v>47</v>
      </c>
      <c r="B51" s="22">
        <v>3.2200000000000002E-3</v>
      </c>
      <c r="C51" s="28">
        <v>47</v>
      </c>
      <c r="D51" s="22">
        <v>2.6900000000000001E-3</v>
      </c>
      <c r="E51" s="28">
        <v>47</v>
      </c>
      <c r="F51" s="22">
        <v>3.1900000000000001E-3</v>
      </c>
      <c r="G51" s="28">
        <v>47</v>
      </c>
      <c r="H51" s="22">
        <v>3.2599999999999999E-3</v>
      </c>
      <c r="I51" s="28">
        <v>47</v>
      </c>
      <c r="J51" s="22">
        <v>1.9499999999999999E-3</v>
      </c>
      <c r="K51" s="28">
        <v>47</v>
      </c>
      <c r="L51" s="22">
        <v>2.8999999999999998E-3</v>
      </c>
      <c r="N51" s="28">
        <v>47</v>
      </c>
      <c r="O51" s="28">
        <f t="shared" si="1"/>
        <v>4.9852918408422361E-2</v>
      </c>
      <c r="P51" s="28">
        <f t="shared" si="2"/>
        <v>3.7527901785714288E-2</v>
      </c>
      <c r="Q51" s="28">
        <f t="shared" si="3"/>
        <v>4.7140534949017293E-2</v>
      </c>
      <c r="R51" s="28">
        <f t="shared" si="4"/>
        <v>4.7205328699681436E-2</v>
      </c>
      <c r="S51" s="28">
        <f t="shared" si="5"/>
        <v>2.2491349480968856E-2</v>
      </c>
      <c r="T51" s="28">
        <f t="shared" si="6"/>
        <v>3.8152874621760292E-2</v>
      </c>
      <c r="V51" s="28">
        <v>47</v>
      </c>
      <c r="W51" s="3">
        <f t="shared" si="7"/>
        <v>-2.9986782404880645</v>
      </c>
      <c r="X51" s="3">
        <f t="shared" si="8"/>
        <v>-3.282670575052927</v>
      </c>
      <c r="Y51" s="3">
        <f t="shared" si="9"/>
        <v>-3.054622033447381</v>
      </c>
      <c r="Z51" s="3">
        <f t="shared" si="10"/>
        <v>-3.0532484965832301</v>
      </c>
      <c r="AA51" s="3">
        <f t="shared" si="11"/>
        <v>-3.794624511210841</v>
      </c>
      <c r="AB51" s="3">
        <f t="shared" si="12"/>
        <v>-3.2661541735855208</v>
      </c>
    </row>
    <row r="52" spans="1:28" x14ac:dyDescent="0.25">
      <c r="A52" s="28">
        <v>48</v>
      </c>
      <c r="B52" s="22">
        <v>3.0100000000000001E-3</v>
      </c>
      <c r="C52" s="28">
        <v>48</v>
      </c>
      <c r="D52" s="22">
        <v>2.49E-3</v>
      </c>
      <c r="E52" s="28">
        <v>48</v>
      </c>
      <c r="F52" s="22">
        <v>3.0100000000000001E-3</v>
      </c>
      <c r="G52" s="28">
        <v>48</v>
      </c>
      <c r="H52" s="22">
        <v>3.0500000000000002E-3</v>
      </c>
      <c r="I52" s="28">
        <v>48</v>
      </c>
      <c r="J52" s="22">
        <v>1.8E-3</v>
      </c>
      <c r="K52" s="28">
        <v>48</v>
      </c>
      <c r="L52" s="22">
        <v>2.7200000000000002E-3</v>
      </c>
      <c r="N52" s="28">
        <v>48</v>
      </c>
      <c r="O52" s="28">
        <f t="shared" si="1"/>
        <v>4.6601641120916554E-2</v>
      </c>
      <c r="P52" s="28">
        <f t="shared" si="2"/>
        <v>3.4737723214285719E-2</v>
      </c>
      <c r="Q52" s="28">
        <f t="shared" si="3"/>
        <v>4.448056745973105E-2</v>
      </c>
      <c r="R52" s="28">
        <f t="shared" si="4"/>
        <v>4.4164494642339999E-2</v>
      </c>
      <c r="S52" s="28">
        <f t="shared" si="5"/>
        <v>2.0761245674740483E-2</v>
      </c>
      <c r="T52" s="28">
        <f t="shared" si="6"/>
        <v>3.5784765162478624E-2</v>
      </c>
      <c r="V52" s="28">
        <v>48</v>
      </c>
      <c r="W52" s="3">
        <f t="shared" si="7"/>
        <v>-3.0661195212835968</v>
      </c>
      <c r="X52" s="3">
        <f t="shared" si="8"/>
        <v>-3.3599290581900587</v>
      </c>
      <c r="Y52" s="3">
        <f t="shared" si="9"/>
        <v>-3.1127028714833496</v>
      </c>
      <c r="Z52" s="3">
        <f t="shared" si="10"/>
        <v>-3.1198341013425259</v>
      </c>
      <c r="AA52" s="3">
        <f t="shared" si="11"/>
        <v>-3.8746672188843774</v>
      </c>
      <c r="AB52" s="3">
        <f t="shared" si="12"/>
        <v>-3.3302330302700431</v>
      </c>
    </row>
    <row r="53" spans="1:28" x14ac:dyDescent="0.25">
      <c r="A53" s="28">
        <v>49</v>
      </c>
      <c r="B53" s="22">
        <v>2.8300000000000001E-3</v>
      </c>
      <c r="C53" s="28">
        <v>49</v>
      </c>
      <c r="D53" s="22">
        <v>2.33E-3</v>
      </c>
      <c r="E53" s="28">
        <v>49</v>
      </c>
      <c r="F53" s="22">
        <v>2.8300000000000001E-3</v>
      </c>
      <c r="G53" s="28">
        <v>49</v>
      </c>
      <c r="H53" s="22">
        <v>2.8600000000000001E-3</v>
      </c>
      <c r="I53" s="28">
        <v>49</v>
      </c>
      <c r="J53" s="22">
        <v>1.66E-3</v>
      </c>
      <c r="K53" s="28">
        <v>49</v>
      </c>
      <c r="L53" s="22">
        <v>2.5500000000000002E-3</v>
      </c>
      <c r="N53" s="28">
        <v>49</v>
      </c>
      <c r="O53" s="28">
        <f t="shared" si="1"/>
        <v>4.3814832017340148E-2</v>
      </c>
      <c r="P53" s="28">
        <f t="shared" si="2"/>
        <v>3.2505580357142863E-2</v>
      </c>
      <c r="Q53" s="28">
        <f t="shared" si="3"/>
        <v>4.1820599970444808E-2</v>
      </c>
      <c r="R53" s="28">
        <f t="shared" si="4"/>
        <v>4.1413263828554883E-2</v>
      </c>
      <c r="S53" s="28">
        <f t="shared" si="5"/>
        <v>1.914648212226067E-2</v>
      </c>
      <c r="T53" s="28">
        <f t="shared" si="6"/>
        <v>3.3548217339823709E-2</v>
      </c>
      <c r="V53" s="28">
        <v>49</v>
      </c>
      <c r="W53" s="3">
        <f t="shared" si="7"/>
        <v>-3.1277828883892349</v>
      </c>
      <c r="X53" s="3">
        <f t="shared" si="8"/>
        <v>-3.4263435010890655</v>
      </c>
      <c r="Y53" s="3">
        <f t="shared" si="9"/>
        <v>-3.1743662385889877</v>
      </c>
      <c r="Z53" s="3">
        <f t="shared" si="10"/>
        <v>-3.184154067130085</v>
      </c>
      <c r="AA53" s="3">
        <f t="shared" si="11"/>
        <v>-3.9556362814180441</v>
      </c>
      <c r="AB53" s="3">
        <f t="shared" si="12"/>
        <v>-3.3947715514076142</v>
      </c>
    </row>
    <row r="54" spans="1:28" x14ac:dyDescent="0.25">
      <c r="A54" s="28">
        <v>50</v>
      </c>
      <c r="B54" s="22">
        <v>2.66E-3</v>
      </c>
      <c r="C54" s="28">
        <v>50</v>
      </c>
      <c r="D54" s="22">
        <v>2.1800000000000001E-3</v>
      </c>
      <c r="E54" s="28">
        <v>50</v>
      </c>
      <c r="F54" s="22">
        <v>2.64E-3</v>
      </c>
      <c r="G54" s="28">
        <v>50</v>
      </c>
      <c r="H54" s="22">
        <v>2.6800000000000001E-3</v>
      </c>
      <c r="I54" s="28">
        <v>50</v>
      </c>
      <c r="J54" s="22">
        <v>1.5299999999999999E-3</v>
      </c>
      <c r="K54" s="28">
        <v>50</v>
      </c>
      <c r="L54" s="22">
        <v>2.3800000000000002E-3</v>
      </c>
      <c r="N54" s="28">
        <v>50</v>
      </c>
      <c r="O54" s="28">
        <f t="shared" si="1"/>
        <v>4.1182845641740212E-2</v>
      </c>
      <c r="P54" s="28">
        <f t="shared" si="2"/>
        <v>3.0412946428571432E-2</v>
      </c>
      <c r="Q54" s="28">
        <f t="shared" si="3"/>
        <v>3.9012856509531554E-2</v>
      </c>
      <c r="R54" s="28">
        <f t="shared" si="4"/>
        <v>3.8806834636547931E-2</v>
      </c>
      <c r="S54" s="28">
        <f t="shared" si="5"/>
        <v>1.7647058823529412E-2</v>
      </c>
      <c r="T54" s="28">
        <f t="shared" si="6"/>
        <v>3.1311669517168801E-2</v>
      </c>
      <c r="V54" s="28">
        <v>50</v>
      </c>
      <c r="W54" s="3">
        <f t="shared" si="7"/>
        <v>-3.1897334772507735</v>
      </c>
      <c r="X54" s="3">
        <f t="shared" si="8"/>
        <v>-3.4928868918656772</v>
      </c>
      <c r="Y54" s="3">
        <f t="shared" si="9"/>
        <v>-3.2438640330859094</v>
      </c>
      <c r="Z54" s="3">
        <f t="shared" si="10"/>
        <v>-3.2491588974390808</v>
      </c>
      <c r="AA54" s="3">
        <f t="shared" si="11"/>
        <v>-4.0371861483821521</v>
      </c>
      <c r="AB54" s="3">
        <f t="shared" si="12"/>
        <v>-3.4637644228945654</v>
      </c>
    </row>
  </sheetData>
  <phoneticPr fontId="20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DC61"/>
  <sheetViews>
    <sheetView zoomScale="85" zoomScaleNormal="85" workbookViewId="0">
      <pane xSplit="3" topLeftCell="N1" activePane="topRight" state="frozen"/>
      <selection pane="topRight" activeCell="AF35" sqref="AF35"/>
    </sheetView>
  </sheetViews>
  <sheetFormatPr defaultColWidth="13.28515625" defaultRowHeight="15" x14ac:dyDescent="0.25"/>
  <cols>
    <col min="1" max="2" width="4.28515625" style="39" customWidth="1"/>
    <col min="3" max="3" width="4.7109375" style="39" customWidth="1"/>
    <col min="4" max="5" width="13.28515625" style="39"/>
    <col min="6" max="6" width="14.5703125" style="39" bestFit="1" customWidth="1"/>
    <col min="7" max="8" width="13.28515625" style="39"/>
    <col min="9" max="9" width="13.42578125" style="39" customWidth="1"/>
    <col min="10" max="17" width="13.28515625" style="39"/>
    <col min="18" max="18" width="14.5703125" style="39" bestFit="1" customWidth="1"/>
    <col min="19" max="19" width="14.42578125" style="39" bestFit="1" customWidth="1"/>
    <col min="20" max="20" width="13.42578125" style="39" bestFit="1" customWidth="1"/>
    <col min="21" max="107" width="13.28515625" style="39"/>
    <col min="108" max="16384" width="13.28515625" style="12"/>
  </cols>
  <sheetData>
    <row r="1" spans="1:107" ht="15.75" x14ac:dyDescent="0.25">
      <c r="A1" s="198" t="s">
        <v>52</v>
      </c>
      <c r="B1" s="198"/>
      <c r="C1" s="198"/>
      <c r="D1" s="156">
        <v>7.0930999999999994E-2</v>
      </c>
      <c r="E1" s="156" t="s">
        <v>21</v>
      </c>
      <c r="S1" s="76"/>
    </row>
    <row r="2" spans="1:107" x14ac:dyDescent="0.25">
      <c r="A2" s="159" t="s">
        <v>22</v>
      </c>
      <c r="B2" s="159" t="s">
        <v>23</v>
      </c>
      <c r="C2" s="159" t="s">
        <v>24</v>
      </c>
      <c r="D2" s="108" t="s">
        <v>26</v>
      </c>
      <c r="E2" s="108" t="s">
        <v>27</v>
      </c>
      <c r="F2" s="162" t="s">
        <v>28</v>
      </c>
      <c r="G2" s="160" t="s">
        <v>60</v>
      </c>
      <c r="H2" s="160" t="s">
        <v>29</v>
      </c>
      <c r="I2" s="160" t="s">
        <v>30</v>
      </c>
      <c r="J2" s="47"/>
      <c r="K2" s="47"/>
      <c r="N2" s="65"/>
      <c r="O2" s="66" t="s">
        <v>58</v>
      </c>
      <c r="P2" s="67">
        <f>INDEX(F11:CN11,MATCH(MAX(F19:CN19),F19:CN19,0))</f>
        <v>246</v>
      </c>
      <c r="R2" s="86" t="s">
        <v>65</v>
      </c>
      <c r="S2" s="84">
        <f>HLOOKUP(R$4,$F$11:$CN$19,3,FALSE)</f>
        <v>0</v>
      </c>
    </row>
    <row r="3" spans="1:107" x14ac:dyDescent="0.25">
      <c r="A3" s="157"/>
      <c r="B3" s="157"/>
      <c r="C3" s="157"/>
      <c r="D3"/>
      <c r="E3"/>
      <c r="F3" s="163"/>
      <c r="G3" s="161"/>
      <c r="H3" s="161"/>
      <c r="I3" s="161"/>
      <c r="J3" s="47"/>
      <c r="K3" s="47"/>
      <c r="N3" s="53" t="s">
        <v>53</v>
      </c>
      <c r="O3" s="68" t="s">
        <v>36</v>
      </c>
      <c r="P3" s="177">
        <f>INTERCEPT(S2:S7,D13:D18)</f>
        <v>1.5562826190300027E-5</v>
      </c>
      <c r="R3" s="86" t="s">
        <v>66</v>
      </c>
      <c r="S3" s="85">
        <f>HLOOKUP(R$4,$F$11:$CN$19,4,FALSE)</f>
        <v>1.620655165884277E-5</v>
      </c>
    </row>
    <row r="4" spans="1:107" x14ac:dyDescent="0.25">
      <c r="A4" s="157">
        <v>2</v>
      </c>
      <c r="B4" s="157">
        <v>0</v>
      </c>
      <c r="C4" s="157">
        <v>0</v>
      </c>
      <c r="D4">
        <v>28.648590273977302</v>
      </c>
      <c r="E4">
        <v>9.4228200998186601E-2</v>
      </c>
      <c r="F4" s="163">
        <f t="shared" ref="F4:F5" si="0">2*SIN(D4/2*PI()/180)/$D$1</f>
        <v>6.9760720241975909</v>
      </c>
      <c r="G4" s="161">
        <f t="shared" ref="G4:G8" si="1">2*E4*PI()/180*COS(D4/2*PI()/180)/$D$1</f>
        <v>4.4929959388468076E-2</v>
      </c>
      <c r="H4" s="161">
        <f t="shared" ref="H4:H7" si="2">F4^2</f>
        <v>48.66558088679227</v>
      </c>
      <c r="I4" s="161">
        <f t="shared" ref="I4:I7" si="3">G4^2</f>
        <v>2.0187012506493905E-3</v>
      </c>
      <c r="J4" s="47"/>
      <c r="K4" s="47"/>
      <c r="N4" s="53" t="s">
        <v>54</v>
      </c>
      <c r="O4" s="68" t="s">
        <v>37</v>
      </c>
      <c r="P4" s="177">
        <f>SLOPE(S2:S7,D13:D18)</f>
        <v>-3.4735439642021998E-5</v>
      </c>
      <c r="R4" s="88">
        <f>INDEX(F11:CN11,MATCH(MAX(F19:CN19),F19:CN19,0))</f>
        <v>246</v>
      </c>
      <c r="S4" s="85">
        <f>HLOOKUP(R$4,$F$11:$CN$19,5,FALSE)</f>
        <v>6.9834546911572942E-6</v>
      </c>
    </row>
    <row r="5" spans="1:107" x14ac:dyDescent="0.25">
      <c r="A5" s="157">
        <v>2</v>
      </c>
      <c r="B5" s="157">
        <v>1</v>
      </c>
      <c r="C5" s="157">
        <v>1</v>
      </c>
      <c r="D5">
        <v>35.283066321277502</v>
      </c>
      <c r="E5">
        <v>8.8943834116652506E-2</v>
      </c>
      <c r="F5" s="163">
        <f t="shared" si="0"/>
        <v>8.5452276159547154</v>
      </c>
      <c r="G5" s="161">
        <f t="shared" si="1"/>
        <v>4.1712567068792755E-2</v>
      </c>
      <c r="H5" s="161">
        <f t="shared" si="2"/>
        <v>73.020915008475114</v>
      </c>
      <c r="I5" s="161">
        <f t="shared" si="3"/>
        <v>1.7399382514685338E-3</v>
      </c>
      <c r="J5" s="47"/>
      <c r="K5" s="47"/>
      <c r="N5" s="46"/>
      <c r="O5" s="68" t="s">
        <v>38</v>
      </c>
      <c r="P5" s="68">
        <f>INDEX(F12:CN12,MATCH(MAX(F19:CN19),F19:CN19,0))</f>
        <v>1.2300000000000002E-3</v>
      </c>
      <c r="R5" s="87">
        <f>HLOOKUP(R$4,$F$11:$CN$19,2,FALSE)</f>
        <v>1.2300000000000002E-3</v>
      </c>
      <c r="S5" s="84">
        <f>HLOOKUP(R$4,$F$11:$CN$19,6,FALSE)</f>
        <v>5.2961538030166031E-6</v>
      </c>
    </row>
    <row r="6" spans="1:107" x14ac:dyDescent="0.25">
      <c r="A6" s="158">
        <v>2</v>
      </c>
      <c r="B6" s="158">
        <v>2</v>
      </c>
      <c r="C6" s="158">
        <v>0</v>
      </c>
      <c r="D6">
        <v>40.961455725598498</v>
      </c>
      <c r="E6">
        <v>9.0624314664002406E-2</v>
      </c>
      <c r="F6" s="163">
        <f>2*SIN(D6/2*PI()/180)/$D$1</f>
        <v>9.8657089366001625</v>
      </c>
      <c r="G6" s="51">
        <f t="shared" si="1"/>
        <v>4.1779018287792895E-2</v>
      </c>
      <c r="H6" s="51">
        <f t="shared" si="2"/>
        <v>97.332212821712304</v>
      </c>
      <c r="I6" s="51">
        <f t="shared" si="3"/>
        <v>1.7454863690917332E-3</v>
      </c>
      <c r="J6" s="47"/>
      <c r="K6" s="47"/>
      <c r="N6" s="46"/>
      <c r="O6" s="68" t="s">
        <v>57</v>
      </c>
      <c r="P6" s="69">
        <f>-P4/P3</f>
        <v>2.2319493398745176</v>
      </c>
      <c r="R6" s="84">
        <f>HLOOKUP(R$4,$F$11:$CN$19,9,FALSE)</f>
        <v>0.95146599674423671</v>
      </c>
      <c r="S6" s="84">
        <f>HLOOKUP(R$4,$F$11:$CN$19,7,FALSE)</f>
        <v>1.2061096277053721E-5</v>
      </c>
    </row>
    <row r="7" spans="1:107" x14ac:dyDescent="0.25">
      <c r="A7" s="158">
        <v>3</v>
      </c>
      <c r="B7" s="158">
        <v>1</v>
      </c>
      <c r="C7" s="158">
        <v>0</v>
      </c>
      <c r="D7">
        <v>46.048885464977303</v>
      </c>
      <c r="E7">
        <v>0.114660661829895</v>
      </c>
      <c r="F7" s="163">
        <f>2*SIN(D7/2*PI()/180)/$D$1</f>
        <v>11.028289068619614</v>
      </c>
      <c r="G7" s="51">
        <f t="shared" si="1"/>
        <v>5.1931769078653094E-2</v>
      </c>
      <c r="H7" s="51">
        <f t="shared" si="2"/>
        <v>121.62315978103487</v>
      </c>
      <c r="I7" s="51">
        <f t="shared" si="3"/>
        <v>2.6969086396385496E-3</v>
      </c>
      <c r="J7" s="47"/>
      <c r="K7" s="47"/>
      <c r="N7" s="46" t="s">
        <v>106</v>
      </c>
      <c r="O7" s="68" t="s">
        <v>55</v>
      </c>
      <c r="P7" s="70">
        <v>0.28499999999999998</v>
      </c>
      <c r="R7" s="84"/>
      <c r="S7" s="84">
        <f>HLOOKUP(R$4,$F$11:$CN$19,8,FALSE)</f>
        <v>5.1944852519627596E-6</v>
      </c>
    </row>
    <row r="8" spans="1:107" x14ac:dyDescent="0.25">
      <c r="A8" s="159">
        <v>2</v>
      </c>
      <c r="B8" s="159">
        <v>2</v>
      </c>
      <c r="C8" s="159">
        <v>2</v>
      </c>
      <c r="D8">
        <v>50.758159055605702</v>
      </c>
      <c r="E8">
        <v>0.100296181730276</v>
      </c>
      <c r="F8" s="164">
        <f>2*SIN(D8/2*PI()/180)/$D$1</f>
        <v>12.085132565153707</v>
      </c>
      <c r="G8" s="78">
        <f t="shared" si="1"/>
        <v>4.4594358388621851E-2</v>
      </c>
      <c r="H8" s="78">
        <f>F8^2</f>
        <v>146.05042911733861</v>
      </c>
      <c r="I8" s="78">
        <f>G8^2</f>
        <v>1.988656800092848E-3</v>
      </c>
      <c r="J8" s="48"/>
      <c r="K8" s="47"/>
      <c r="S8" s="49"/>
    </row>
    <row r="9" spans="1:107" x14ac:dyDescent="0.25">
      <c r="A9" s="45"/>
      <c r="B9" s="45"/>
      <c r="C9" s="45"/>
      <c r="D9" s="155"/>
      <c r="E9" s="155"/>
      <c r="F9" s="50"/>
      <c r="G9" s="50"/>
      <c r="H9" s="50"/>
      <c r="I9" s="50"/>
      <c r="J9" s="48"/>
      <c r="K9" s="47"/>
      <c r="S9" s="49"/>
    </row>
    <row r="10" spans="1:107" x14ac:dyDescent="0.25">
      <c r="A10" s="47"/>
      <c r="B10" s="47"/>
      <c r="C10" s="47"/>
      <c r="F10" s="41"/>
      <c r="H10" s="41"/>
    </row>
    <row r="11" spans="1:107" x14ac:dyDescent="0.25">
      <c r="A11" s="47"/>
      <c r="B11" s="47"/>
      <c r="C11" s="47"/>
      <c r="D11" s="12"/>
      <c r="E11" s="72">
        <f>0.000005</f>
        <v>5.0000000000000004E-6</v>
      </c>
      <c r="F11" s="71">
        <v>200</v>
      </c>
      <c r="G11" s="66">
        <f>F11+1</f>
        <v>201</v>
      </c>
      <c r="H11" s="66">
        <f t="shared" ref="H11:AL11" si="4">G11+1</f>
        <v>202</v>
      </c>
      <c r="I11" s="66">
        <f t="shared" si="4"/>
        <v>203</v>
      </c>
      <c r="J11" s="66">
        <f t="shared" si="4"/>
        <v>204</v>
      </c>
      <c r="K11" s="66">
        <f t="shared" si="4"/>
        <v>205</v>
      </c>
      <c r="L11" s="66">
        <f t="shared" si="4"/>
        <v>206</v>
      </c>
      <c r="M11" s="66">
        <f t="shared" si="4"/>
        <v>207</v>
      </c>
      <c r="N11" s="66">
        <f t="shared" si="4"/>
        <v>208</v>
      </c>
      <c r="O11" s="66">
        <f t="shared" si="4"/>
        <v>209</v>
      </c>
      <c r="P11" s="66">
        <f t="shared" si="4"/>
        <v>210</v>
      </c>
      <c r="Q11" s="66">
        <f t="shared" si="4"/>
        <v>211</v>
      </c>
      <c r="R11" s="66">
        <f t="shared" si="4"/>
        <v>212</v>
      </c>
      <c r="S11" s="66">
        <f t="shared" si="4"/>
        <v>213</v>
      </c>
      <c r="T11" s="66">
        <f t="shared" si="4"/>
        <v>214</v>
      </c>
      <c r="U11" s="66">
        <f t="shared" si="4"/>
        <v>215</v>
      </c>
      <c r="V11" s="66">
        <f t="shared" si="4"/>
        <v>216</v>
      </c>
      <c r="W11" s="66">
        <f t="shared" si="4"/>
        <v>217</v>
      </c>
      <c r="X11" s="66">
        <f t="shared" si="4"/>
        <v>218</v>
      </c>
      <c r="Y11" s="66">
        <f t="shared" si="4"/>
        <v>219</v>
      </c>
      <c r="Z11" s="66">
        <f t="shared" si="4"/>
        <v>220</v>
      </c>
      <c r="AA11" s="66">
        <f t="shared" si="4"/>
        <v>221</v>
      </c>
      <c r="AB11" s="66">
        <f t="shared" si="4"/>
        <v>222</v>
      </c>
      <c r="AC11" s="66">
        <f t="shared" si="4"/>
        <v>223</v>
      </c>
      <c r="AD11" s="66">
        <f t="shared" si="4"/>
        <v>224</v>
      </c>
      <c r="AE11" s="66">
        <f t="shared" si="4"/>
        <v>225</v>
      </c>
      <c r="AF11" s="66">
        <f t="shared" si="4"/>
        <v>226</v>
      </c>
      <c r="AG11" s="66">
        <f t="shared" si="4"/>
        <v>227</v>
      </c>
      <c r="AH11" s="66">
        <f t="shared" si="4"/>
        <v>228</v>
      </c>
      <c r="AI11" s="66">
        <f t="shared" si="4"/>
        <v>229</v>
      </c>
      <c r="AJ11" s="66">
        <f t="shared" si="4"/>
        <v>230</v>
      </c>
      <c r="AK11" s="66">
        <f t="shared" si="4"/>
        <v>231</v>
      </c>
      <c r="AL11" s="66">
        <f t="shared" si="4"/>
        <v>232</v>
      </c>
      <c r="AM11" s="66">
        <f t="shared" ref="AM11:BR11" si="5">AL11+1</f>
        <v>233</v>
      </c>
      <c r="AN11" s="66">
        <f t="shared" si="5"/>
        <v>234</v>
      </c>
      <c r="AO11" s="66">
        <f t="shared" si="5"/>
        <v>235</v>
      </c>
      <c r="AP11" s="66">
        <f t="shared" si="5"/>
        <v>236</v>
      </c>
      <c r="AQ11" s="66">
        <f t="shared" si="5"/>
        <v>237</v>
      </c>
      <c r="AR11" s="66">
        <f t="shared" si="5"/>
        <v>238</v>
      </c>
      <c r="AS11" s="66">
        <f t="shared" si="5"/>
        <v>239</v>
      </c>
      <c r="AT11" s="66">
        <f t="shared" si="5"/>
        <v>240</v>
      </c>
      <c r="AU11" s="66">
        <f t="shared" si="5"/>
        <v>241</v>
      </c>
      <c r="AV11" s="66">
        <f t="shared" si="5"/>
        <v>242</v>
      </c>
      <c r="AW11" s="66">
        <f t="shared" si="5"/>
        <v>243</v>
      </c>
      <c r="AX11" s="66">
        <f t="shared" si="5"/>
        <v>244</v>
      </c>
      <c r="AY11" s="66">
        <f t="shared" si="5"/>
        <v>245</v>
      </c>
      <c r="AZ11" s="66">
        <f t="shared" si="5"/>
        <v>246</v>
      </c>
      <c r="BA11" s="66">
        <f t="shared" si="5"/>
        <v>247</v>
      </c>
      <c r="BB11" s="66">
        <f t="shared" si="5"/>
        <v>248</v>
      </c>
      <c r="BC11" s="66">
        <f t="shared" si="5"/>
        <v>249</v>
      </c>
      <c r="BD11" s="66">
        <f t="shared" si="5"/>
        <v>250</v>
      </c>
      <c r="BE11" s="66">
        <f t="shared" si="5"/>
        <v>251</v>
      </c>
      <c r="BF11" s="66">
        <f t="shared" si="5"/>
        <v>252</v>
      </c>
      <c r="BG11" s="66">
        <f t="shared" si="5"/>
        <v>253</v>
      </c>
      <c r="BH11" s="66">
        <f t="shared" si="5"/>
        <v>254</v>
      </c>
      <c r="BI11" s="66">
        <f t="shared" si="5"/>
        <v>255</v>
      </c>
      <c r="BJ11" s="66">
        <f t="shared" si="5"/>
        <v>256</v>
      </c>
      <c r="BK11" s="66">
        <f t="shared" si="5"/>
        <v>257</v>
      </c>
      <c r="BL11" s="66">
        <f t="shared" si="5"/>
        <v>258</v>
      </c>
      <c r="BM11" s="66">
        <f t="shared" si="5"/>
        <v>259</v>
      </c>
      <c r="BN11" s="66">
        <f t="shared" si="5"/>
        <v>260</v>
      </c>
      <c r="BO11" s="66">
        <f t="shared" si="5"/>
        <v>261</v>
      </c>
      <c r="BP11" s="66">
        <f t="shared" si="5"/>
        <v>262</v>
      </c>
      <c r="BQ11" s="66">
        <f t="shared" si="5"/>
        <v>263</v>
      </c>
      <c r="BR11" s="66">
        <f t="shared" si="5"/>
        <v>264</v>
      </c>
      <c r="BS11" s="66">
        <f t="shared" ref="BS11:CN11" si="6">BR11+1</f>
        <v>265</v>
      </c>
      <c r="BT11" s="66">
        <f t="shared" si="6"/>
        <v>266</v>
      </c>
      <c r="BU11" s="66">
        <f t="shared" si="6"/>
        <v>267</v>
      </c>
      <c r="BV11" s="66">
        <f t="shared" si="6"/>
        <v>268</v>
      </c>
      <c r="BW11" s="66">
        <f t="shared" si="6"/>
        <v>269</v>
      </c>
      <c r="BX11" s="66">
        <f t="shared" si="6"/>
        <v>270</v>
      </c>
      <c r="BY11" s="66">
        <f t="shared" si="6"/>
        <v>271</v>
      </c>
      <c r="BZ11" s="66">
        <f t="shared" si="6"/>
        <v>272</v>
      </c>
      <c r="CA11" s="66">
        <f t="shared" si="6"/>
        <v>273</v>
      </c>
      <c r="CB11" s="66">
        <f t="shared" si="6"/>
        <v>274</v>
      </c>
      <c r="CC11" s="66">
        <f t="shared" si="6"/>
        <v>275</v>
      </c>
      <c r="CD11" s="66">
        <f t="shared" si="6"/>
        <v>276</v>
      </c>
      <c r="CE11" s="66">
        <f t="shared" si="6"/>
        <v>277</v>
      </c>
      <c r="CF11" s="66">
        <f t="shared" si="6"/>
        <v>278</v>
      </c>
      <c r="CG11" s="66">
        <f t="shared" si="6"/>
        <v>279</v>
      </c>
      <c r="CH11" s="66">
        <f t="shared" si="6"/>
        <v>280</v>
      </c>
      <c r="CI11" s="66">
        <f t="shared" si="6"/>
        <v>281</v>
      </c>
      <c r="CJ11" s="66">
        <f t="shared" si="6"/>
        <v>282</v>
      </c>
      <c r="CK11" s="66">
        <f t="shared" si="6"/>
        <v>283</v>
      </c>
      <c r="CL11" s="66">
        <f t="shared" si="6"/>
        <v>284</v>
      </c>
      <c r="CM11" s="66">
        <f t="shared" si="6"/>
        <v>285</v>
      </c>
      <c r="CN11" s="66">
        <f t="shared" si="6"/>
        <v>286</v>
      </c>
      <c r="DC11" s="12"/>
    </row>
    <row r="12" spans="1:107" s="13" customFormat="1" x14ac:dyDescent="0.25">
      <c r="A12" s="52"/>
      <c r="B12" s="52"/>
      <c r="C12" s="52"/>
      <c r="D12" s="64" t="s">
        <v>31</v>
      </c>
      <c r="E12" s="42" t="s">
        <v>56</v>
      </c>
      <c r="F12" s="43">
        <f t="shared" ref="F12:AK12" si="7">$E$11*F11</f>
        <v>1E-3</v>
      </c>
      <c r="G12" s="42">
        <f t="shared" si="7"/>
        <v>1.005E-3</v>
      </c>
      <c r="H12" s="42">
        <f t="shared" si="7"/>
        <v>1.01E-3</v>
      </c>
      <c r="I12" s="42">
        <f t="shared" si="7"/>
        <v>1.0150000000000001E-3</v>
      </c>
      <c r="J12" s="42">
        <f t="shared" si="7"/>
        <v>1.0200000000000001E-3</v>
      </c>
      <c r="K12" s="42">
        <f t="shared" si="7"/>
        <v>1.0250000000000001E-3</v>
      </c>
      <c r="L12" s="42">
        <f t="shared" si="7"/>
        <v>1.0300000000000001E-3</v>
      </c>
      <c r="M12" s="42">
        <f t="shared" si="7"/>
        <v>1.0350000000000001E-3</v>
      </c>
      <c r="N12" s="42">
        <f t="shared" si="7"/>
        <v>1.0400000000000001E-3</v>
      </c>
      <c r="O12" s="42">
        <f t="shared" si="7"/>
        <v>1.0450000000000001E-3</v>
      </c>
      <c r="P12" s="42">
        <f t="shared" si="7"/>
        <v>1.0500000000000002E-3</v>
      </c>
      <c r="Q12" s="42">
        <f t="shared" si="7"/>
        <v>1.0550000000000002E-3</v>
      </c>
      <c r="R12" s="42">
        <f t="shared" si="7"/>
        <v>1.0600000000000002E-3</v>
      </c>
      <c r="S12" s="42">
        <f t="shared" si="7"/>
        <v>1.0650000000000002E-3</v>
      </c>
      <c r="T12" s="42">
        <f t="shared" si="7"/>
        <v>1.07E-3</v>
      </c>
      <c r="U12" s="42">
        <f t="shared" si="7"/>
        <v>1.075E-3</v>
      </c>
      <c r="V12" s="42">
        <f t="shared" si="7"/>
        <v>1.08E-3</v>
      </c>
      <c r="W12" s="42">
        <f t="shared" si="7"/>
        <v>1.085E-3</v>
      </c>
      <c r="X12" s="42">
        <f t="shared" si="7"/>
        <v>1.09E-3</v>
      </c>
      <c r="Y12" s="42">
        <f t="shared" si="7"/>
        <v>1.0950000000000001E-3</v>
      </c>
      <c r="Z12" s="42">
        <f t="shared" si="7"/>
        <v>1.1000000000000001E-3</v>
      </c>
      <c r="AA12" s="42">
        <f t="shared" si="7"/>
        <v>1.1050000000000001E-3</v>
      </c>
      <c r="AB12" s="42">
        <f t="shared" si="7"/>
        <v>1.1100000000000001E-3</v>
      </c>
      <c r="AC12" s="42">
        <f t="shared" si="7"/>
        <v>1.1150000000000001E-3</v>
      </c>
      <c r="AD12" s="42">
        <f t="shared" si="7"/>
        <v>1.1200000000000001E-3</v>
      </c>
      <c r="AE12" s="42">
        <f t="shared" si="7"/>
        <v>1.1250000000000001E-3</v>
      </c>
      <c r="AF12" s="42">
        <f t="shared" si="7"/>
        <v>1.1300000000000001E-3</v>
      </c>
      <c r="AG12" s="42">
        <f t="shared" si="7"/>
        <v>1.1350000000000002E-3</v>
      </c>
      <c r="AH12" s="42">
        <f t="shared" si="7"/>
        <v>1.1400000000000002E-3</v>
      </c>
      <c r="AI12" s="42">
        <f t="shared" si="7"/>
        <v>1.1450000000000002E-3</v>
      </c>
      <c r="AJ12" s="42">
        <f t="shared" si="7"/>
        <v>1.1500000000000002E-3</v>
      </c>
      <c r="AK12" s="42">
        <f t="shared" si="7"/>
        <v>1.155E-3</v>
      </c>
      <c r="AL12" s="42">
        <f t="shared" ref="AL12:BQ12" si="8">$E$11*AL11</f>
        <v>1.16E-3</v>
      </c>
      <c r="AM12" s="42">
        <f t="shared" si="8"/>
        <v>1.165E-3</v>
      </c>
      <c r="AN12" s="42">
        <f t="shared" si="8"/>
        <v>1.17E-3</v>
      </c>
      <c r="AO12" s="42">
        <f t="shared" si="8"/>
        <v>1.175E-3</v>
      </c>
      <c r="AP12" s="42">
        <f t="shared" si="8"/>
        <v>1.1800000000000001E-3</v>
      </c>
      <c r="AQ12" s="42">
        <f t="shared" si="8"/>
        <v>1.1850000000000001E-3</v>
      </c>
      <c r="AR12" s="42">
        <f t="shared" si="8"/>
        <v>1.1900000000000001E-3</v>
      </c>
      <c r="AS12" s="42">
        <f t="shared" si="8"/>
        <v>1.1950000000000001E-3</v>
      </c>
      <c r="AT12" s="42">
        <f t="shared" si="8"/>
        <v>1.2000000000000001E-3</v>
      </c>
      <c r="AU12" s="42">
        <f t="shared" si="8"/>
        <v>1.2050000000000001E-3</v>
      </c>
      <c r="AV12" s="42">
        <f t="shared" si="8"/>
        <v>1.2100000000000001E-3</v>
      </c>
      <c r="AW12" s="42">
        <f t="shared" si="8"/>
        <v>1.2150000000000002E-3</v>
      </c>
      <c r="AX12" s="42">
        <f t="shared" si="8"/>
        <v>1.2200000000000002E-3</v>
      </c>
      <c r="AY12" s="42">
        <f t="shared" si="8"/>
        <v>1.2250000000000002E-3</v>
      </c>
      <c r="AZ12" s="42">
        <f t="shared" si="8"/>
        <v>1.2300000000000002E-3</v>
      </c>
      <c r="BA12" s="42">
        <f t="shared" si="8"/>
        <v>1.2350000000000002E-3</v>
      </c>
      <c r="BB12" s="42">
        <f t="shared" si="8"/>
        <v>1.24E-3</v>
      </c>
      <c r="BC12" s="42">
        <f t="shared" si="8"/>
        <v>1.245E-3</v>
      </c>
      <c r="BD12" s="42">
        <f t="shared" si="8"/>
        <v>1.25E-3</v>
      </c>
      <c r="BE12" s="42">
        <f t="shared" si="8"/>
        <v>1.255E-3</v>
      </c>
      <c r="BF12" s="42">
        <f t="shared" si="8"/>
        <v>1.2600000000000001E-3</v>
      </c>
      <c r="BG12" s="42">
        <f t="shared" si="8"/>
        <v>1.2650000000000001E-3</v>
      </c>
      <c r="BH12" s="42">
        <f t="shared" si="8"/>
        <v>1.2700000000000001E-3</v>
      </c>
      <c r="BI12" s="42">
        <f t="shared" si="8"/>
        <v>1.2750000000000001E-3</v>
      </c>
      <c r="BJ12" s="42">
        <f t="shared" si="8"/>
        <v>1.2800000000000001E-3</v>
      </c>
      <c r="BK12" s="42">
        <f t="shared" si="8"/>
        <v>1.2850000000000001E-3</v>
      </c>
      <c r="BL12" s="42">
        <f t="shared" si="8"/>
        <v>1.2900000000000001E-3</v>
      </c>
      <c r="BM12" s="42">
        <f t="shared" si="8"/>
        <v>1.2950000000000001E-3</v>
      </c>
      <c r="BN12" s="42">
        <f t="shared" si="8"/>
        <v>1.3000000000000002E-3</v>
      </c>
      <c r="BO12" s="42">
        <f t="shared" si="8"/>
        <v>1.3050000000000002E-3</v>
      </c>
      <c r="BP12" s="42">
        <f t="shared" si="8"/>
        <v>1.3100000000000002E-3</v>
      </c>
      <c r="BQ12" s="42">
        <f t="shared" si="8"/>
        <v>1.3150000000000002E-3</v>
      </c>
      <c r="BR12" s="42">
        <f t="shared" ref="BR12:CN12" si="9">$E$11*BR11</f>
        <v>1.3200000000000002E-3</v>
      </c>
      <c r="BS12" s="42">
        <f t="shared" si="9"/>
        <v>1.325E-3</v>
      </c>
      <c r="BT12" s="42">
        <f t="shared" si="9"/>
        <v>1.33E-3</v>
      </c>
      <c r="BU12" s="42">
        <f t="shared" si="9"/>
        <v>1.335E-3</v>
      </c>
      <c r="BV12" s="42">
        <f t="shared" si="9"/>
        <v>1.34E-3</v>
      </c>
      <c r="BW12" s="42">
        <f t="shared" si="9"/>
        <v>1.3450000000000001E-3</v>
      </c>
      <c r="BX12" s="42">
        <f t="shared" si="9"/>
        <v>1.3500000000000001E-3</v>
      </c>
      <c r="BY12" s="42">
        <f t="shared" si="9"/>
        <v>1.3550000000000001E-3</v>
      </c>
      <c r="BZ12" s="42">
        <f t="shared" si="9"/>
        <v>1.3600000000000001E-3</v>
      </c>
      <c r="CA12" s="42">
        <f t="shared" si="9"/>
        <v>1.3650000000000001E-3</v>
      </c>
      <c r="CB12" s="42">
        <f t="shared" si="9"/>
        <v>1.3700000000000001E-3</v>
      </c>
      <c r="CC12" s="42">
        <f t="shared" si="9"/>
        <v>1.3750000000000001E-3</v>
      </c>
      <c r="CD12" s="42">
        <f t="shared" si="9"/>
        <v>1.3800000000000002E-3</v>
      </c>
      <c r="CE12" s="42">
        <f t="shared" si="9"/>
        <v>1.3850000000000002E-3</v>
      </c>
      <c r="CF12" s="42">
        <f t="shared" si="9"/>
        <v>1.3900000000000002E-3</v>
      </c>
      <c r="CG12" s="42">
        <f t="shared" si="9"/>
        <v>1.3950000000000002E-3</v>
      </c>
      <c r="CH12" s="42">
        <f t="shared" si="9"/>
        <v>1.4000000000000002E-3</v>
      </c>
      <c r="CI12" s="42">
        <f t="shared" si="9"/>
        <v>1.4050000000000002E-3</v>
      </c>
      <c r="CJ12" s="42">
        <f t="shared" si="9"/>
        <v>1.41E-3</v>
      </c>
      <c r="CK12" s="42">
        <f t="shared" si="9"/>
        <v>1.415E-3</v>
      </c>
      <c r="CL12" s="42">
        <f t="shared" si="9"/>
        <v>1.42E-3</v>
      </c>
      <c r="CM12" s="42">
        <f t="shared" si="9"/>
        <v>1.4250000000000001E-3</v>
      </c>
      <c r="CN12" s="42">
        <f t="shared" si="9"/>
        <v>1.4300000000000001E-3</v>
      </c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</row>
    <row r="13" spans="1:107" x14ac:dyDescent="0.25">
      <c r="A13" s="47"/>
      <c r="B13" s="47"/>
      <c r="C13" s="47"/>
      <c r="E13" s="12"/>
      <c r="F13" s="44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DC13" s="12"/>
    </row>
    <row r="14" spans="1:107" x14ac:dyDescent="0.25">
      <c r="A14" s="47">
        <v>2</v>
      </c>
      <c r="B14" s="47">
        <v>0</v>
      </c>
      <c r="C14" s="47">
        <v>0</v>
      </c>
      <c r="D14" s="39">
        <f t="shared" ref="D14:D18" si="10">((A14*B14)^2+(A14*C14)^2+(B14*C14)^2)/(A14^2+B14^2+C14^2)^2</f>
        <v>0</v>
      </c>
      <c r="E14" s="12"/>
      <c r="F14" s="44">
        <f t="shared" ref="F14:AK14" si="11">($I4-F$12)/$H4</f>
        <v>2.093268449870417E-5</v>
      </c>
      <c r="G14" s="50">
        <f t="shared" si="11"/>
        <v>2.0829942480446314E-5</v>
      </c>
      <c r="H14" s="50">
        <f t="shared" si="11"/>
        <v>2.0727200462188454E-5</v>
      </c>
      <c r="I14" s="50">
        <f t="shared" si="11"/>
        <v>2.0624458443930598E-5</v>
      </c>
      <c r="J14" s="50">
        <f t="shared" si="11"/>
        <v>2.0521716425672743E-5</v>
      </c>
      <c r="K14" s="50">
        <f t="shared" si="11"/>
        <v>2.0418974407414887E-5</v>
      </c>
      <c r="L14" s="50">
        <f t="shared" si="11"/>
        <v>2.0316232389157031E-5</v>
      </c>
      <c r="M14" s="50">
        <f t="shared" si="11"/>
        <v>2.0213490370899171E-5</v>
      </c>
      <c r="N14" s="50">
        <f t="shared" si="11"/>
        <v>2.0110748352641315E-5</v>
      </c>
      <c r="O14" s="50">
        <f t="shared" si="11"/>
        <v>2.0008006334383459E-5</v>
      </c>
      <c r="P14" s="50">
        <f t="shared" si="11"/>
        <v>1.9905264316125604E-5</v>
      </c>
      <c r="Q14" s="50">
        <f t="shared" si="11"/>
        <v>1.9802522297867744E-5</v>
      </c>
      <c r="R14" s="50">
        <f t="shared" si="11"/>
        <v>1.9699780279609888E-5</v>
      </c>
      <c r="S14" s="50">
        <f t="shared" si="11"/>
        <v>1.9597038261352032E-5</v>
      </c>
      <c r="T14" s="50">
        <f t="shared" si="11"/>
        <v>1.949429624309418E-5</v>
      </c>
      <c r="U14" s="50">
        <f t="shared" si="11"/>
        <v>1.9391554224836324E-5</v>
      </c>
      <c r="V14" s="50">
        <f t="shared" si="11"/>
        <v>1.9288812206578468E-5</v>
      </c>
      <c r="W14" s="50">
        <f t="shared" si="11"/>
        <v>1.9186070188320609E-5</v>
      </c>
      <c r="X14" s="50">
        <f t="shared" si="11"/>
        <v>1.9083328170062753E-5</v>
      </c>
      <c r="Y14" s="50">
        <f t="shared" si="11"/>
        <v>1.8980586151804897E-5</v>
      </c>
      <c r="Z14" s="50">
        <f t="shared" si="11"/>
        <v>1.8877844133547041E-5</v>
      </c>
      <c r="AA14" s="50">
        <f t="shared" si="11"/>
        <v>1.8775102115289185E-5</v>
      </c>
      <c r="AB14" s="50">
        <f t="shared" si="11"/>
        <v>1.8672360097031326E-5</v>
      </c>
      <c r="AC14" s="50">
        <f t="shared" si="11"/>
        <v>1.856961807877347E-5</v>
      </c>
      <c r="AD14" s="50">
        <f t="shared" si="11"/>
        <v>1.8466876060515614E-5</v>
      </c>
      <c r="AE14" s="50">
        <f t="shared" si="11"/>
        <v>1.8364134042257758E-5</v>
      </c>
      <c r="AF14" s="50">
        <f t="shared" si="11"/>
        <v>1.8261392023999898E-5</v>
      </c>
      <c r="AG14" s="50">
        <f t="shared" si="11"/>
        <v>1.8158650005742042E-5</v>
      </c>
      <c r="AH14" s="50">
        <f t="shared" si="11"/>
        <v>1.8055907987484187E-5</v>
      </c>
      <c r="AI14" s="50">
        <f t="shared" si="11"/>
        <v>1.7953165969226331E-5</v>
      </c>
      <c r="AJ14" s="50">
        <f t="shared" si="11"/>
        <v>1.7850423950968475E-5</v>
      </c>
      <c r="AK14" s="50">
        <f t="shared" si="11"/>
        <v>1.7747681932710622E-5</v>
      </c>
      <c r="AL14" s="50">
        <f t="shared" ref="AL14:BQ14" si="12">($I4-AL$12)/$H4</f>
        <v>1.7644939914452763E-5</v>
      </c>
      <c r="AM14" s="50">
        <f t="shared" si="12"/>
        <v>1.7542197896194907E-5</v>
      </c>
      <c r="AN14" s="50">
        <f t="shared" si="12"/>
        <v>1.7439455877937051E-5</v>
      </c>
      <c r="AO14" s="50">
        <f t="shared" si="12"/>
        <v>1.7336713859679195E-5</v>
      </c>
      <c r="AP14" s="50">
        <f t="shared" si="12"/>
        <v>1.7233971841421339E-5</v>
      </c>
      <c r="AQ14" s="50">
        <f t="shared" si="12"/>
        <v>1.713122982316348E-5</v>
      </c>
      <c r="AR14" s="50">
        <f t="shared" si="12"/>
        <v>1.7028487804905624E-5</v>
      </c>
      <c r="AS14" s="50">
        <f t="shared" si="12"/>
        <v>1.6925745786647768E-5</v>
      </c>
      <c r="AT14" s="50">
        <f t="shared" si="12"/>
        <v>1.6823003768389912E-5</v>
      </c>
      <c r="AU14" s="50">
        <f t="shared" si="12"/>
        <v>1.6720261750132053E-5</v>
      </c>
      <c r="AV14" s="50">
        <f t="shared" si="12"/>
        <v>1.6617519731874197E-5</v>
      </c>
      <c r="AW14" s="50">
        <f t="shared" si="12"/>
        <v>1.6514777713616341E-5</v>
      </c>
      <c r="AX14" s="50">
        <f t="shared" si="12"/>
        <v>1.6412035695358485E-5</v>
      </c>
      <c r="AY14" s="50">
        <f t="shared" si="12"/>
        <v>1.6309293677100626E-5</v>
      </c>
      <c r="AZ14" s="50">
        <f t="shared" si="12"/>
        <v>1.620655165884277E-5</v>
      </c>
      <c r="BA14" s="50">
        <f t="shared" si="12"/>
        <v>1.6103809640584914E-5</v>
      </c>
      <c r="BB14" s="50">
        <f t="shared" si="12"/>
        <v>1.6001067622327061E-5</v>
      </c>
      <c r="BC14" s="50">
        <f t="shared" si="12"/>
        <v>1.5898325604069205E-5</v>
      </c>
      <c r="BD14" s="50">
        <f t="shared" si="12"/>
        <v>1.5795583585811349E-5</v>
      </c>
      <c r="BE14" s="50">
        <f t="shared" si="12"/>
        <v>1.569284156755349E-5</v>
      </c>
      <c r="BF14" s="50">
        <f t="shared" si="12"/>
        <v>1.5590099549295634E-5</v>
      </c>
      <c r="BG14" s="50">
        <f t="shared" si="12"/>
        <v>1.5487357531037778E-5</v>
      </c>
      <c r="BH14" s="50">
        <f t="shared" si="12"/>
        <v>1.5384615512779922E-5</v>
      </c>
      <c r="BI14" s="50">
        <f t="shared" si="12"/>
        <v>1.5281873494522066E-5</v>
      </c>
      <c r="BJ14" s="50">
        <f t="shared" si="12"/>
        <v>1.5179131476264209E-5</v>
      </c>
      <c r="BK14" s="50">
        <f t="shared" si="12"/>
        <v>1.5076389458006351E-5</v>
      </c>
      <c r="BL14" s="50">
        <f t="shared" si="12"/>
        <v>1.4973647439748495E-5</v>
      </c>
      <c r="BM14" s="50">
        <f t="shared" si="12"/>
        <v>1.4870905421490637E-5</v>
      </c>
      <c r="BN14" s="50">
        <f t="shared" si="12"/>
        <v>1.4768163403232781E-5</v>
      </c>
      <c r="BO14" s="50">
        <f t="shared" si="12"/>
        <v>1.4665421384974924E-5</v>
      </c>
      <c r="BP14" s="50">
        <f t="shared" si="12"/>
        <v>1.4562679366717068E-5</v>
      </c>
      <c r="BQ14" s="50">
        <f t="shared" si="12"/>
        <v>1.4459937348459212E-5</v>
      </c>
      <c r="BR14" s="50">
        <f t="shared" ref="BR14:CN14" si="13">($I4-BR$12)/$H4</f>
        <v>1.4357195330201354E-5</v>
      </c>
      <c r="BS14" s="50">
        <f t="shared" si="13"/>
        <v>1.4254453311943502E-5</v>
      </c>
      <c r="BT14" s="50">
        <f t="shared" si="13"/>
        <v>1.4151711293685646E-5</v>
      </c>
      <c r="BU14" s="50">
        <f t="shared" si="13"/>
        <v>1.4048969275427788E-5</v>
      </c>
      <c r="BV14" s="50">
        <f t="shared" si="13"/>
        <v>1.3946227257169932E-5</v>
      </c>
      <c r="BW14" s="50">
        <f t="shared" si="13"/>
        <v>1.3843485238912076E-5</v>
      </c>
      <c r="BX14" s="50">
        <f t="shared" si="13"/>
        <v>1.3740743220654219E-5</v>
      </c>
      <c r="BY14" s="50">
        <f t="shared" si="13"/>
        <v>1.3638001202396363E-5</v>
      </c>
      <c r="BZ14" s="50">
        <f t="shared" si="13"/>
        <v>1.3535259184138505E-5</v>
      </c>
      <c r="CA14" s="50">
        <f t="shared" si="13"/>
        <v>1.3432517165880649E-5</v>
      </c>
      <c r="CB14" s="50">
        <f t="shared" si="13"/>
        <v>1.3329775147622792E-5</v>
      </c>
      <c r="CC14" s="50">
        <f t="shared" si="13"/>
        <v>1.3227033129364936E-5</v>
      </c>
      <c r="CD14" s="50">
        <f t="shared" si="13"/>
        <v>1.3124291111107078E-5</v>
      </c>
      <c r="CE14" s="50">
        <f t="shared" si="13"/>
        <v>1.3021549092849222E-5</v>
      </c>
      <c r="CF14" s="50">
        <f t="shared" si="13"/>
        <v>1.2918807074591364E-5</v>
      </c>
      <c r="CG14" s="50">
        <f t="shared" si="13"/>
        <v>1.2816065056333509E-5</v>
      </c>
      <c r="CH14" s="50">
        <f t="shared" si="13"/>
        <v>1.2713323038075653E-5</v>
      </c>
      <c r="CI14" s="50">
        <f t="shared" si="13"/>
        <v>1.2610581019817795E-5</v>
      </c>
      <c r="CJ14" s="50">
        <f t="shared" si="13"/>
        <v>1.2507839001559942E-5</v>
      </c>
      <c r="CK14" s="50">
        <f t="shared" si="13"/>
        <v>1.2405096983302086E-5</v>
      </c>
      <c r="CL14" s="50">
        <f t="shared" si="13"/>
        <v>1.2302354965044229E-5</v>
      </c>
      <c r="CM14" s="50">
        <f t="shared" si="13"/>
        <v>1.2199612946786373E-5</v>
      </c>
      <c r="CN14" s="50">
        <f t="shared" si="13"/>
        <v>1.2096870928528517E-5</v>
      </c>
      <c r="DC14" s="12"/>
    </row>
    <row r="15" spans="1:107" x14ac:dyDescent="0.25">
      <c r="A15" s="47">
        <v>2</v>
      </c>
      <c r="B15" s="47">
        <v>1</v>
      </c>
      <c r="C15" s="47">
        <v>1</v>
      </c>
      <c r="D15" s="39">
        <f t="shared" si="10"/>
        <v>0.25</v>
      </c>
      <c r="E15" s="12"/>
      <c r="F15" s="44">
        <f t="shared" ref="F15:AK15" si="14">($I5-F$12)/$H5</f>
        <v>1.0133237188039255E-5</v>
      </c>
      <c r="G15" s="50">
        <f t="shared" si="14"/>
        <v>1.0064763655498343E-5</v>
      </c>
      <c r="H15" s="50">
        <f t="shared" si="14"/>
        <v>9.9962901229574308E-6</v>
      </c>
      <c r="I15" s="50">
        <f t="shared" si="14"/>
        <v>9.9278165904165186E-6</v>
      </c>
      <c r="J15" s="50">
        <f t="shared" si="14"/>
        <v>9.8593430578756063E-6</v>
      </c>
      <c r="K15" s="50">
        <f t="shared" si="14"/>
        <v>9.7908695253346941E-6</v>
      </c>
      <c r="L15" s="50">
        <f t="shared" si="14"/>
        <v>9.7223959927937818E-6</v>
      </c>
      <c r="M15" s="50">
        <f t="shared" si="14"/>
        <v>9.6539224602528696E-6</v>
      </c>
      <c r="N15" s="50">
        <f t="shared" si="14"/>
        <v>9.5854489277119573E-6</v>
      </c>
      <c r="O15" s="50">
        <f t="shared" si="14"/>
        <v>9.5169753951710451E-6</v>
      </c>
      <c r="P15" s="50">
        <f t="shared" si="14"/>
        <v>9.4485018626301328E-6</v>
      </c>
      <c r="Q15" s="50">
        <f t="shared" si="14"/>
        <v>9.3800283300892189E-6</v>
      </c>
      <c r="R15" s="50">
        <f t="shared" si="14"/>
        <v>9.3115547975483066E-6</v>
      </c>
      <c r="S15" s="50">
        <f t="shared" si="14"/>
        <v>9.2430812650073944E-6</v>
      </c>
      <c r="T15" s="50">
        <f t="shared" si="14"/>
        <v>9.1746077324664855E-6</v>
      </c>
      <c r="U15" s="50">
        <f t="shared" si="14"/>
        <v>9.1061341999255732E-6</v>
      </c>
      <c r="V15" s="50">
        <f t="shared" si="14"/>
        <v>9.037660667384661E-6</v>
      </c>
      <c r="W15" s="50">
        <f t="shared" si="14"/>
        <v>8.9691871348437487E-6</v>
      </c>
      <c r="X15" s="50">
        <f t="shared" si="14"/>
        <v>8.9007136023028365E-6</v>
      </c>
      <c r="Y15" s="50">
        <f t="shared" si="14"/>
        <v>8.8322400697619242E-6</v>
      </c>
      <c r="Z15" s="50">
        <f t="shared" si="14"/>
        <v>8.763766537221012E-6</v>
      </c>
      <c r="AA15" s="50">
        <f t="shared" si="14"/>
        <v>8.6952930046800997E-6</v>
      </c>
      <c r="AB15" s="50">
        <f t="shared" si="14"/>
        <v>8.6268194721391875E-6</v>
      </c>
      <c r="AC15" s="50">
        <f t="shared" si="14"/>
        <v>8.5583459395982752E-6</v>
      </c>
      <c r="AD15" s="50">
        <f t="shared" si="14"/>
        <v>8.489872407057363E-6</v>
      </c>
      <c r="AE15" s="50">
        <f t="shared" si="14"/>
        <v>8.4213988745164507E-6</v>
      </c>
      <c r="AF15" s="50">
        <f t="shared" si="14"/>
        <v>8.3529253419755385E-6</v>
      </c>
      <c r="AG15" s="50">
        <f t="shared" si="14"/>
        <v>8.2844518094346262E-6</v>
      </c>
      <c r="AH15" s="50">
        <f t="shared" si="14"/>
        <v>8.2159782768937139E-6</v>
      </c>
      <c r="AI15" s="50">
        <f t="shared" si="14"/>
        <v>8.1475047443528017E-6</v>
      </c>
      <c r="AJ15" s="50">
        <f t="shared" si="14"/>
        <v>8.0790312118118894E-6</v>
      </c>
      <c r="AK15" s="50">
        <f t="shared" si="14"/>
        <v>8.0105576792709789E-6</v>
      </c>
      <c r="AL15" s="50">
        <f t="shared" ref="AL15:BQ15" si="15">($I5-AL$12)/$H5</f>
        <v>7.9420841467300666E-6</v>
      </c>
      <c r="AM15" s="50">
        <f t="shared" si="15"/>
        <v>7.8736106141891544E-6</v>
      </c>
      <c r="AN15" s="50">
        <f t="shared" si="15"/>
        <v>7.8051370816482421E-6</v>
      </c>
      <c r="AO15" s="50">
        <f t="shared" si="15"/>
        <v>7.7366635491073299E-6</v>
      </c>
      <c r="AP15" s="50">
        <f t="shared" si="15"/>
        <v>7.6681900165664176E-6</v>
      </c>
      <c r="AQ15" s="50">
        <f t="shared" si="15"/>
        <v>7.5997164840255054E-6</v>
      </c>
      <c r="AR15" s="50">
        <f t="shared" si="15"/>
        <v>7.5312429514845931E-6</v>
      </c>
      <c r="AS15" s="50">
        <f t="shared" si="15"/>
        <v>7.4627694189436809E-6</v>
      </c>
      <c r="AT15" s="50">
        <f t="shared" si="15"/>
        <v>7.3942958864027686E-6</v>
      </c>
      <c r="AU15" s="50">
        <f t="shared" si="15"/>
        <v>7.3258223538618563E-6</v>
      </c>
      <c r="AV15" s="50">
        <f t="shared" si="15"/>
        <v>7.2573488213209441E-6</v>
      </c>
      <c r="AW15" s="50">
        <f t="shared" si="15"/>
        <v>7.1888752887800318E-6</v>
      </c>
      <c r="AX15" s="50">
        <f t="shared" si="15"/>
        <v>7.1204017562391196E-6</v>
      </c>
      <c r="AY15" s="50">
        <f t="shared" si="15"/>
        <v>7.0519282236982073E-6</v>
      </c>
      <c r="AZ15" s="50">
        <f t="shared" si="15"/>
        <v>6.9834546911572942E-6</v>
      </c>
      <c r="BA15" s="50">
        <f t="shared" si="15"/>
        <v>6.914981158616382E-6</v>
      </c>
      <c r="BB15" s="50">
        <f t="shared" si="15"/>
        <v>6.8465076260754731E-6</v>
      </c>
      <c r="BC15" s="50">
        <f t="shared" si="15"/>
        <v>6.7780340935345609E-6</v>
      </c>
      <c r="BD15" s="50">
        <f t="shared" si="15"/>
        <v>6.7095605609936486E-6</v>
      </c>
      <c r="BE15" s="50">
        <f t="shared" si="15"/>
        <v>6.6410870284527363E-6</v>
      </c>
      <c r="BF15" s="50">
        <f t="shared" si="15"/>
        <v>6.5726134959118241E-6</v>
      </c>
      <c r="BG15" s="50">
        <f t="shared" si="15"/>
        <v>6.504139963370911E-6</v>
      </c>
      <c r="BH15" s="50">
        <f t="shared" si="15"/>
        <v>6.4356664308299987E-6</v>
      </c>
      <c r="BI15" s="50">
        <f t="shared" si="15"/>
        <v>6.3671928982890865E-6</v>
      </c>
      <c r="BJ15" s="50">
        <f t="shared" si="15"/>
        <v>6.2987193657481742E-6</v>
      </c>
      <c r="BK15" s="50">
        <f t="shared" si="15"/>
        <v>6.230245833207262E-6</v>
      </c>
      <c r="BL15" s="50">
        <f t="shared" si="15"/>
        <v>6.1617723006663497E-6</v>
      </c>
      <c r="BM15" s="50">
        <f t="shared" si="15"/>
        <v>6.0932987681254375E-6</v>
      </c>
      <c r="BN15" s="50">
        <f t="shared" si="15"/>
        <v>6.0248252355845252E-6</v>
      </c>
      <c r="BO15" s="50">
        <f t="shared" si="15"/>
        <v>5.956351703043613E-6</v>
      </c>
      <c r="BP15" s="50">
        <f t="shared" si="15"/>
        <v>5.8878781705027007E-6</v>
      </c>
      <c r="BQ15" s="50">
        <f t="shared" si="15"/>
        <v>5.8194046379617885E-6</v>
      </c>
      <c r="BR15" s="50">
        <f t="shared" ref="BR15:CN15" si="16">($I5-BR$12)/$H5</f>
        <v>5.7509311054208762E-6</v>
      </c>
      <c r="BS15" s="50">
        <f t="shared" si="16"/>
        <v>5.6824575728799665E-6</v>
      </c>
      <c r="BT15" s="50">
        <f t="shared" si="16"/>
        <v>5.6139840403390542E-6</v>
      </c>
      <c r="BU15" s="50">
        <f t="shared" si="16"/>
        <v>5.545510507798142E-6</v>
      </c>
      <c r="BV15" s="50">
        <f t="shared" si="16"/>
        <v>5.4770369752572297E-6</v>
      </c>
      <c r="BW15" s="50">
        <f t="shared" si="16"/>
        <v>5.4085634427163175E-6</v>
      </c>
      <c r="BX15" s="50">
        <f t="shared" si="16"/>
        <v>5.3400899101754052E-6</v>
      </c>
      <c r="BY15" s="50">
        <f t="shared" si="16"/>
        <v>5.271616377634493E-6</v>
      </c>
      <c r="BZ15" s="50">
        <f t="shared" si="16"/>
        <v>5.2031428450935807E-6</v>
      </c>
      <c r="CA15" s="50">
        <f t="shared" si="16"/>
        <v>5.1346693125526685E-6</v>
      </c>
      <c r="CB15" s="50">
        <f t="shared" si="16"/>
        <v>5.0661957800117562E-6</v>
      </c>
      <c r="CC15" s="50">
        <f t="shared" si="16"/>
        <v>4.9977222474708431E-6</v>
      </c>
      <c r="CD15" s="50">
        <f t="shared" si="16"/>
        <v>4.9292487149299309E-6</v>
      </c>
      <c r="CE15" s="50">
        <f t="shared" si="16"/>
        <v>4.8607751823890186E-6</v>
      </c>
      <c r="CF15" s="50">
        <f t="shared" si="16"/>
        <v>4.7923016498481063E-6</v>
      </c>
      <c r="CG15" s="50">
        <f t="shared" si="16"/>
        <v>4.7238281173071941E-6</v>
      </c>
      <c r="CH15" s="50">
        <f t="shared" si="16"/>
        <v>4.6553545847662818E-6</v>
      </c>
      <c r="CI15" s="50">
        <f t="shared" si="16"/>
        <v>4.5868810522253696E-6</v>
      </c>
      <c r="CJ15" s="50">
        <f t="shared" si="16"/>
        <v>4.5184075196844599E-6</v>
      </c>
      <c r="CK15" s="50">
        <f t="shared" si="16"/>
        <v>4.4499339871435476E-6</v>
      </c>
      <c r="CL15" s="50">
        <f t="shared" si="16"/>
        <v>4.3814604546026354E-6</v>
      </c>
      <c r="CM15" s="50">
        <f t="shared" si="16"/>
        <v>4.3129869220617231E-6</v>
      </c>
      <c r="CN15" s="50">
        <f t="shared" si="16"/>
        <v>4.2445133895208109E-6</v>
      </c>
      <c r="DC15" s="12"/>
    </row>
    <row r="16" spans="1:107" x14ac:dyDescent="0.25">
      <c r="A16" s="47">
        <v>2</v>
      </c>
      <c r="B16" s="47">
        <v>2</v>
      </c>
      <c r="C16" s="47">
        <v>0</v>
      </c>
      <c r="D16" s="39">
        <f t="shared" si="10"/>
        <v>0.25</v>
      </c>
      <c r="E16" s="12"/>
      <c r="F16" s="44">
        <f t="shared" ref="F16:AK16" si="17">($I6-F$12)/$H6</f>
        <v>7.6591947052233702E-6</v>
      </c>
      <c r="G16" s="50">
        <f t="shared" si="17"/>
        <v>7.6078242508275714E-6</v>
      </c>
      <c r="H16" s="50">
        <f t="shared" si="17"/>
        <v>7.5564537964317718E-6</v>
      </c>
      <c r="I16" s="50">
        <f t="shared" si="17"/>
        <v>7.5050833420359729E-6</v>
      </c>
      <c r="J16" s="50">
        <f t="shared" si="17"/>
        <v>7.4537128876401733E-6</v>
      </c>
      <c r="K16" s="50">
        <f t="shared" si="17"/>
        <v>7.4023424332443736E-6</v>
      </c>
      <c r="L16" s="50">
        <f t="shared" si="17"/>
        <v>7.3509719788485748E-6</v>
      </c>
      <c r="M16" s="50">
        <f t="shared" si="17"/>
        <v>7.2996015244527751E-6</v>
      </c>
      <c r="N16" s="50">
        <f t="shared" si="17"/>
        <v>7.2482310700569754E-6</v>
      </c>
      <c r="O16" s="50">
        <f t="shared" si="17"/>
        <v>7.1968606156611766E-6</v>
      </c>
      <c r="P16" s="50">
        <f t="shared" si="17"/>
        <v>7.1454901612653769E-6</v>
      </c>
      <c r="Q16" s="50">
        <f t="shared" si="17"/>
        <v>7.0941197068695773E-6</v>
      </c>
      <c r="R16" s="50">
        <f t="shared" si="17"/>
        <v>7.0427492524737776E-6</v>
      </c>
      <c r="S16" s="50">
        <f t="shared" si="17"/>
        <v>6.9913787980779788E-6</v>
      </c>
      <c r="T16" s="50">
        <f t="shared" si="17"/>
        <v>6.9400083436821816E-6</v>
      </c>
      <c r="U16" s="50">
        <f t="shared" si="17"/>
        <v>6.888637889286382E-6</v>
      </c>
      <c r="V16" s="50">
        <f t="shared" si="17"/>
        <v>6.8372674348905823E-6</v>
      </c>
      <c r="W16" s="50">
        <f t="shared" si="17"/>
        <v>6.7858969804947835E-6</v>
      </c>
      <c r="X16" s="50">
        <f t="shared" si="17"/>
        <v>6.7345265260989838E-6</v>
      </c>
      <c r="Y16" s="50">
        <f t="shared" si="17"/>
        <v>6.6831560717031841E-6</v>
      </c>
      <c r="Z16" s="50">
        <f t="shared" si="17"/>
        <v>6.6317856173073853E-6</v>
      </c>
      <c r="AA16" s="50">
        <f t="shared" si="17"/>
        <v>6.5804151629115856E-6</v>
      </c>
      <c r="AB16" s="50">
        <f t="shared" si="17"/>
        <v>6.5290447085157859E-6</v>
      </c>
      <c r="AC16" s="50">
        <f t="shared" si="17"/>
        <v>6.4776742541199871E-6</v>
      </c>
      <c r="AD16" s="50">
        <f t="shared" si="17"/>
        <v>6.4263037997241875E-6</v>
      </c>
      <c r="AE16" s="50">
        <f t="shared" si="17"/>
        <v>6.3749333453283878E-6</v>
      </c>
      <c r="AF16" s="50">
        <f t="shared" si="17"/>
        <v>6.323562890932589E-6</v>
      </c>
      <c r="AG16" s="50">
        <f t="shared" si="17"/>
        <v>6.2721924365367893E-6</v>
      </c>
      <c r="AH16" s="50">
        <f t="shared" si="17"/>
        <v>6.2208219821409896E-6</v>
      </c>
      <c r="AI16" s="50">
        <f t="shared" si="17"/>
        <v>6.1694515277451908E-6</v>
      </c>
      <c r="AJ16" s="50">
        <f t="shared" si="17"/>
        <v>6.1180810733493911E-6</v>
      </c>
      <c r="AK16" s="50">
        <f t="shared" si="17"/>
        <v>6.066710618953594E-6</v>
      </c>
      <c r="AL16" s="50">
        <f t="shared" ref="AL16:BQ16" si="18">($I6-AL$12)/$H6</f>
        <v>6.0153401645577943E-6</v>
      </c>
      <c r="AM16" s="50">
        <f t="shared" si="18"/>
        <v>5.9639697101619955E-6</v>
      </c>
      <c r="AN16" s="50">
        <f t="shared" si="18"/>
        <v>5.9125992557661958E-6</v>
      </c>
      <c r="AO16" s="50">
        <f t="shared" si="18"/>
        <v>5.8612288013703961E-6</v>
      </c>
      <c r="AP16" s="50">
        <f t="shared" si="18"/>
        <v>5.8098583469745973E-6</v>
      </c>
      <c r="AQ16" s="50">
        <f t="shared" si="18"/>
        <v>5.7584878925787976E-6</v>
      </c>
      <c r="AR16" s="50">
        <f t="shared" si="18"/>
        <v>5.707117438182998E-6</v>
      </c>
      <c r="AS16" s="50">
        <f t="shared" si="18"/>
        <v>5.6557469837871992E-6</v>
      </c>
      <c r="AT16" s="50">
        <f t="shared" si="18"/>
        <v>5.6043765293913995E-6</v>
      </c>
      <c r="AU16" s="50">
        <f t="shared" si="18"/>
        <v>5.5530060749955998E-6</v>
      </c>
      <c r="AV16" s="50">
        <f t="shared" si="18"/>
        <v>5.501635620599801E-6</v>
      </c>
      <c r="AW16" s="50">
        <f t="shared" si="18"/>
        <v>5.4502651662040013E-6</v>
      </c>
      <c r="AX16" s="50">
        <f t="shared" si="18"/>
        <v>5.3988947118082016E-6</v>
      </c>
      <c r="AY16" s="50">
        <f t="shared" si="18"/>
        <v>5.347524257412402E-6</v>
      </c>
      <c r="AZ16" s="50">
        <f t="shared" si="18"/>
        <v>5.2961538030166031E-6</v>
      </c>
      <c r="BA16" s="50">
        <f t="shared" si="18"/>
        <v>5.2447833486208035E-6</v>
      </c>
      <c r="BB16" s="50">
        <f t="shared" si="18"/>
        <v>5.1934128942250063E-6</v>
      </c>
      <c r="BC16" s="50">
        <f t="shared" si="18"/>
        <v>5.1420424398292067E-6</v>
      </c>
      <c r="BD16" s="50">
        <f t="shared" si="18"/>
        <v>5.0906719854334078E-6</v>
      </c>
      <c r="BE16" s="50">
        <f t="shared" si="18"/>
        <v>5.0393015310376082E-6</v>
      </c>
      <c r="BF16" s="50">
        <f t="shared" si="18"/>
        <v>4.9879310766418085E-6</v>
      </c>
      <c r="BG16" s="50">
        <f t="shared" si="18"/>
        <v>4.9365606222460097E-6</v>
      </c>
      <c r="BH16" s="50">
        <f t="shared" si="18"/>
        <v>4.88519016785021E-6</v>
      </c>
      <c r="BI16" s="50">
        <f t="shared" si="18"/>
        <v>4.8338197134544103E-6</v>
      </c>
      <c r="BJ16" s="50">
        <f t="shared" si="18"/>
        <v>4.7824492590586115E-6</v>
      </c>
      <c r="BK16" s="50">
        <f t="shared" si="18"/>
        <v>4.7310788046628118E-6</v>
      </c>
      <c r="BL16" s="50">
        <f t="shared" si="18"/>
        <v>4.6797083502670122E-6</v>
      </c>
      <c r="BM16" s="50">
        <f t="shared" si="18"/>
        <v>4.6283378958712133E-6</v>
      </c>
      <c r="BN16" s="50">
        <f t="shared" si="18"/>
        <v>4.5769674414754137E-6</v>
      </c>
      <c r="BO16" s="50">
        <f t="shared" si="18"/>
        <v>4.525596987079614E-6</v>
      </c>
      <c r="BP16" s="50">
        <f t="shared" si="18"/>
        <v>4.4742265326838152E-6</v>
      </c>
      <c r="BQ16" s="50">
        <f t="shared" si="18"/>
        <v>4.4228560782880155E-6</v>
      </c>
      <c r="BR16" s="50">
        <f t="shared" ref="BR16:CN16" si="19">($I6-BR$12)/$H6</f>
        <v>4.3714856238922158E-6</v>
      </c>
      <c r="BS16" s="50">
        <f t="shared" si="19"/>
        <v>4.3201151694964187E-6</v>
      </c>
      <c r="BT16" s="50">
        <f t="shared" si="19"/>
        <v>4.2687447151006199E-6</v>
      </c>
      <c r="BU16" s="50">
        <f t="shared" si="19"/>
        <v>4.2173742607048202E-6</v>
      </c>
      <c r="BV16" s="50">
        <f t="shared" si="19"/>
        <v>4.1660038063090205E-6</v>
      </c>
      <c r="BW16" s="50">
        <f t="shared" si="19"/>
        <v>4.1146333519132217E-6</v>
      </c>
      <c r="BX16" s="50">
        <f t="shared" si="19"/>
        <v>4.063262897517422E-6</v>
      </c>
      <c r="BY16" s="50">
        <f t="shared" si="19"/>
        <v>4.0118924431216224E-6</v>
      </c>
      <c r="BZ16" s="50">
        <f t="shared" si="19"/>
        <v>3.9605219887258235E-6</v>
      </c>
      <c r="CA16" s="50">
        <f t="shared" si="19"/>
        <v>3.9091515343300239E-6</v>
      </c>
      <c r="CB16" s="50">
        <f t="shared" si="19"/>
        <v>3.8577810799342242E-6</v>
      </c>
      <c r="CC16" s="50">
        <f t="shared" si="19"/>
        <v>3.806410625538425E-6</v>
      </c>
      <c r="CD16" s="50">
        <f t="shared" si="19"/>
        <v>3.7550401711426257E-6</v>
      </c>
      <c r="CE16" s="50">
        <f t="shared" si="19"/>
        <v>3.703669716746826E-6</v>
      </c>
      <c r="CF16" s="50">
        <f t="shared" si="19"/>
        <v>3.6522992623510268E-6</v>
      </c>
      <c r="CG16" s="50">
        <f t="shared" si="19"/>
        <v>3.6009288079552275E-6</v>
      </c>
      <c r="CH16" s="50">
        <f t="shared" si="19"/>
        <v>3.5495583535594279E-6</v>
      </c>
      <c r="CI16" s="50">
        <f t="shared" si="19"/>
        <v>3.4981878991636286E-6</v>
      </c>
      <c r="CJ16" s="50">
        <f t="shared" si="19"/>
        <v>3.4468174447678315E-6</v>
      </c>
      <c r="CK16" s="50">
        <f t="shared" si="19"/>
        <v>3.3954469903720322E-6</v>
      </c>
      <c r="CL16" s="50">
        <f t="shared" si="19"/>
        <v>3.3440765359762326E-6</v>
      </c>
      <c r="CM16" s="50">
        <f t="shared" si="19"/>
        <v>3.2927060815804333E-6</v>
      </c>
      <c r="CN16" s="50">
        <f t="shared" si="19"/>
        <v>3.2413356271846337E-6</v>
      </c>
      <c r="DC16" s="12"/>
    </row>
    <row r="17" spans="1:107" x14ac:dyDescent="0.25">
      <c r="A17" s="47">
        <v>3</v>
      </c>
      <c r="B17" s="47">
        <v>1</v>
      </c>
      <c r="C17" s="47">
        <v>0</v>
      </c>
      <c r="D17" s="39">
        <f t="shared" si="10"/>
        <v>0.09</v>
      </c>
      <c r="E17" s="12"/>
      <c r="F17" s="44">
        <f t="shared" ref="F17:AK17" si="20">($I7-F$12)/$H7</f>
        <v>1.3952183471417707E-5</v>
      </c>
      <c r="G17" s="50">
        <f t="shared" si="20"/>
        <v>1.3911072880235881E-5</v>
      </c>
      <c r="H17" s="50">
        <f t="shared" si="20"/>
        <v>1.3869962289054056E-5</v>
      </c>
      <c r="I17" s="50">
        <f t="shared" si="20"/>
        <v>1.3828851697872229E-5</v>
      </c>
      <c r="J17" s="50">
        <f t="shared" si="20"/>
        <v>1.3787741106690404E-5</v>
      </c>
      <c r="K17" s="50">
        <f t="shared" si="20"/>
        <v>1.3746630515508579E-5</v>
      </c>
      <c r="L17" s="50">
        <f t="shared" si="20"/>
        <v>1.3705519924326752E-5</v>
      </c>
      <c r="M17" s="50">
        <f t="shared" si="20"/>
        <v>1.3664409333144926E-5</v>
      </c>
      <c r="N17" s="50">
        <f t="shared" si="20"/>
        <v>1.3623298741963099E-5</v>
      </c>
      <c r="O17" s="50">
        <f t="shared" si="20"/>
        <v>1.3582188150781274E-5</v>
      </c>
      <c r="P17" s="50">
        <f t="shared" si="20"/>
        <v>1.3541077559599449E-5</v>
      </c>
      <c r="Q17" s="50">
        <f t="shared" si="20"/>
        <v>1.3499966968417622E-5</v>
      </c>
      <c r="R17" s="50">
        <f t="shared" si="20"/>
        <v>1.3458856377235797E-5</v>
      </c>
      <c r="S17" s="50">
        <f t="shared" si="20"/>
        <v>1.3417745786053971E-5</v>
      </c>
      <c r="T17" s="50">
        <f t="shared" si="20"/>
        <v>1.3376635194872146E-5</v>
      </c>
      <c r="U17" s="50">
        <f t="shared" si="20"/>
        <v>1.3335524603690321E-5</v>
      </c>
      <c r="V17" s="50">
        <f t="shared" si="20"/>
        <v>1.3294414012508496E-5</v>
      </c>
      <c r="W17" s="50">
        <f t="shared" si="20"/>
        <v>1.3253303421326669E-5</v>
      </c>
      <c r="X17" s="50">
        <f t="shared" si="20"/>
        <v>1.3212192830144843E-5</v>
      </c>
      <c r="Y17" s="50">
        <f t="shared" si="20"/>
        <v>1.3171082238963016E-5</v>
      </c>
      <c r="Z17" s="50">
        <f t="shared" si="20"/>
        <v>1.3129971647781191E-5</v>
      </c>
      <c r="AA17" s="50">
        <f t="shared" si="20"/>
        <v>1.3088861056599366E-5</v>
      </c>
      <c r="AB17" s="50">
        <f t="shared" si="20"/>
        <v>1.3047750465417539E-5</v>
      </c>
      <c r="AC17" s="50">
        <f t="shared" si="20"/>
        <v>1.3006639874235714E-5</v>
      </c>
      <c r="AD17" s="50">
        <f t="shared" si="20"/>
        <v>1.2965529283053888E-5</v>
      </c>
      <c r="AE17" s="50">
        <f t="shared" si="20"/>
        <v>1.2924418691872062E-5</v>
      </c>
      <c r="AF17" s="50">
        <f t="shared" si="20"/>
        <v>1.2883308100690236E-5</v>
      </c>
      <c r="AG17" s="50">
        <f t="shared" si="20"/>
        <v>1.2842197509508411E-5</v>
      </c>
      <c r="AH17" s="50">
        <f t="shared" si="20"/>
        <v>1.2801086918326584E-5</v>
      </c>
      <c r="AI17" s="50">
        <f t="shared" si="20"/>
        <v>1.2759976327144759E-5</v>
      </c>
      <c r="AJ17" s="50">
        <f t="shared" si="20"/>
        <v>1.2718865735962932E-5</v>
      </c>
      <c r="AK17" s="50">
        <f t="shared" si="20"/>
        <v>1.2677755144781108E-5</v>
      </c>
      <c r="AL17" s="50">
        <f t="shared" ref="AL17:BQ17" si="21">($I7-AL$12)/$H7</f>
        <v>1.2636644553599283E-5</v>
      </c>
      <c r="AM17" s="50">
        <f t="shared" si="21"/>
        <v>1.2595533962417456E-5</v>
      </c>
      <c r="AN17" s="50">
        <f t="shared" si="21"/>
        <v>1.2554423371235631E-5</v>
      </c>
      <c r="AO17" s="50">
        <f t="shared" si="21"/>
        <v>1.2513312780053806E-5</v>
      </c>
      <c r="AP17" s="50">
        <f t="shared" si="21"/>
        <v>1.2472202188871979E-5</v>
      </c>
      <c r="AQ17" s="50">
        <f t="shared" si="21"/>
        <v>1.2431091597690153E-5</v>
      </c>
      <c r="AR17" s="50">
        <f t="shared" si="21"/>
        <v>1.2389981006508326E-5</v>
      </c>
      <c r="AS17" s="50">
        <f t="shared" si="21"/>
        <v>1.2348870415326501E-5</v>
      </c>
      <c r="AT17" s="50">
        <f t="shared" si="21"/>
        <v>1.2307759824144676E-5</v>
      </c>
      <c r="AU17" s="50">
        <f t="shared" si="21"/>
        <v>1.2266649232962849E-5</v>
      </c>
      <c r="AV17" s="50">
        <f t="shared" si="21"/>
        <v>1.2225538641781024E-5</v>
      </c>
      <c r="AW17" s="50">
        <f t="shared" si="21"/>
        <v>1.2184428050599198E-5</v>
      </c>
      <c r="AX17" s="50">
        <f t="shared" si="21"/>
        <v>1.2143317459417371E-5</v>
      </c>
      <c r="AY17" s="50">
        <f t="shared" si="21"/>
        <v>1.2102206868235546E-5</v>
      </c>
      <c r="AZ17" s="50">
        <f t="shared" si="21"/>
        <v>1.2061096277053721E-5</v>
      </c>
      <c r="BA17" s="50">
        <f t="shared" si="21"/>
        <v>1.2019985685871894E-5</v>
      </c>
      <c r="BB17" s="50">
        <f t="shared" si="21"/>
        <v>1.197887509469007E-5</v>
      </c>
      <c r="BC17" s="50">
        <f t="shared" si="21"/>
        <v>1.1937764503508243E-5</v>
      </c>
      <c r="BD17" s="50">
        <f t="shared" si="21"/>
        <v>1.1896653912326418E-5</v>
      </c>
      <c r="BE17" s="50">
        <f t="shared" si="21"/>
        <v>1.1855543321144593E-5</v>
      </c>
      <c r="BF17" s="50">
        <f t="shared" si="21"/>
        <v>1.1814432729962766E-5</v>
      </c>
      <c r="BG17" s="50">
        <f t="shared" si="21"/>
        <v>1.1773322138780941E-5</v>
      </c>
      <c r="BH17" s="50">
        <f t="shared" si="21"/>
        <v>1.1732211547599115E-5</v>
      </c>
      <c r="BI17" s="50">
        <f t="shared" si="21"/>
        <v>1.1691100956417288E-5</v>
      </c>
      <c r="BJ17" s="50">
        <f t="shared" si="21"/>
        <v>1.1649990365235463E-5</v>
      </c>
      <c r="BK17" s="50">
        <f t="shared" si="21"/>
        <v>1.1608879774053636E-5</v>
      </c>
      <c r="BL17" s="50">
        <f t="shared" si="21"/>
        <v>1.1567769182871811E-5</v>
      </c>
      <c r="BM17" s="50">
        <f t="shared" si="21"/>
        <v>1.1526658591689986E-5</v>
      </c>
      <c r="BN17" s="50">
        <f t="shared" si="21"/>
        <v>1.1485548000508159E-5</v>
      </c>
      <c r="BO17" s="50">
        <f t="shared" si="21"/>
        <v>1.1444437409326334E-5</v>
      </c>
      <c r="BP17" s="50">
        <f t="shared" si="21"/>
        <v>1.1403326818144508E-5</v>
      </c>
      <c r="BQ17" s="50">
        <f t="shared" si="21"/>
        <v>1.1362216226962681E-5</v>
      </c>
      <c r="BR17" s="50">
        <f t="shared" ref="BR17:CN17" si="22">($I7-BR$12)/$H7</f>
        <v>1.1321105635780856E-5</v>
      </c>
      <c r="BS17" s="50">
        <f t="shared" si="22"/>
        <v>1.1279995044599033E-5</v>
      </c>
      <c r="BT17" s="50">
        <f t="shared" si="22"/>
        <v>1.1238884453417206E-5</v>
      </c>
      <c r="BU17" s="50">
        <f t="shared" si="22"/>
        <v>1.119777386223538E-5</v>
      </c>
      <c r="BV17" s="50">
        <f t="shared" si="22"/>
        <v>1.1156663271053553E-5</v>
      </c>
      <c r="BW17" s="50">
        <f t="shared" si="22"/>
        <v>1.1115552679871728E-5</v>
      </c>
      <c r="BX17" s="50">
        <f t="shared" si="22"/>
        <v>1.1074442088689903E-5</v>
      </c>
      <c r="BY17" s="50">
        <f t="shared" si="22"/>
        <v>1.1033331497508076E-5</v>
      </c>
      <c r="BZ17" s="50">
        <f t="shared" si="22"/>
        <v>1.0992220906326251E-5</v>
      </c>
      <c r="CA17" s="50">
        <f t="shared" si="22"/>
        <v>1.0951110315144425E-5</v>
      </c>
      <c r="CB17" s="50">
        <f t="shared" si="22"/>
        <v>1.0909999723962598E-5</v>
      </c>
      <c r="CC17" s="50">
        <f t="shared" si="22"/>
        <v>1.0868889132780773E-5</v>
      </c>
      <c r="CD17" s="50">
        <f t="shared" si="22"/>
        <v>1.0827778541598946E-5</v>
      </c>
      <c r="CE17" s="50">
        <f t="shared" si="22"/>
        <v>1.0786667950417121E-5</v>
      </c>
      <c r="CF17" s="50">
        <f t="shared" si="22"/>
        <v>1.0745557359235296E-5</v>
      </c>
      <c r="CG17" s="50">
        <f t="shared" si="22"/>
        <v>1.0704446768053469E-5</v>
      </c>
      <c r="CH17" s="50">
        <f t="shared" si="22"/>
        <v>1.0663336176871643E-5</v>
      </c>
      <c r="CI17" s="50">
        <f t="shared" si="22"/>
        <v>1.0622225585689818E-5</v>
      </c>
      <c r="CJ17" s="50">
        <f t="shared" si="22"/>
        <v>1.0581114994507993E-5</v>
      </c>
      <c r="CK17" s="50">
        <f t="shared" si="22"/>
        <v>1.0540004403326168E-5</v>
      </c>
      <c r="CL17" s="50">
        <f t="shared" si="22"/>
        <v>1.0498893812144342E-5</v>
      </c>
      <c r="CM17" s="50">
        <f t="shared" si="22"/>
        <v>1.0457783220962515E-5</v>
      </c>
      <c r="CN17" s="50">
        <f t="shared" si="22"/>
        <v>1.041667262978069E-5</v>
      </c>
      <c r="DC17" s="12"/>
    </row>
    <row r="18" spans="1:107" x14ac:dyDescent="0.25">
      <c r="A18" s="47">
        <v>2</v>
      </c>
      <c r="B18" s="47">
        <v>2</v>
      </c>
      <c r="C18" s="47">
        <v>2</v>
      </c>
      <c r="D18" s="45">
        <f t="shared" si="10"/>
        <v>0.33333333333333331</v>
      </c>
      <c r="E18" s="12"/>
      <c r="F18" s="44">
        <f>($I8-F$12)/$H8</f>
        <v>6.769283774569054E-6</v>
      </c>
      <c r="G18" s="50">
        <f t="shared" ref="G18:AK18" si="23">($I8-G$12)/$H8</f>
        <v>6.7350490240776126E-6</v>
      </c>
      <c r="H18" s="50">
        <f t="shared" si="23"/>
        <v>6.7008142735861712E-6</v>
      </c>
      <c r="I18" s="50">
        <f t="shared" si="23"/>
        <v>6.6665795230947298E-6</v>
      </c>
      <c r="J18" s="50">
        <f t="shared" si="23"/>
        <v>6.6323447726032893E-6</v>
      </c>
      <c r="K18" s="50">
        <f t="shared" si="23"/>
        <v>6.5981100221118479E-6</v>
      </c>
      <c r="L18" s="50">
        <f t="shared" si="23"/>
        <v>6.5638752716204065E-6</v>
      </c>
      <c r="M18" s="50">
        <f t="shared" si="23"/>
        <v>6.5296405211289651E-6</v>
      </c>
      <c r="N18" s="50">
        <f t="shared" si="23"/>
        <v>6.4954057706375237E-6</v>
      </c>
      <c r="O18" s="50">
        <f t="shared" si="23"/>
        <v>6.4611710201460831E-6</v>
      </c>
      <c r="P18" s="50">
        <f t="shared" si="23"/>
        <v>6.4269362696546417E-6</v>
      </c>
      <c r="Q18" s="50">
        <f t="shared" si="23"/>
        <v>6.3927015191632003E-6</v>
      </c>
      <c r="R18" s="50">
        <f t="shared" si="23"/>
        <v>6.3584667686717589E-6</v>
      </c>
      <c r="S18" s="50">
        <f t="shared" si="23"/>
        <v>6.3242320181803175E-6</v>
      </c>
      <c r="T18" s="50">
        <f t="shared" si="23"/>
        <v>6.2899972676888778E-6</v>
      </c>
      <c r="U18" s="50">
        <f t="shared" si="23"/>
        <v>6.2557625171974364E-6</v>
      </c>
      <c r="V18" s="50">
        <f t="shared" si="23"/>
        <v>6.2215277667059958E-6</v>
      </c>
      <c r="W18" s="50">
        <f t="shared" si="23"/>
        <v>6.1872930162145544E-6</v>
      </c>
      <c r="X18" s="50">
        <f t="shared" si="23"/>
        <v>6.153058265723113E-6</v>
      </c>
      <c r="Y18" s="50">
        <f t="shared" si="23"/>
        <v>6.1188235152316716E-6</v>
      </c>
      <c r="Z18" s="50">
        <f t="shared" si="23"/>
        <v>6.0845887647402302E-6</v>
      </c>
      <c r="AA18" s="50">
        <f t="shared" si="23"/>
        <v>6.0503540142487888E-6</v>
      </c>
      <c r="AB18" s="50">
        <f t="shared" si="23"/>
        <v>6.0161192637573482E-6</v>
      </c>
      <c r="AC18" s="50">
        <f t="shared" si="23"/>
        <v>5.9818845132659068E-6</v>
      </c>
      <c r="AD18" s="50">
        <f t="shared" si="23"/>
        <v>5.9476497627744654E-6</v>
      </c>
      <c r="AE18" s="50">
        <f t="shared" si="23"/>
        <v>5.913415012283024E-6</v>
      </c>
      <c r="AF18" s="50">
        <f t="shared" si="23"/>
        <v>5.8791802617915826E-6</v>
      </c>
      <c r="AG18" s="50">
        <f t="shared" si="23"/>
        <v>5.8449455113001421E-6</v>
      </c>
      <c r="AH18" s="50">
        <f t="shared" si="23"/>
        <v>5.8107107608087007E-6</v>
      </c>
      <c r="AI18" s="50">
        <f t="shared" si="23"/>
        <v>5.7764760103172593E-6</v>
      </c>
      <c r="AJ18" s="50">
        <f t="shared" si="23"/>
        <v>5.7422412598258178E-6</v>
      </c>
      <c r="AK18" s="50">
        <f t="shared" si="23"/>
        <v>5.7080065093343781E-6</v>
      </c>
      <c r="AL18" s="50">
        <f t="shared" ref="AL18:BQ18" si="24">($I8-AL$12)/$H8</f>
        <v>5.6737717588429367E-6</v>
      </c>
      <c r="AM18" s="50">
        <f t="shared" si="24"/>
        <v>5.6395370083514953E-6</v>
      </c>
      <c r="AN18" s="50">
        <f t="shared" si="24"/>
        <v>5.6053022578600548E-6</v>
      </c>
      <c r="AO18" s="50">
        <f t="shared" si="24"/>
        <v>5.5710675073686134E-6</v>
      </c>
      <c r="AP18" s="50">
        <f t="shared" si="24"/>
        <v>5.536832756877172E-6</v>
      </c>
      <c r="AQ18" s="50">
        <f t="shared" si="24"/>
        <v>5.5025980063857306E-6</v>
      </c>
      <c r="AR18" s="50">
        <f t="shared" si="24"/>
        <v>5.4683632558942892E-6</v>
      </c>
      <c r="AS18" s="50">
        <f t="shared" si="24"/>
        <v>5.4341285054028486E-6</v>
      </c>
      <c r="AT18" s="50">
        <f t="shared" si="24"/>
        <v>5.3998937549114072E-6</v>
      </c>
      <c r="AU18" s="50">
        <f t="shared" si="24"/>
        <v>5.3656590044199658E-6</v>
      </c>
      <c r="AV18" s="50">
        <f t="shared" si="24"/>
        <v>5.3314242539285244E-6</v>
      </c>
      <c r="AW18" s="50">
        <f t="shared" si="24"/>
        <v>5.297189503437083E-6</v>
      </c>
      <c r="AX18" s="50">
        <f t="shared" si="24"/>
        <v>5.2629547529456416E-6</v>
      </c>
      <c r="AY18" s="50">
        <f t="shared" si="24"/>
        <v>5.228720002454201E-6</v>
      </c>
      <c r="AZ18" s="50">
        <f t="shared" si="24"/>
        <v>5.1944852519627596E-6</v>
      </c>
      <c r="BA18" s="50">
        <f t="shared" si="24"/>
        <v>5.1602505014713182E-6</v>
      </c>
      <c r="BB18" s="50">
        <f t="shared" si="24"/>
        <v>5.1260157509798785E-6</v>
      </c>
      <c r="BC18" s="50">
        <f t="shared" si="24"/>
        <v>5.0917810004884371E-6</v>
      </c>
      <c r="BD18" s="50">
        <f t="shared" si="24"/>
        <v>5.0575462499969957E-6</v>
      </c>
      <c r="BE18" s="50">
        <f t="shared" si="24"/>
        <v>5.0233114995055551E-6</v>
      </c>
      <c r="BF18" s="50">
        <f t="shared" si="24"/>
        <v>4.9890767490141137E-6</v>
      </c>
      <c r="BG18" s="50">
        <f t="shared" si="24"/>
        <v>4.9548419985226723E-6</v>
      </c>
      <c r="BH18" s="50">
        <f t="shared" si="24"/>
        <v>4.9206072480312309E-6</v>
      </c>
      <c r="BI18" s="50">
        <f t="shared" si="24"/>
        <v>4.8863724975397895E-6</v>
      </c>
      <c r="BJ18" s="50">
        <f t="shared" si="24"/>
        <v>4.8521377470483481E-6</v>
      </c>
      <c r="BK18" s="50">
        <f t="shared" si="24"/>
        <v>4.8179029965569076E-6</v>
      </c>
      <c r="BL18" s="50">
        <f t="shared" si="24"/>
        <v>4.7836682460654662E-6</v>
      </c>
      <c r="BM18" s="50">
        <f t="shared" si="24"/>
        <v>4.7494334955740248E-6</v>
      </c>
      <c r="BN18" s="50">
        <f t="shared" si="24"/>
        <v>4.7151987450825834E-6</v>
      </c>
      <c r="BO18" s="50">
        <f t="shared" si="24"/>
        <v>4.680963994591142E-6</v>
      </c>
      <c r="BP18" s="50">
        <f t="shared" si="24"/>
        <v>4.6467292440997014E-6</v>
      </c>
      <c r="BQ18" s="50">
        <f t="shared" si="24"/>
        <v>4.61249449360826E-6</v>
      </c>
      <c r="BR18" s="50">
        <f t="shared" ref="BR18:CN18" si="25">($I8-BR$12)/$H8</f>
        <v>4.5782597431168186E-6</v>
      </c>
      <c r="BS18" s="50">
        <f t="shared" si="25"/>
        <v>4.5440249926253789E-6</v>
      </c>
      <c r="BT18" s="50">
        <f t="shared" si="25"/>
        <v>4.5097902421339375E-6</v>
      </c>
      <c r="BU18" s="50">
        <f t="shared" si="25"/>
        <v>4.4755554916424961E-6</v>
      </c>
      <c r="BV18" s="50">
        <f t="shared" si="25"/>
        <v>4.4413207411510547E-6</v>
      </c>
      <c r="BW18" s="50">
        <f t="shared" si="25"/>
        <v>4.4070859906596141E-6</v>
      </c>
      <c r="BX18" s="50">
        <f t="shared" si="25"/>
        <v>4.3728512401681727E-6</v>
      </c>
      <c r="BY18" s="50">
        <f t="shared" si="25"/>
        <v>4.3386164896767313E-6</v>
      </c>
      <c r="BZ18" s="50">
        <f t="shared" si="25"/>
        <v>4.3043817391852899E-6</v>
      </c>
      <c r="CA18" s="50">
        <f t="shared" si="25"/>
        <v>4.2701469886938485E-6</v>
      </c>
      <c r="CB18" s="50">
        <f t="shared" si="25"/>
        <v>4.2359122382024071E-6</v>
      </c>
      <c r="CC18" s="50">
        <f t="shared" si="25"/>
        <v>4.2016774877109665E-6</v>
      </c>
      <c r="CD18" s="50">
        <f t="shared" si="25"/>
        <v>4.1674427372195251E-6</v>
      </c>
      <c r="CE18" s="50">
        <f t="shared" si="25"/>
        <v>4.1332079867280837E-6</v>
      </c>
      <c r="CF18" s="50">
        <f t="shared" si="25"/>
        <v>4.0989732362366423E-6</v>
      </c>
      <c r="CG18" s="50">
        <f t="shared" si="25"/>
        <v>4.0647384857452009E-6</v>
      </c>
      <c r="CH18" s="50">
        <f t="shared" si="25"/>
        <v>4.0305037352537604E-6</v>
      </c>
      <c r="CI18" s="50">
        <f t="shared" si="25"/>
        <v>3.996268984762319E-6</v>
      </c>
      <c r="CJ18" s="50">
        <f t="shared" si="25"/>
        <v>3.9620342342708793E-6</v>
      </c>
      <c r="CK18" s="50">
        <f t="shared" si="25"/>
        <v>3.9277994837794378E-6</v>
      </c>
      <c r="CL18" s="50">
        <f t="shared" si="25"/>
        <v>3.8935647332879964E-6</v>
      </c>
      <c r="CM18" s="50">
        <f t="shared" si="25"/>
        <v>3.859329982796555E-6</v>
      </c>
      <c r="CN18" s="50">
        <f t="shared" si="25"/>
        <v>3.8250952323051136E-6</v>
      </c>
      <c r="DC18" s="12"/>
    </row>
    <row r="19" spans="1:107" s="63" customFormat="1" x14ac:dyDescent="0.25">
      <c r="A19" s="60"/>
      <c r="B19" s="60"/>
      <c r="C19" s="60"/>
      <c r="E19" s="73" t="s">
        <v>59</v>
      </c>
      <c r="F19" s="62">
        <f t="shared" ref="F19:AK19" si="26">RSQ(F13:F18,$D$13:$D$18)</f>
        <v>0.92732247615618446</v>
      </c>
      <c r="G19" s="61">
        <f t="shared" si="26"/>
        <v>0.92818124715923467</v>
      </c>
      <c r="H19" s="61">
        <f t="shared" si="26"/>
        <v>0.92903117288854975</v>
      </c>
      <c r="I19" s="61">
        <f t="shared" si="26"/>
        <v>0.92987193381342204</v>
      </c>
      <c r="J19" s="61">
        <f t="shared" si="26"/>
        <v>0.93070320315861155</v>
      </c>
      <c r="K19" s="61">
        <f t="shared" si="26"/>
        <v>0.93152464677807167</v>
      </c>
      <c r="L19" s="61">
        <f t="shared" si="26"/>
        <v>0.93233592302801493</v>
      </c>
      <c r="M19" s="61">
        <f t="shared" si="26"/>
        <v>0.93313668263940663</v>
      </c>
      <c r="N19" s="61">
        <f t="shared" si="26"/>
        <v>0.93392656858999401</v>
      </c>
      <c r="O19" s="61">
        <f t="shared" si="26"/>
        <v>0.93470521597595868</v>
      </c>
      <c r="P19" s="61">
        <f t="shared" si="26"/>
        <v>0.93547225188331984</v>
      </c>
      <c r="Q19" s="61">
        <f t="shared" si="26"/>
        <v>0.93622729525918957</v>
      </c>
      <c r="R19" s="61">
        <f t="shared" si="26"/>
        <v>0.93696995678301953</v>
      </c>
      <c r="S19" s="61">
        <f t="shared" si="26"/>
        <v>0.93769983873796614</v>
      </c>
      <c r="T19" s="61">
        <f t="shared" si="26"/>
        <v>0.93841653488250965</v>
      </c>
      <c r="U19" s="61">
        <f t="shared" si="26"/>
        <v>0.93911963032249357</v>
      </c>
      <c r="V19" s="61">
        <f t="shared" si="26"/>
        <v>0.9398087013837253</v>
      </c>
      <c r="W19" s="61">
        <f t="shared" si="26"/>
        <v>0.9404833154853165</v>
      </c>
      <c r="X19" s="61">
        <f t="shared" si="26"/>
        <v>0.9411430310139417</v>
      </c>
      <c r="Y19" s="61">
        <f t="shared" si="26"/>
        <v>0.94178739719919613</v>
      </c>
      <c r="Z19" s="61">
        <f t="shared" si="26"/>
        <v>0.94241595399025524</v>
      </c>
      <c r="AA19" s="61">
        <f t="shared" si="26"/>
        <v>0.94302823193404517</v>
      </c>
      <c r="AB19" s="61">
        <f t="shared" si="26"/>
        <v>0.94362375205514304</v>
      </c>
      <c r="AC19" s="61">
        <f t="shared" si="26"/>
        <v>0.94420202573763168</v>
      </c>
      <c r="AD19" s="61">
        <f t="shared" si="26"/>
        <v>0.94476255460916347</v>
      </c>
      <c r="AE19" s="61">
        <f t="shared" si="26"/>
        <v>0.9453048304274817</v>
      </c>
      <c r="AF19" s="61">
        <f t="shared" si="26"/>
        <v>0.94582833496965923</v>
      </c>
      <c r="AG19" s="61">
        <f t="shared" si="26"/>
        <v>0.94633253992435362</v>
      </c>
      <c r="AH19" s="61">
        <f t="shared" si="26"/>
        <v>0.9468169067873502</v>
      </c>
      <c r="AI19" s="61">
        <f t="shared" si="26"/>
        <v>0.94728088676071731</v>
      </c>
      <c r="AJ19" s="61">
        <f t="shared" si="26"/>
        <v>0.9477239206558854</v>
      </c>
      <c r="AK19" s="61">
        <f t="shared" si="26"/>
        <v>0.94814543880098812</v>
      </c>
      <c r="AL19" s="61">
        <f t="shared" ref="AL19:BQ19" si="27">RSQ(AL13:AL18,$D$13:$D$18)</f>
        <v>0.94854486095281354</v>
      </c>
      <c r="AM19" s="61">
        <f t="shared" si="27"/>
        <v>0.94892159621373284</v>
      </c>
      <c r="AN19" s="61">
        <f t="shared" si="27"/>
        <v>0.94927504295398346</v>
      </c>
      <c r="AO19" s="61">
        <f t="shared" si="27"/>
        <v>0.94960458873970577</v>
      </c>
      <c r="AP19" s="61">
        <f t="shared" si="27"/>
        <v>0.94990961026713994</v>
      </c>
      <c r="AQ19" s="61">
        <f t="shared" si="27"/>
        <v>0.95018947330341608</v>
      </c>
      <c r="AR19" s="61">
        <f t="shared" si="27"/>
        <v>0.95044353263437653</v>
      </c>
      <c r="AS19" s="61">
        <f t="shared" si="27"/>
        <v>0.95067113201989228</v>
      </c>
      <c r="AT19" s="61">
        <f t="shared" si="27"/>
        <v>0.95087160415715588</v>
      </c>
      <c r="AU19" s="61">
        <f t="shared" si="27"/>
        <v>0.95104427065243391</v>
      </c>
      <c r="AV19" s="61">
        <f t="shared" si="27"/>
        <v>0.95118844200179997</v>
      </c>
      <c r="AW19" s="61">
        <f t="shared" si="27"/>
        <v>0.95130341758137626</v>
      </c>
      <c r="AX19" s="61">
        <f t="shared" si="27"/>
        <v>0.95138848564762024</v>
      </c>
      <c r="AY19" s="61">
        <f t="shared" si="27"/>
        <v>0.95144292334822889</v>
      </c>
      <c r="AZ19" s="61">
        <f t="shared" si="27"/>
        <v>0.95146599674423671</v>
      </c>
      <c r="BA19" s="61">
        <f t="shared" si="27"/>
        <v>0.95145696084389875</v>
      </c>
      <c r="BB19" s="61">
        <f t="shared" si="27"/>
        <v>0.95141505964898854</v>
      </c>
      <c r="BC19" s="61">
        <f t="shared" si="27"/>
        <v>0.95133952621411844</v>
      </c>
      <c r="BD19" s="61">
        <f t="shared" si="27"/>
        <v>0.95122958271974778</v>
      </c>
      <c r="BE19" s="61">
        <f t="shared" si="27"/>
        <v>0.95108444055953345</v>
      </c>
      <c r="BF19" s="61">
        <f t="shared" si="27"/>
        <v>0.95090330044270466</v>
      </c>
      <c r="BG19" s="61">
        <f t="shared" si="27"/>
        <v>0.95068535251214348</v>
      </c>
      <c r="BH19" s="61">
        <f t="shared" si="27"/>
        <v>0.95042977647890203</v>
      </c>
      <c r="BI19" s="61">
        <f t="shared" si="27"/>
        <v>0.95013574177385396</v>
      </c>
      <c r="BJ19" s="61">
        <f t="shared" si="27"/>
        <v>0.94980240771722313</v>
      </c>
      <c r="BK19" s="61">
        <f t="shared" si="27"/>
        <v>0.94942892370674248</v>
      </c>
      <c r="BL19" s="61">
        <f t="shared" si="27"/>
        <v>0.94901442942519088</v>
      </c>
      <c r="BM19" s="61">
        <f t="shared" si="27"/>
        <v>0.94855805506807722</v>
      </c>
      <c r="BN19" s="61">
        <f t="shared" si="27"/>
        <v>0.94805892159224692</v>
      </c>
      <c r="BO19" s="61">
        <f t="shared" si="27"/>
        <v>0.94751614098619896</v>
      </c>
      <c r="BP19" s="61">
        <f t="shared" si="27"/>
        <v>0.94692881656289229</v>
      </c>
      <c r="BQ19" s="61">
        <f t="shared" si="27"/>
        <v>0.94629604327583527</v>
      </c>
      <c r="BR19" s="61">
        <f t="shared" ref="BR19:CN19" si="28">RSQ(BR13:BR18,$D$13:$D$18)</f>
        <v>0.94561690805926546</v>
      </c>
      <c r="BS19" s="61">
        <f t="shared" si="28"/>
        <v>0.9448904901931876</v>
      </c>
      <c r="BT19" s="61">
        <f t="shared" si="28"/>
        <v>0.94411586169409634</v>
      </c>
      <c r="BU19" s="61">
        <f t="shared" si="28"/>
        <v>0.94329208773213735</v>
      </c>
      <c r="BV19" s="61">
        <f t="shared" si="28"/>
        <v>0.94241822707551093</v>
      </c>
      <c r="BW19" s="61">
        <f t="shared" si="28"/>
        <v>0.94149333256288692</v>
      </c>
      <c r="BX19" s="61">
        <f t="shared" si="28"/>
        <v>0.94051645160457442</v>
      </c>
      <c r="BY19" s="61">
        <f t="shared" si="28"/>
        <v>0.93948662671321703</v>
      </c>
      <c r="BZ19" s="61">
        <f t="shared" si="28"/>
        <v>0.93840289606471572</v>
      </c>
      <c r="CA19" s="61">
        <f t="shared" si="28"/>
        <v>0.93726429409010181</v>
      </c>
      <c r="CB19" s="61">
        <f t="shared" si="28"/>
        <v>0.93606985209902449</v>
      </c>
      <c r="CC19" s="61">
        <f t="shared" si="28"/>
        <v>0.93481859893551922</v>
      </c>
      <c r="CD19" s="61">
        <f t="shared" si="28"/>
        <v>0.93350956166665877</v>
      </c>
      <c r="CE19" s="61">
        <f t="shared" si="28"/>
        <v>0.93214176630468193</v>
      </c>
      <c r="CF19" s="61">
        <f t="shared" si="28"/>
        <v>0.93071423856313162</v>
      </c>
      <c r="CG19" s="61">
        <f t="shared" si="28"/>
        <v>0.92922600464749772</v>
      </c>
      <c r="CH19" s="61">
        <f t="shared" si="28"/>
        <v>0.92767609208081292</v>
      </c>
      <c r="CI19" s="61">
        <f t="shared" si="28"/>
        <v>0.92606353056458413</v>
      </c>
      <c r="CJ19" s="61">
        <f t="shared" si="28"/>
        <v>0.92438735287540086</v>
      </c>
      <c r="CK19" s="61">
        <f t="shared" si="28"/>
        <v>0.92264659579746644</v>
      </c>
      <c r="CL19" s="61">
        <f t="shared" si="28"/>
        <v>0.92084030109127002</v>
      </c>
      <c r="CM19" s="61">
        <f t="shared" si="28"/>
        <v>0.9189675164984995</v>
      </c>
      <c r="CN19" s="61">
        <f t="shared" si="28"/>
        <v>0.91702729678324302</v>
      </c>
      <c r="CO19" s="61"/>
      <c r="CP19" s="61"/>
      <c r="CQ19" s="61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</row>
    <row r="20" spans="1:107" s="94" customFormat="1" x14ac:dyDescent="0.25">
      <c r="A20" s="93"/>
      <c r="B20" s="93"/>
      <c r="C20" s="93"/>
      <c r="E20" s="95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96"/>
      <c r="CY20" s="96"/>
      <c r="CZ20" s="96"/>
      <c r="DA20" s="96"/>
      <c r="DB20" s="96"/>
    </row>
    <row r="21" spans="1:107" x14ac:dyDescent="0.25">
      <c r="A21" s="47"/>
      <c r="B21" s="47"/>
      <c r="C21" s="12"/>
      <c r="D21" s="12"/>
      <c r="E21" s="12"/>
      <c r="F21" s="12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DC21" s="12"/>
    </row>
    <row r="22" spans="1:107" s="75" customFormat="1" x14ac:dyDescent="0.25">
      <c r="A22" s="55"/>
      <c r="B22" s="55"/>
      <c r="C22" s="55"/>
      <c r="D22" s="59" t="s">
        <v>25</v>
      </c>
      <c r="E22" s="59" t="s">
        <v>32</v>
      </c>
      <c r="F22" s="59" t="s">
        <v>33</v>
      </c>
      <c r="G22" s="59" t="s">
        <v>34</v>
      </c>
      <c r="H22" s="54"/>
      <c r="J22" s="79" t="s">
        <v>35</v>
      </c>
      <c r="K22" s="75">
        <v>2</v>
      </c>
      <c r="L22" s="75">
        <v>4</v>
      </c>
      <c r="M22" s="75">
        <v>6</v>
      </c>
      <c r="N22" s="75">
        <v>8</v>
      </c>
      <c r="O22" s="75">
        <v>10</v>
      </c>
      <c r="P22" s="75">
        <v>12</v>
      </c>
      <c r="Q22" s="75">
        <v>14</v>
      </c>
      <c r="R22" s="75">
        <v>16</v>
      </c>
      <c r="S22" s="75">
        <v>18</v>
      </c>
      <c r="T22" s="75">
        <v>20</v>
      </c>
      <c r="U22" s="75">
        <v>22</v>
      </c>
      <c r="V22" s="75">
        <v>24</v>
      </c>
      <c r="W22" s="75">
        <v>26</v>
      </c>
      <c r="X22" s="75">
        <v>28</v>
      </c>
      <c r="Y22" s="75">
        <v>30</v>
      </c>
      <c r="Z22" s="75">
        <v>32</v>
      </c>
      <c r="AA22" s="75">
        <v>34</v>
      </c>
      <c r="AB22" s="75">
        <v>36</v>
      </c>
      <c r="AC22" s="75">
        <v>38</v>
      </c>
      <c r="AD22" s="75">
        <v>40</v>
      </c>
      <c r="AE22" s="75">
        <v>42</v>
      </c>
      <c r="AF22" s="75">
        <v>44</v>
      </c>
      <c r="AG22" s="75">
        <v>46</v>
      </c>
      <c r="AH22" s="75">
        <v>48</v>
      </c>
      <c r="AI22" s="75">
        <v>50</v>
      </c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</row>
    <row r="23" spans="1:107" x14ac:dyDescent="0.25">
      <c r="A23" s="47"/>
      <c r="B23" s="47"/>
      <c r="C23" s="47"/>
      <c r="E23" s="50"/>
      <c r="F23" s="50"/>
      <c r="G23" s="50"/>
      <c r="H23" s="50"/>
      <c r="I23" s="82"/>
      <c r="J23" s="80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</row>
    <row r="24" spans="1:107" x14ac:dyDescent="0.25">
      <c r="A24" s="47">
        <v>2</v>
      </c>
      <c r="B24" s="47">
        <v>0</v>
      </c>
      <c r="C24" s="47">
        <v>0</v>
      </c>
      <c r="D24" s="39">
        <f>((A24*B24)^2+(A24*C24)^2+(B24*C24)^2)/(A24^2+B24^2+C24^2)^2</f>
        <v>0</v>
      </c>
      <c r="E24" s="50">
        <f>$P$7*(1-$P$6*D24)</f>
        <v>0.28499999999999998</v>
      </c>
      <c r="F24" s="50">
        <f>F4*SQRT(E24)</f>
        <v>3.724203344708207</v>
      </c>
      <c r="G24" s="50">
        <f t="shared" ref="G24:G28" si="29">G4</f>
        <v>4.4929959388468076E-2</v>
      </c>
      <c r="H24" s="50">
        <f t="shared" ref="H24:H28" si="30">G24^2</f>
        <v>2.0187012506493905E-3</v>
      </c>
      <c r="I24" s="82" t="s">
        <v>64</v>
      </c>
      <c r="J24" s="80">
        <f t="shared" ref="J24:J28" si="31">F24^2</f>
        <v>13.869690552735797</v>
      </c>
      <c r="K24" s="51">
        <f>VLOOKUP(K$22,'④ FFT(intensity)'!$V$4:$AB$54,3,FALSE)</f>
        <v>-0.10663240551612382</v>
      </c>
      <c r="L24" s="51">
        <f>VLOOKUP(L$22,'④ FFT(intensity)'!$V$4:$AB$54,3,FALSE)</f>
        <v>-0.25205210463395072</v>
      </c>
      <c r="M24" s="51">
        <f>VLOOKUP(M$22,'④ FFT(intensity)'!$V$4:$AB$54,3,FALSE)</f>
        <v>-0.39023568459082553</v>
      </c>
      <c r="N24" s="51">
        <f>VLOOKUP(N$22,'④ FFT(intensity)'!$V$4:$AB$54,3,FALSE)</f>
        <v>-0.53240158588419573</v>
      </c>
      <c r="O24" s="51">
        <f>VLOOKUP(O$22,'④ FFT(intensity)'!$V$4:$AB$54,3,FALSE)</f>
        <v>-0.67271012570395516</v>
      </c>
      <c r="P24" s="51">
        <f>VLOOKUP(P$22,'④ FFT(intensity)'!$V$4:$AB$54,3,FALSE)</f>
        <v>-0.81368932038525021</v>
      </c>
      <c r="Q24" s="51">
        <f>VLOOKUP(Q$22,'④ FFT(intensity)'!$V$4:$AB$54,3,FALSE)</f>
        <v>-0.95512089630151908</v>
      </c>
      <c r="R24" s="51">
        <f>VLOOKUP(R$22,'④ FFT(intensity)'!$V$4:$AB$54,3,FALSE)</f>
        <v>-1.0954087202203819</v>
      </c>
      <c r="S24" s="51">
        <f>VLOOKUP(S$22,'④ FFT(intensity)'!$V$4:$AB$54,3,FALSE)</f>
        <v>-1.2372587819594028</v>
      </c>
      <c r="T24" s="51">
        <f>VLOOKUP(T$22,'④ FFT(intensity)'!$V$4:$AB$54,3,FALSE)</f>
        <v>-1.3779586640625379</v>
      </c>
      <c r="U24" s="51">
        <f>VLOOKUP(U$22,'④ FFT(intensity)'!$V$4:$AB$54,3,FALSE)</f>
        <v>-1.5191882019217338</v>
      </c>
      <c r="V24" s="51">
        <f>VLOOKUP(V$22,'④ FFT(intensity)'!$V$4:$AB$54,3,FALSE)</f>
        <v>-1.6606724679453087</v>
      </c>
      <c r="W24" s="51">
        <f>VLOOKUP(W$22,'④ FFT(intensity)'!$V$4:$AB$54,3,FALSE)</f>
        <v>-1.8015730906763794</v>
      </c>
      <c r="X24" s="51">
        <f>VLOOKUP(X$22,'④ FFT(intensity)'!$V$4:$AB$54,3,FALSE)</f>
        <v>-1.9429847447262081</v>
      </c>
      <c r="Y24" s="51">
        <f>VLOOKUP(Y$22,'④ FFT(intensity)'!$V$4:$AB$54,3,FALSE)</f>
        <v>-2.0850375271839572</v>
      </c>
      <c r="Z24" s="51">
        <f>VLOOKUP(Z$22,'④ FFT(intensity)'!$V$4:$AB$54,3,FALSE)</f>
        <v>-2.2258100810650392</v>
      </c>
      <c r="AA24" s="51">
        <f>VLOOKUP(AA$22,'④ FFT(intensity)'!$V$4:$AB$54,3,FALSE)</f>
        <v>-2.3686128176830845</v>
      </c>
      <c r="AB24" s="51">
        <f>VLOOKUP(AB$22,'④ FFT(intensity)'!$V$4:$AB$54,3,FALSE)</f>
        <v>-2.5074809718265394</v>
      </c>
      <c r="AC24" s="51">
        <f>VLOOKUP(AC$22,'④ FFT(intensity)'!$V$4:$AB$54,3,FALSE)</f>
        <v>-2.6508452853673008</v>
      </c>
      <c r="AD24" s="51">
        <f>VLOOKUP(AD$22,'④ FFT(intensity)'!$V$4:$AB$54,3,FALSE)</f>
        <v>-2.7906072277424592</v>
      </c>
      <c r="AE24" s="51">
        <f>VLOOKUP(AE$22,'④ FFT(intensity)'!$V$4:$AB$54,3,FALSE)</f>
        <v>-2.9345825795280653</v>
      </c>
      <c r="AF24" s="51">
        <f>VLOOKUP(AF$22,'④ FFT(intensity)'!$V$4:$AB$54,3,FALSE)</f>
        <v>-3.0752635792777032</v>
      </c>
      <c r="AG24" s="51">
        <f>VLOOKUP(AG$22,'④ FFT(intensity)'!$V$4:$AB$54,3,FALSE)</f>
        <v>-3.2144214745188204</v>
      </c>
      <c r="AH24" s="51">
        <f>VLOOKUP(AH$22,'④ FFT(intensity)'!$V$4:$AB$54,3,FALSE)</f>
        <v>-3.3599290581900587</v>
      </c>
      <c r="AI24" s="51">
        <f>VLOOKUP(AI$22,'④ FFT(intensity)'!$V$4:$AB$54,3,FALSE)</f>
        <v>-3.4928868918656772</v>
      </c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DC24" s="12"/>
    </row>
    <row r="25" spans="1:107" x14ac:dyDescent="0.25">
      <c r="A25" s="47">
        <v>2</v>
      </c>
      <c r="B25" s="47">
        <v>1</v>
      </c>
      <c r="C25" s="47">
        <v>1</v>
      </c>
      <c r="D25" s="39">
        <f t="shared" ref="D25:D28" si="32">((A25*B25)^2+(A25*C25)^2+(B25*C25)^2)/(A25^2+B25^2+C25^2)^2</f>
        <v>0.25</v>
      </c>
      <c r="E25" s="50">
        <f t="shared" ref="E25:E28" si="33">$P$7*(1-$P$6*D25)</f>
        <v>0.1259736095339406</v>
      </c>
      <c r="F25" s="50">
        <f>F5*SQRT(E25)</f>
        <v>3.0329372290056886</v>
      </c>
      <c r="G25" s="50">
        <f t="shared" si="29"/>
        <v>4.1712567068792755E-2</v>
      </c>
      <c r="H25" s="50">
        <f t="shared" si="30"/>
        <v>1.7399382514685338E-3</v>
      </c>
      <c r="I25" s="82" t="s">
        <v>64</v>
      </c>
      <c r="J25" s="80">
        <f t="shared" si="31"/>
        <v>9.1987082350887057</v>
      </c>
      <c r="K25" s="51">
        <f>VLOOKUP(K$22,'④ FFT(intensity)'!$V$4:$AB$54,4,FALSE)</f>
        <v>-9.5768390278755652E-2</v>
      </c>
      <c r="L25" s="51">
        <f>VLOOKUP(L$22,'④ FFT(intensity)'!$V$4:$AB$54,4,FALSE)</f>
        <v>-0.23141618580965587</v>
      </c>
      <c r="M25" s="51">
        <f>VLOOKUP(M$22,'④ FFT(intensity)'!$V$4:$AB$54,4,FALSE)</f>
        <v>-0.36109687457496387</v>
      </c>
      <c r="N25" s="51">
        <f>VLOOKUP(N$22,'④ FFT(intensity)'!$V$4:$AB$54,4,FALSE)</f>
        <v>-0.49015506866282998</v>
      </c>
      <c r="O25" s="51">
        <f>VLOOKUP(O$22,'④ FFT(intensity)'!$V$4:$AB$54,4,FALSE)</f>
        <v>-0.62337632499719819</v>
      </c>
      <c r="P25" s="51">
        <f>VLOOKUP(P$22,'④ FFT(intensity)'!$V$4:$AB$54,4,FALSE)</f>
        <v>-0.75329164576223162</v>
      </c>
      <c r="Q25" s="51">
        <f>VLOOKUP(Q$22,'④ FFT(intensity)'!$V$4:$AB$54,4,FALSE)</f>
        <v>-0.88351044303026571</v>
      </c>
      <c r="R25" s="51">
        <f>VLOOKUP(R$22,'④ FFT(intensity)'!$V$4:$AB$54,4,FALSE)</f>
        <v>-1.0163780792800576</v>
      </c>
      <c r="S25" s="51">
        <f>VLOOKUP(S$22,'④ FFT(intensity)'!$V$4:$AB$54,4,FALSE)</f>
        <v>-1.1470552395897149</v>
      </c>
      <c r="T25" s="51">
        <f>VLOOKUP(T$22,'④ FFT(intensity)'!$V$4:$AB$54,4,FALSE)</f>
        <v>-1.2770695908636751</v>
      </c>
      <c r="U25" s="51">
        <f>VLOOKUP(U$22,'④ FFT(intensity)'!$V$4:$AB$54,4,FALSE)</f>
        <v>-1.4100711821513021</v>
      </c>
      <c r="V25" s="51">
        <f>VLOOKUP(V$22,'④ FFT(intensity)'!$V$4:$AB$54,4,FALSE)</f>
        <v>-1.5404943008176053</v>
      </c>
      <c r="W25" s="51">
        <f>VLOOKUP(W$22,'④ FFT(intensity)'!$V$4:$AB$54,4,FALSE)</f>
        <v>-1.6706815376748188</v>
      </c>
      <c r="X25" s="51">
        <f>VLOOKUP(X$22,'④ FFT(intensity)'!$V$4:$AB$54,4,FALSE)</f>
        <v>-1.8058976614216977</v>
      </c>
      <c r="Y25" s="51">
        <f>VLOOKUP(Y$22,'④ FFT(intensity)'!$V$4:$AB$54,4,FALSE)</f>
        <v>-1.9353264841894426</v>
      </c>
      <c r="Z25" s="51">
        <f>VLOOKUP(Z$22,'④ FFT(intensity)'!$V$4:$AB$54,4,FALSE)</f>
        <v>-2.06404421424797</v>
      </c>
      <c r="AA25" s="51">
        <f>VLOOKUP(AA$22,'④ FFT(intensity)'!$V$4:$AB$54,4,FALSE)</f>
        <v>-2.2010741527150057</v>
      </c>
      <c r="AB25" s="51">
        <f>VLOOKUP(AB$22,'④ FFT(intensity)'!$V$4:$AB$54,4,FALSE)</f>
        <v>-2.3275733012117543</v>
      </c>
      <c r="AC25" s="51">
        <f>VLOOKUP(AC$22,'④ FFT(intensity)'!$V$4:$AB$54,4,FALSE)</f>
        <v>-2.4585106586592302</v>
      </c>
      <c r="AD25" s="51">
        <f>VLOOKUP(AD$22,'④ FFT(intensity)'!$V$4:$AB$54,4,FALSE)</f>
        <v>-2.5932764669447597</v>
      </c>
      <c r="AE25" s="51">
        <f>VLOOKUP(AE$22,'④ FFT(intensity)'!$V$4:$AB$54,4,FALSE)</f>
        <v>-2.7194941842121612</v>
      </c>
      <c r="AF25" s="51">
        <f>VLOOKUP(AF$22,'④ FFT(intensity)'!$V$4:$AB$54,4,FALSE)</f>
        <v>-2.8511055762468596</v>
      </c>
      <c r="AG25" s="51">
        <f>VLOOKUP(AG$22,'④ FFT(intensity)'!$V$4:$AB$54,4,FALSE)</f>
        <v>-2.9850023991696202</v>
      </c>
      <c r="AH25" s="51">
        <f>VLOOKUP(AH$22,'④ FFT(intensity)'!$V$4:$AB$54,4,FALSE)</f>
        <v>-3.1127028714833496</v>
      </c>
      <c r="AI25" s="51">
        <f>VLOOKUP(AI$22,'④ FFT(intensity)'!$V$4:$AB$54,4,FALSE)</f>
        <v>-3.2438640330859094</v>
      </c>
    </row>
    <row r="26" spans="1:107" x14ac:dyDescent="0.25">
      <c r="A26" s="47">
        <v>2</v>
      </c>
      <c r="B26" s="47">
        <v>2</v>
      </c>
      <c r="C26" s="47">
        <v>0</v>
      </c>
      <c r="D26" s="39">
        <f t="shared" si="32"/>
        <v>0.25</v>
      </c>
      <c r="E26" s="50">
        <f t="shared" si="33"/>
        <v>0.1259736095339406</v>
      </c>
      <c r="F26" s="50">
        <f>F6*SQRT(E26)</f>
        <v>3.5016125104124232</v>
      </c>
      <c r="G26" s="50">
        <f t="shared" si="29"/>
        <v>4.1779018287792895E-2</v>
      </c>
      <c r="H26" s="50">
        <f t="shared" si="30"/>
        <v>1.7454863690917332E-3</v>
      </c>
      <c r="I26" s="82" t="s">
        <v>64</v>
      </c>
      <c r="J26" s="80">
        <f t="shared" si="31"/>
        <v>12.261290173076793</v>
      </c>
      <c r="K26" s="51">
        <f>VLOOKUP(K$22,'④ FFT(intensity)'!$V$4:$AB$54,5,FALSE)</f>
        <v>-0.10012918643041566</v>
      </c>
      <c r="L26" s="51">
        <f>VLOOKUP(L$22,'④ FFT(intensity)'!$V$4:$AB$54,5,FALSE)</f>
        <v>-0.23238098834931326</v>
      </c>
      <c r="M26" s="51">
        <f>VLOOKUP(M$22,'④ FFT(intensity)'!$V$4:$AB$54,5,FALSE)</f>
        <v>-0.36231741005597679</v>
      </c>
      <c r="N26" s="51">
        <f>VLOOKUP(N$22,'④ FFT(intensity)'!$V$4:$AB$54,5,FALSE)</f>
        <v>-0.49350378772873921</v>
      </c>
      <c r="O26" s="51">
        <f>VLOOKUP(O$22,'④ FFT(intensity)'!$V$4:$AB$54,5,FALSE)</f>
        <v>-0.62432808611748347</v>
      </c>
      <c r="P26" s="51">
        <f>VLOOKUP(P$22,'④ FFT(intensity)'!$V$4:$AB$54,5,FALSE)</f>
        <v>-0.75558346271463417</v>
      </c>
      <c r="Q26" s="51">
        <f>VLOOKUP(Q$22,'④ FFT(intensity)'!$V$4:$AB$54,5,FALSE)</f>
        <v>-0.88682753138950632</v>
      </c>
      <c r="R26" s="51">
        <f>VLOOKUP(R$22,'④ FFT(intensity)'!$V$4:$AB$54,5,FALSE)</f>
        <v>-1.0181018697643185</v>
      </c>
      <c r="S26" s="51">
        <f>VLOOKUP(S$22,'④ FFT(intensity)'!$V$4:$AB$54,5,FALSE)</f>
        <v>-1.1498598572731697</v>
      </c>
      <c r="T26" s="51">
        <f>VLOOKUP(T$22,'④ FFT(intensity)'!$V$4:$AB$54,5,FALSE)</f>
        <v>-1.2811076225065543</v>
      </c>
      <c r="U26" s="51">
        <f>VLOOKUP(U$22,'④ FFT(intensity)'!$V$4:$AB$54,5,FALSE)</f>
        <v>-1.4130017445413221</v>
      </c>
      <c r="V26" s="51">
        <f>VLOOKUP(V$22,'④ FFT(intensity)'!$V$4:$AB$54,5,FALSE)</f>
        <v>-1.5444108052006555</v>
      </c>
      <c r="W26" s="51">
        <f>VLOOKUP(W$22,'④ FFT(intensity)'!$V$4:$AB$54,5,FALSE)</f>
        <v>-1.6769734871032951</v>
      </c>
      <c r="X26" s="51">
        <f>VLOOKUP(X$22,'④ FFT(intensity)'!$V$4:$AB$54,5,FALSE)</f>
        <v>-1.8066393936622402</v>
      </c>
      <c r="Y26" s="51">
        <f>VLOOKUP(Y$22,'④ FFT(intensity)'!$V$4:$AB$54,5,FALSE)</f>
        <v>-1.9384086712933637</v>
      </c>
      <c r="Z26" s="51">
        <f>VLOOKUP(Z$22,'④ FFT(intensity)'!$V$4:$AB$54,5,FALSE)</f>
        <v>-2.0682103221103354</v>
      </c>
      <c r="AA26" s="51">
        <f>VLOOKUP(AA$22,'④ FFT(intensity)'!$V$4:$AB$54,5,FALSE)</f>
        <v>-2.1989637082093463</v>
      </c>
      <c r="AB26" s="51">
        <f>VLOOKUP(AB$22,'④ FFT(intensity)'!$V$4:$AB$54,5,FALSE)</f>
        <v>-2.3298875374267882</v>
      </c>
      <c r="AC26" s="51">
        <f>VLOOKUP(AC$22,'④ FFT(intensity)'!$V$4:$AB$54,5,FALSE)</f>
        <v>-2.4617196942983508</v>
      </c>
      <c r="AD26" s="51">
        <f>VLOOKUP(AD$22,'④ FFT(intensity)'!$V$4:$AB$54,5,FALSE)</f>
        <v>-2.5921030034415087</v>
      </c>
      <c r="AE26" s="51">
        <f>VLOOKUP(AE$22,'④ FFT(intensity)'!$V$4:$AB$54,5,FALSE)</f>
        <v>-2.7242537524669035</v>
      </c>
      <c r="AF26" s="51">
        <f>VLOOKUP(AF$22,'④ FFT(intensity)'!$V$4:$AB$54,5,FALSE)</f>
        <v>-2.856209597262747</v>
      </c>
      <c r="AG26" s="51">
        <f>VLOOKUP(AG$22,'④ FFT(intensity)'!$V$4:$AB$54,5,FALSE)</f>
        <v>-2.9879433981754633</v>
      </c>
      <c r="AH26" s="51">
        <f>VLOOKUP(AH$22,'④ FFT(intensity)'!$V$4:$AB$54,5,FALSE)</f>
        <v>-3.1198341013425259</v>
      </c>
      <c r="AI26" s="51">
        <f>VLOOKUP(AI$22,'④ FFT(intensity)'!$V$4:$AB$54,5,FALSE)</f>
        <v>-3.2491588974390808</v>
      </c>
    </row>
    <row r="27" spans="1:107" x14ac:dyDescent="0.25">
      <c r="A27" s="47">
        <v>3</v>
      </c>
      <c r="B27" s="47">
        <v>1</v>
      </c>
      <c r="C27" s="47">
        <v>0</v>
      </c>
      <c r="D27" s="39">
        <f t="shared" si="32"/>
        <v>0.09</v>
      </c>
      <c r="E27" s="50">
        <f t="shared" si="33"/>
        <v>0.22775049943221862</v>
      </c>
      <c r="F27" s="50">
        <f>F7*SQRT(E27)</f>
        <v>5.2630538076914259</v>
      </c>
      <c r="G27" s="50">
        <f t="shared" si="29"/>
        <v>5.1931769078653094E-2</v>
      </c>
      <c r="H27" s="50">
        <f t="shared" si="30"/>
        <v>2.6969086396385496E-3</v>
      </c>
      <c r="I27" s="82" t="s">
        <v>64</v>
      </c>
      <c r="J27" s="80">
        <f t="shared" si="31"/>
        <v>27.699735382655216</v>
      </c>
      <c r="K27" s="51">
        <f>VLOOKUP(K$22,'④ FFT(intensity)'!$V$4:$AB$54,6,FALSE)</f>
        <v>-0.1239873638649939</v>
      </c>
      <c r="L27" s="51">
        <f>VLOOKUP(L$22,'④ FFT(intensity)'!$V$4:$AB$54,6,FALSE)</f>
        <v>-0.28729767882798191</v>
      </c>
      <c r="M27" s="51">
        <f>VLOOKUP(M$22,'④ FFT(intensity)'!$V$4:$AB$54,6,FALSE)</f>
        <v>-0.44877722463185027</v>
      </c>
      <c r="N27" s="51">
        <f>VLOOKUP(N$22,'④ FFT(intensity)'!$V$4:$AB$54,6,FALSE)</f>
        <v>-0.61166818782953947</v>
      </c>
      <c r="O27" s="51">
        <f>VLOOKUP(O$22,'④ FFT(intensity)'!$V$4:$AB$54,6,FALSE)</f>
        <v>-0.77482521157421258</v>
      </c>
      <c r="P27" s="51">
        <f>VLOOKUP(P$22,'④ FFT(intensity)'!$V$4:$AB$54,6,FALSE)</f>
        <v>-0.93756502978179102</v>
      </c>
      <c r="Q27" s="51">
        <f>VLOOKUP(Q$22,'④ FFT(intensity)'!$V$4:$AB$54,6,FALSE)</f>
        <v>-1.1017313346900592</v>
      </c>
      <c r="R27" s="51">
        <f>VLOOKUP(R$22,'④ FFT(intensity)'!$V$4:$AB$54,6,FALSE)</f>
        <v>-1.2650060063319157</v>
      </c>
      <c r="S27" s="51">
        <f>VLOOKUP(S$22,'④ FFT(intensity)'!$V$4:$AB$54,6,FALSE)</f>
        <v>-1.4299076371097887</v>
      </c>
      <c r="T27" s="51">
        <f>VLOOKUP(T$22,'④ FFT(intensity)'!$V$4:$AB$54,6,FALSE)</f>
        <v>-1.5928518873767172</v>
      </c>
      <c r="U27" s="51">
        <f>VLOOKUP(U$22,'④ FFT(intensity)'!$V$4:$AB$54,6,FALSE)</f>
        <v>-1.7577425839498009</v>
      </c>
      <c r="V27" s="51">
        <f>VLOOKUP(V$22,'④ FFT(intensity)'!$V$4:$AB$54,6,FALSE)</f>
        <v>-1.9184924712171809</v>
      </c>
      <c r="W27" s="51">
        <f>VLOOKUP(W$22,'④ FFT(intensity)'!$V$4:$AB$54,6,FALSE)</f>
        <v>-2.0819822521353792</v>
      </c>
      <c r="X27" s="51">
        <f>VLOOKUP(X$22,'④ FFT(intensity)'!$V$4:$AB$54,6,FALSE)</f>
        <v>-2.2432503997315014</v>
      </c>
      <c r="Y27" s="51">
        <f>VLOOKUP(Y$22,'④ FFT(intensity)'!$V$4:$AB$54,6,FALSE)</f>
        <v>-2.4070489199349017</v>
      </c>
      <c r="Z27" s="51">
        <f>VLOOKUP(Z$22,'④ FFT(intensity)'!$V$4:$AB$54,6,FALSE)</f>
        <v>-2.5693419202981538</v>
      </c>
      <c r="AA27" s="51">
        <f>VLOOKUP(AA$22,'④ FFT(intensity)'!$V$4:$AB$54,6,FALSE)</f>
        <v>-2.7325698182765286</v>
      </c>
      <c r="AB27" s="51">
        <f>VLOOKUP(AB$22,'④ FFT(intensity)'!$V$4:$AB$54,6,FALSE)</f>
        <v>-2.8959234723636724</v>
      </c>
      <c r="AC27" s="51">
        <f>VLOOKUP(AC$22,'④ FFT(intensity)'!$V$4:$AB$54,6,FALSE)</f>
        <v>-3.0612709101728548</v>
      </c>
      <c r="AD27" s="51">
        <f>VLOOKUP(AD$22,'④ FFT(intensity)'!$V$4:$AB$54,6,FALSE)</f>
        <v>-3.2240796527432276</v>
      </c>
      <c r="AE27" s="51">
        <f>VLOOKUP(AE$22,'④ FFT(intensity)'!$V$4:$AB$54,6,FALSE)</f>
        <v>-3.3874514607575201</v>
      </c>
      <c r="AF27" s="51">
        <f>VLOOKUP(AF$22,'④ FFT(intensity)'!$V$4:$AB$54,6,FALSE)</f>
        <v>-3.55017117330988</v>
      </c>
      <c r="AG27" s="51">
        <f>VLOOKUP(AG$22,'④ FFT(intensity)'!$V$4:$AB$54,6,FALSE)</f>
        <v>-3.7157659362985211</v>
      </c>
      <c r="AH27" s="51">
        <f>VLOOKUP(AH$22,'④ FFT(intensity)'!$V$4:$AB$54,6,FALSE)</f>
        <v>-3.8746672188843774</v>
      </c>
      <c r="AI27" s="51">
        <f>VLOOKUP(AI$22,'④ FFT(intensity)'!$V$4:$AB$54,6,FALSE)</f>
        <v>-4.0371861483821521</v>
      </c>
    </row>
    <row r="28" spans="1:107" s="75" customFormat="1" x14ac:dyDescent="0.25">
      <c r="A28" s="55">
        <v>2</v>
      </c>
      <c r="B28" s="55">
        <v>2</v>
      </c>
      <c r="C28" s="55">
        <v>2</v>
      </c>
      <c r="D28" s="54">
        <f t="shared" si="32"/>
        <v>0.33333333333333331</v>
      </c>
      <c r="E28" s="54">
        <f t="shared" si="33"/>
        <v>7.2964812711920846E-2</v>
      </c>
      <c r="F28" s="54">
        <f t="shared" ref="F28" si="34">F8*SQRT(E28)</f>
        <v>3.2644359707371016</v>
      </c>
      <c r="G28" s="54">
        <f t="shared" si="29"/>
        <v>4.4594358388621851E-2</v>
      </c>
      <c r="H28" s="54">
        <f t="shared" si="30"/>
        <v>1.988656800092848E-3</v>
      </c>
      <c r="I28" s="83" t="s">
        <v>64</v>
      </c>
      <c r="J28" s="81">
        <f t="shared" si="31"/>
        <v>10.656542207042282</v>
      </c>
      <c r="K28" s="78">
        <f>VLOOKUP(K$22,'④ FFT(intensity)'!$V$4:$AB$54,7,FALSE)</f>
        <v>-0.10286396354317472</v>
      </c>
      <c r="L28" s="78">
        <f>VLOOKUP(L$22,'④ FFT(intensity)'!$V$4:$AB$54,7,FALSE)</f>
        <v>-0.24438452341265018</v>
      </c>
      <c r="M28" s="78">
        <f>VLOOKUP(M$22,'④ FFT(intensity)'!$V$4:$AB$54,7,FALSE)</f>
        <v>-0.38386093625455747</v>
      </c>
      <c r="N28" s="78">
        <f>VLOOKUP(N$22,'④ FFT(intensity)'!$V$4:$AB$54,7,FALSE)</f>
        <v>-0.52220441814495633</v>
      </c>
      <c r="O28" s="78">
        <f>VLOOKUP(O$22,'④ FFT(intensity)'!$V$4:$AB$54,7,FALSE)</f>
        <v>-0.66371994861001882</v>
      </c>
      <c r="P28" s="78">
        <f>VLOOKUP(P$22,'④ FFT(intensity)'!$V$4:$AB$54,7,FALSE)</f>
        <v>-0.80509279433416303</v>
      </c>
      <c r="Q28" s="78">
        <f>VLOOKUP(Q$22,'④ FFT(intensity)'!$V$4:$AB$54,7,FALSE)</f>
        <v>-0.94309054924793423</v>
      </c>
      <c r="R28" s="78">
        <f>VLOOKUP(R$22,'④ FFT(intensity)'!$V$4:$AB$54,7,FALSE)</f>
        <v>-1.0867112785254798</v>
      </c>
      <c r="S28" s="78">
        <f>VLOOKUP(S$22,'④ FFT(intensity)'!$V$4:$AB$54,7,FALSE)</f>
        <v>-1.2280735647305503</v>
      </c>
      <c r="T28" s="78">
        <f>VLOOKUP(T$22,'④ FFT(intensity)'!$V$4:$AB$54,7,FALSE)</f>
        <v>-1.3645614477147703</v>
      </c>
      <c r="U28" s="78">
        <f>VLOOKUP(U$22,'④ FFT(intensity)'!$V$4:$AB$54,7,FALSE)</f>
        <v>-1.5077019023752343</v>
      </c>
      <c r="V28" s="78">
        <f>VLOOKUP(V$22,'④ FFT(intensity)'!$V$4:$AB$54,7,FALSE)</f>
        <v>-1.6457422141194438</v>
      </c>
      <c r="W28" s="78">
        <f>VLOOKUP(W$22,'④ FFT(intensity)'!$V$4:$AB$54,7,FALSE)</f>
        <v>-1.7845496326613053</v>
      </c>
      <c r="X28" s="78">
        <f>VLOOKUP(X$22,'④ FFT(intensity)'!$V$4:$AB$54,7,FALSE)</f>
        <v>-1.9266261638574036</v>
      </c>
      <c r="Y28" s="78">
        <f>VLOOKUP(Y$22,'④ FFT(intensity)'!$V$4:$AB$54,7,FALSE)</f>
        <v>-2.067020645900334</v>
      </c>
      <c r="Z28" s="78">
        <f>VLOOKUP(Z$22,'④ FFT(intensity)'!$V$4:$AB$54,7,FALSE)</f>
        <v>-2.2050169960839572</v>
      </c>
      <c r="AA28" s="78">
        <f>VLOOKUP(AA$22,'④ FFT(intensity)'!$V$4:$AB$54,7,FALSE)</f>
        <v>-2.3498634417113653</v>
      </c>
      <c r="AB28" s="78">
        <f>VLOOKUP(AB$22,'④ FFT(intensity)'!$V$4:$AB$54,7,FALSE)</f>
        <v>-2.4919038398655999</v>
      </c>
      <c r="AC28" s="78">
        <f>VLOOKUP(AC$22,'④ FFT(intensity)'!$V$4:$AB$54,7,FALSE)</f>
        <v>-2.624300287413126</v>
      </c>
      <c r="AD28" s="78">
        <f>VLOOKUP(AD$22,'④ FFT(intensity)'!$V$4:$AB$54,7,FALSE)</f>
        <v>-2.77061724233462</v>
      </c>
      <c r="AE28" s="78">
        <f>VLOOKUP(AE$22,'④ FFT(intensity)'!$V$4:$AB$54,7,FALSE)</f>
        <v>-2.9077565763353421</v>
      </c>
      <c r="AF28" s="78">
        <f>VLOOKUP(AF$22,'④ FFT(intensity)'!$V$4:$AB$54,7,FALSE)</f>
        <v>-3.0443908847402694</v>
      </c>
      <c r="AG28" s="78">
        <f>VLOOKUP(AG$22,'④ FFT(intensity)'!$V$4:$AB$54,7,FALSE)</f>
        <v>-3.1898319060258871</v>
      </c>
      <c r="AH28" s="78">
        <f>VLOOKUP(AH$22,'④ FFT(intensity)'!$V$4:$AB$54,7,FALSE)</f>
        <v>-3.3302330302700431</v>
      </c>
      <c r="AI28" s="78">
        <f>VLOOKUP(AI$22,'④ FFT(intensity)'!$V$4:$AB$54,7,FALSE)</f>
        <v>-3.4637644228945654</v>
      </c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</row>
    <row r="29" spans="1:107" x14ac:dyDescent="0.25">
      <c r="A29" s="47"/>
      <c r="B29" s="47"/>
      <c r="C29" s="47"/>
      <c r="D29" s="165"/>
      <c r="E29" s="166"/>
      <c r="F29" s="74"/>
      <c r="G29" s="74"/>
      <c r="H29" s="50"/>
      <c r="I29" s="12"/>
      <c r="J29" s="56"/>
      <c r="K29" s="12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DC29" s="12"/>
    </row>
    <row r="30" spans="1:107" x14ac:dyDescent="0.25">
      <c r="A30" s="12"/>
      <c r="B30" s="12"/>
      <c r="C30" s="12"/>
      <c r="D30" s="12"/>
      <c r="E30" s="166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DC30" s="12"/>
    </row>
    <row r="31" spans="1:107" x14ac:dyDescent="0.25">
      <c r="A31" s="12"/>
      <c r="B31" s="12"/>
      <c r="C31" s="12"/>
      <c r="D31" s="12"/>
      <c r="E31" s="166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DC31" s="12"/>
    </row>
    <row r="32" spans="1:107" x14ac:dyDescent="0.25">
      <c r="A32" s="12"/>
      <c r="B32" s="12"/>
      <c r="C32" s="12"/>
      <c r="D32" s="12"/>
      <c r="E32" s="166"/>
      <c r="F32" s="12"/>
      <c r="G32" s="12"/>
      <c r="H32" s="12"/>
      <c r="I32" s="12"/>
      <c r="J32" s="12"/>
      <c r="K32" s="12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DC32" s="12"/>
    </row>
    <row r="33" spans="1:107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DC33" s="12"/>
    </row>
    <row r="34" spans="1:107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DC34" s="12"/>
    </row>
    <row r="35" spans="1:107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DC35" s="12"/>
    </row>
    <row r="36" spans="1:107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DC36" s="12"/>
    </row>
    <row r="39" spans="1:107" x14ac:dyDescent="0.25">
      <c r="P39" s="82" t="s">
        <v>64</v>
      </c>
    </row>
    <row r="47" spans="1:107" x14ac:dyDescent="0.25">
      <c r="L47" s="12"/>
    </row>
    <row r="48" spans="1:107" ht="15.75" x14ac:dyDescent="0.25">
      <c r="E48" s="12"/>
      <c r="G48" s="77" t="s">
        <v>61</v>
      </c>
      <c r="M48" s="38" t="s">
        <v>62</v>
      </c>
      <c r="S48" s="38" t="s">
        <v>63</v>
      </c>
    </row>
    <row r="55" spans="1:92" x14ac:dyDescent="0.25">
      <c r="A55" s="47"/>
      <c r="B55" s="47"/>
      <c r="C55" s="53"/>
      <c r="D55" s="12"/>
      <c r="E55" s="12"/>
      <c r="F55" s="57"/>
      <c r="G55" s="57"/>
      <c r="H55" s="50"/>
      <c r="I55" s="50"/>
      <c r="J55" s="50"/>
      <c r="K55" s="58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</row>
    <row r="56" spans="1:92" x14ac:dyDescent="0.25">
      <c r="A56" s="47"/>
      <c r="B56" s="47"/>
      <c r="C56" s="53"/>
      <c r="D56" s="12"/>
      <c r="E56" s="12"/>
      <c r="F56" s="178" t="s">
        <v>95</v>
      </c>
      <c r="G56" s="49"/>
    </row>
    <row r="57" spans="1:92" x14ac:dyDescent="0.25">
      <c r="A57" s="47"/>
      <c r="B57" s="47"/>
      <c r="C57" s="47"/>
      <c r="D57" s="47"/>
      <c r="E57" s="46" t="s">
        <v>39</v>
      </c>
      <c r="F57" s="40">
        <v>0.316</v>
      </c>
    </row>
    <row r="58" spans="1:92" x14ac:dyDescent="0.25">
      <c r="A58" s="47"/>
      <c r="B58" s="47"/>
      <c r="C58" s="47"/>
      <c r="E58" s="46" t="s">
        <v>40</v>
      </c>
      <c r="F58" s="40">
        <v>0.28499999999999998</v>
      </c>
    </row>
    <row r="59" spans="1:92" x14ac:dyDescent="0.25">
      <c r="A59" s="47"/>
      <c r="B59" s="47"/>
      <c r="C59" s="47"/>
    </row>
    <row r="60" spans="1:92" x14ac:dyDescent="0.25">
      <c r="A60" s="47"/>
      <c r="B60" s="47"/>
      <c r="C60" s="47"/>
      <c r="D60" s="12"/>
      <c r="E60" s="179"/>
      <c r="F60" s="12"/>
    </row>
    <row r="61" spans="1:92" x14ac:dyDescent="0.25">
      <c r="A61" s="47"/>
      <c r="B61" s="47"/>
      <c r="C61" s="47"/>
      <c r="D61" s="12"/>
      <c r="E61" s="12"/>
      <c r="F61" s="12"/>
      <c r="I61" s="40"/>
    </row>
  </sheetData>
  <mergeCells count="1">
    <mergeCell ref="A1:C1"/>
  </mergeCells>
  <phoneticPr fontId="20"/>
  <pageMargins left="0.7" right="0.7" top="0.75" bottom="0.75" header="0.3" footer="0.3"/>
  <pageSetup paperSize="9" orientation="portrait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3"/>
  <sheetViews>
    <sheetView tabSelected="1" zoomScale="85" zoomScaleNormal="85" workbookViewId="0">
      <selection activeCell="H9" sqref="H9"/>
    </sheetView>
  </sheetViews>
  <sheetFormatPr defaultRowHeight="15" x14ac:dyDescent="0.25"/>
  <cols>
    <col min="1" max="1" width="9" style="40" bestFit="1" customWidth="1"/>
    <col min="2" max="2" width="9" style="39" bestFit="1" customWidth="1"/>
    <col min="3" max="4" width="9.28515625" style="39" bestFit="1" customWidth="1"/>
    <col min="5" max="6" width="9" style="39" bestFit="1" customWidth="1"/>
    <col min="7" max="7" width="9.140625" style="89"/>
    <col min="8" max="11" width="10.42578125" style="39" customWidth="1"/>
    <col min="12" max="12" width="16.140625" style="39" bestFit="1" customWidth="1"/>
    <col min="13" max="13" width="9" style="39" bestFit="1" customWidth="1"/>
    <col min="14" max="14" width="9.7109375" style="39" bestFit="1" customWidth="1"/>
    <col min="15" max="15" width="9.140625" style="39"/>
    <col min="16" max="16" width="11.85546875" style="39" bestFit="1" customWidth="1"/>
    <col min="17" max="17" width="9.85546875" style="39" bestFit="1" customWidth="1"/>
    <col min="18" max="18" width="9.85546875" style="12" bestFit="1" customWidth="1"/>
    <col min="19" max="264" width="9.140625" style="12"/>
    <col min="265" max="265" width="12.7109375" style="12" bestFit="1" customWidth="1"/>
    <col min="266" max="266" width="9.140625" style="12"/>
    <col min="267" max="267" width="12.7109375" style="12" bestFit="1" customWidth="1"/>
    <col min="268" max="268" width="14.140625" style="12" bestFit="1" customWidth="1"/>
    <col min="269" max="269" width="9.140625" style="12"/>
    <col min="270" max="270" width="9.85546875" style="12" bestFit="1" customWidth="1"/>
    <col min="271" max="271" width="9.140625" style="12"/>
    <col min="272" max="272" width="11.7109375" style="12" bestFit="1" customWidth="1"/>
    <col min="273" max="274" width="9.85546875" style="12" bestFit="1" customWidth="1"/>
    <col min="275" max="520" width="9.140625" style="12"/>
    <col min="521" max="521" width="12.7109375" style="12" bestFit="1" customWidth="1"/>
    <col min="522" max="522" width="9.140625" style="12"/>
    <col min="523" max="523" width="12.7109375" style="12" bestFit="1" customWidth="1"/>
    <col min="524" max="524" width="14.140625" style="12" bestFit="1" customWidth="1"/>
    <col min="525" max="525" width="9.140625" style="12"/>
    <col min="526" max="526" width="9.85546875" style="12" bestFit="1" customWidth="1"/>
    <col min="527" max="527" width="9.140625" style="12"/>
    <col min="528" max="528" width="11.7109375" style="12" bestFit="1" customWidth="1"/>
    <col min="529" max="530" width="9.85546875" style="12" bestFit="1" customWidth="1"/>
    <col min="531" max="776" width="9.140625" style="12"/>
    <col min="777" max="777" width="12.7109375" style="12" bestFit="1" customWidth="1"/>
    <col min="778" max="778" width="9.140625" style="12"/>
    <col min="779" max="779" width="12.7109375" style="12" bestFit="1" customWidth="1"/>
    <col min="780" max="780" width="14.140625" style="12" bestFit="1" customWidth="1"/>
    <col min="781" max="781" width="9.140625" style="12"/>
    <col min="782" max="782" width="9.85546875" style="12" bestFit="1" customWidth="1"/>
    <col min="783" max="783" width="9.140625" style="12"/>
    <col min="784" max="784" width="11.7109375" style="12" bestFit="1" customWidth="1"/>
    <col min="785" max="786" width="9.85546875" style="12" bestFit="1" customWidth="1"/>
    <col min="787" max="1032" width="9.140625" style="12"/>
    <col min="1033" max="1033" width="12.7109375" style="12" bestFit="1" customWidth="1"/>
    <col min="1034" max="1034" width="9.140625" style="12"/>
    <col min="1035" max="1035" width="12.7109375" style="12" bestFit="1" customWidth="1"/>
    <col min="1036" max="1036" width="14.140625" style="12" bestFit="1" customWidth="1"/>
    <col min="1037" max="1037" width="9.140625" style="12"/>
    <col min="1038" max="1038" width="9.85546875" style="12" bestFit="1" customWidth="1"/>
    <col min="1039" max="1039" width="9.140625" style="12"/>
    <col min="1040" max="1040" width="11.7109375" style="12" bestFit="1" customWidth="1"/>
    <col min="1041" max="1042" width="9.85546875" style="12" bestFit="1" customWidth="1"/>
    <col min="1043" max="1288" width="9.140625" style="12"/>
    <col min="1289" max="1289" width="12.7109375" style="12" bestFit="1" customWidth="1"/>
    <col min="1290" max="1290" width="9.140625" style="12"/>
    <col min="1291" max="1291" width="12.7109375" style="12" bestFit="1" customWidth="1"/>
    <col min="1292" max="1292" width="14.140625" style="12" bestFit="1" customWidth="1"/>
    <col min="1293" max="1293" width="9.140625" style="12"/>
    <col min="1294" max="1294" width="9.85546875" style="12" bestFit="1" customWidth="1"/>
    <col min="1295" max="1295" width="9.140625" style="12"/>
    <col min="1296" max="1296" width="11.7109375" style="12" bestFit="1" customWidth="1"/>
    <col min="1297" max="1298" width="9.85546875" style="12" bestFit="1" customWidth="1"/>
    <col min="1299" max="1544" width="9.140625" style="12"/>
    <col min="1545" max="1545" width="12.7109375" style="12" bestFit="1" customWidth="1"/>
    <col min="1546" max="1546" width="9.140625" style="12"/>
    <col min="1547" max="1547" width="12.7109375" style="12" bestFit="1" customWidth="1"/>
    <col min="1548" max="1548" width="14.140625" style="12" bestFit="1" customWidth="1"/>
    <col min="1549" max="1549" width="9.140625" style="12"/>
    <col min="1550" max="1550" width="9.85546875" style="12" bestFit="1" customWidth="1"/>
    <col min="1551" max="1551" width="9.140625" style="12"/>
    <col min="1552" max="1552" width="11.7109375" style="12" bestFit="1" customWidth="1"/>
    <col min="1553" max="1554" width="9.85546875" style="12" bestFit="1" customWidth="1"/>
    <col min="1555" max="1800" width="9.140625" style="12"/>
    <col min="1801" max="1801" width="12.7109375" style="12" bestFit="1" customWidth="1"/>
    <col min="1802" max="1802" width="9.140625" style="12"/>
    <col min="1803" max="1803" width="12.7109375" style="12" bestFit="1" customWidth="1"/>
    <col min="1804" max="1804" width="14.140625" style="12" bestFit="1" customWidth="1"/>
    <col min="1805" max="1805" width="9.140625" style="12"/>
    <col min="1806" max="1806" width="9.85546875" style="12" bestFit="1" customWidth="1"/>
    <col min="1807" max="1807" width="9.140625" style="12"/>
    <col min="1808" max="1808" width="11.7109375" style="12" bestFit="1" customWidth="1"/>
    <col min="1809" max="1810" width="9.85546875" style="12" bestFit="1" customWidth="1"/>
    <col min="1811" max="2056" width="9.140625" style="12"/>
    <col min="2057" max="2057" width="12.7109375" style="12" bestFit="1" customWidth="1"/>
    <col min="2058" max="2058" width="9.140625" style="12"/>
    <col min="2059" max="2059" width="12.7109375" style="12" bestFit="1" customWidth="1"/>
    <col min="2060" max="2060" width="14.140625" style="12" bestFit="1" customWidth="1"/>
    <col min="2061" max="2061" width="9.140625" style="12"/>
    <col min="2062" max="2062" width="9.85546875" style="12" bestFit="1" customWidth="1"/>
    <col min="2063" max="2063" width="9.140625" style="12"/>
    <col min="2064" max="2064" width="11.7109375" style="12" bestFit="1" customWidth="1"/>
    <col min="2065" max="2066" width="9.85546875" style="12" bestFit="1" customWidth="1"/>
    <col min="2067" max="2312" width="9.140625" style="12"/>
    <col min="2313" max="2313" width="12.7109375" style="12" bestFit="1" customWidth="1"/>
    <col min="2314" max="2314" width="9.140625" style="12"/>
    <col min="2315" max="2315" width="12.7109375" style="12" bestFit="1" customWidth="1"/>
    <col min="2316" max="2316" width="14.140625" style="12" bestFit="1" customWidth="1"/>
    <col min="2317" max="2317" width="9.140625" style="12"/>
    <col min="2318" max="2318" width="9.85546875" style="12" bestFit="1" customWidth="1"/>
    <col min="2319" max="2319" width="9.140625" style="12"/>
    <col min="2320" max="2320" width="11.7109375" style="12" bestFit="1" customWidth="1"/>
    <col min="2321" max="2322" width="9.85546875" style="12" bestFit="1" customWidth="1"/>
    <col min="2323" max="2568" width="9.140625" style="12"/>
    <col min="2569" max="2569" width="12.7109375" style="12" bestFit="1" customWidth="1"/>
    <col min="2570" max="2570" width="9.140625" style="12"/>
    <col min="2571" max="2571" width="12.7109375" style="12" bestFit="1" customWidth="1"/>
    <col min="2572" max="2572" width="14.140625" style="12" bestFit="1" customWidth="1"/>
    <col min="2573" max="2573" width="9.140625" style="12"/>
    <col min="2574" max="2574" width="9.85546875" style="12" bestFit="1" customWidth="1"/>
    <col min="2575" max="2575" width="9.140625" style="12"/>
    <col min="2576" max="2576" width="11.7109375" style="12" bestFit="1" customWidth="1"/>
    <col min="2577" max="2578" width="9.85546875" style="12" bestFit="1" customWidth="1"/>
    <col min="2579" max="2824" width="9.140625" style="12"/>
    <col min="2825" max="2825" width="12.7109375" style="12" bestFit="1" customWidth="1"/>
    <col min="2826" max="2826" width="9.140625" style="12"/>
    <col min="2827" max="2827" width="12.7109375" style="12" bestFit="1" customWidth="1"/>
    <col min="2828" max="2828" width="14.140625" style="12" bestFit="1" customWidth="1"/>
    <col min="2829" max="2829" width="9.140625" style="12"/>
    <col min="2830" max="2830" width="9.85546875" style="12" bestFit="1" customWidth="1"/>
    <col min="2831" max="2831" width="9.140625" style="12"/>
    <col min="2832" max="2832" width="11.7109375" style="12" bestFit="1" customWidth="1"/>
    <col min="2833" max="2834" width="9.85546875" style="12" bestFit="1" customWidth="1"/>
    <col min="2835" max="3080" width="9.140625" style="12"/>
    <col min="3081" max="3081" width="12.7109375" style="12" bestFit="1" customWidth="1"/>
    <col min="3082" max="3082" width="9.140625" style="12"/>
    <col min="3083" max="3083" width="12.7109375" style="12" bestFit="1" customWidth="1"/>
    <col min="3084" max="3084" width="14.140625" style="12" bestFit="1" customWidth="1"/>
    <col min="3085" max="3085" width="9.140625" style="12"/>
    <col min="3086" max="3086" width="9.85546875" style="12" bestFit="1" customWidth="1"/>
    <col min="3087" max="3087" width="9.140625" style="12"/>
    <col min="3088" max="3088" width="11.7109375" style="12" bestFit="1" customWidth="1"/>
    <col min="3089" max="3090" width="9.85546875" style="12" bestFit="1" customWidth="1"/>
    <col min="3091" max="3336" width="9.140625" style="12"/>
    <col min="3337" max="3337" width="12.7109375" style="12" bestFit="1" customWidth="1"/>
    <col min="3338" max="3338" width="9.140625" style="12"/>
    <col min="3339" max="3339" width="12.7109375" style="12" bestFit="1" customWidth="1"/>
    <col min="3340" max="3340" width="14.140625" style="12" bestFit="1" customWidth="1"/>
    <col min="3341" max="3341" width="9.140625" style="12"/>
    <col min="3342" max="3342" width="9.85546875" style="12" bestFit="1" customWidth="1"/>
    <col min="3343" max="3343" width="9.140625" style="12"/>
    <col min="3344" max="3344" width="11.7109375" style="12" bestFit="1" customWidth="1"/>
    <col min="3345" max="3346" width="9.85546875" style="12" bestFit="1" customWidth="1"/>
    <col min="3347" max="3592" width="9.140625" style="12"/>
    <col min="3593" max="3593" width="12.7109375" style="12" bestFit="1" customWidth="1"/>
    <col min="3594" max="3594" width="9.140625" style="12"/>
    <col min="3595" max="3595" width="12.7109375" style="12" bestFit="1" customWidth="1"/>
    <col min="3596" max="3596" width="14.140625" style="12" bestFit="1" customWidth="1"/>
    <col min="3597" max="3597" width="9.140625" style="12"/>
    <col min="3598" max="3598" width="9.85546875" style="12" bestFit="1" customWidth="1"/>
    <col min="3599" max="3599" width="9.140625" style="12"/>
    <col min="3600" max="3600" width="11.7109375" style="12" bestFit="1" customWidth="1"/>
    <col min="3601" max="3602" width="9.85546875" style="12" bestFit="1" customWidth="1"/>
    <col min="3603" max="3848" width="9.140625" style="12"/>
    <col min="3849" max="3849" width="12.7109375" style="12" bestFit="1" customWidth="1"/>
    <col min="3850" max="3850" width="9.140625" style="12"/>
    <col min="3851" max="3851" width="12.7109375" style="12" bestFit="1" customWidth="1"/>
    <col min="3852" max="3852" width="14.140625" style="12" bestFit="1" customWidth="1"/>
    <col min="3853" max="3853" width="9.140625" style="12"/>
    <col min="3854" max="3854" width="9.85546875" style="12" bestFit="1" customWidth="1"/>
    <col min="3855" max="3855" width="9.140625" style="12"/>
    <col min="3856" max="3856" width="11.7109375" style="12" bestFit="1" customWidth="1"/>
    <col min="3857" max="3858" width="9.85546875" style="12" bestFit="1" customWidth="1"/>
    <col min="3859" max="4104" width="9.140625" style="12"/>
    <col min="4105" max="4105" width="12.7109375" style="12" bestFit="1" customWidth="1"/>
    <col min="4106" max="4106" width="9.140625" style="12"/>
    <col min="4107" max="4107" width="12.7109375" style="12" bestFit="1" customWidth="1"/>
    <col min="4108" max="4108" width="14.140625" style="12" bestFit="1" customWidth="1"/>
    <col min="4109" max="4109" width="9.140625" style="12"/>
    <col min="4110" max="4110" width="9.85546875" style="12" bestFit="1" customWidth="1"/>
    <col min="4111" max="4111" width="9.140625" style="12"/>
    <col min="4112" max="4112" width="11.7109375" style="12" bestFit="1" customWidth="1"/>
    <col min="4113" max="4114" width="9.85546875" style="12" bestFit="1" customWidth="1"/>
    <col min="4115" max="4360" width="9.140625" style="12"/>
    <col min="4361" max="4361" width="12.7109375" style="12" bestFit="1" customWidth="1"/>
    <col min="4362" max="4362" width="9.140625" style="12"/>
    <col min="4363" max="4363" width="12.7109375" style="12" bestFit="1" customWidth="1"/>
    <col min="4364" max="4364" width="14.140625" style="12" bestFit="1" customWidth="1"/>
    <col min="4365" max="4365" width="9.140625" style="12"/>
    <col min="4366" max="4366" width="9.85546875" style="12" bestFit="1" customWidth="1"/>
    <col min="4367" max="4367" width="9.140625" style="12"/>
    <col min="4368" max="4368" width="11.7109375" style="12" bestFit="1" customWidth="1"/>
    <col min="4369" max="4370" width="9.85546875" style="12" bestFit="1" customWidth="1"/>
    <col min="4371" max="4616" width="9.140625" style="12"/>
    <col min="4617" max="4617" width="12.7109375" style="12" bestFit="1" customWidth="1"/>
    <col min="4618" max="4618" width="9.140625" style="12"/>
    <col min="4619" max="4619" width="12.7109375" style="12" bestFit="1" customWidth="1"/>
    <col min="4620" max="4620" width="14.140625" style="12" bestFit="1" customWidth="1"/>
    <col min="4621" max="4621" width="9.140625" style="12"/>
    <col min="4622" max="4622" width="9.85546875" style="12" bestFit="1" customWidth="1"/>
    <col min="4623" max="4623" width="9.140625" style="12"/>
    <col min="4624" max="4624" width="11.7109375" style="12" bestFit="1" customWidth="1"/>
    <col min="4625" max="4626" width="9.85546875" style="12" bestFit="1" customWidth="1"/>
    <col min="4627" max="4872" width="9.140625" style="12"/>
    <col min="4873" max="4873" width="12.7109375" style="12" bestFit="1" customWidth="1"/>
    <col min="4874" max="4874" width="9.140625" style="12"/>
    <col min="4875" max="4875" width="12.7109375" style="12" bestFit="1" customWidth="1"/>
    <col min="4876" max="4876" width="14.140625" style="12" bestFit="1" customWidth="1"/>
    <col min="4877" max="4877" width="9.140625" style="12"/>
    <col min="4878" max="4878" width="9.85546875" style="12" bestFit="1" customWidth="1"/>
    <col min="4879" max="4879" width="9.140625" style="12"/>
    <col min="4880" max="4880" width="11.7109375" style="12" bestFit="1" customWidth="1"/>
    <col min="4881" max="4882" width="9.85546875" style="12" bestFit="1" customWidth="1"/>
    <col min="4883" max="5128" width="9.140625" style="12"/>
    <col min="5129" max="5129" width="12.7109375" style="12" bestFit="1" customWidth="1"/>
    <col min="5130" max="5130" width="9.140625" style="12"/>
    <col min="5131" max="5131" width="12.7109375" style="12" bestFit="1" customWidth="1"/>
    <col min="5132" max="5132" width="14.140625" style="12" bestFit="1" customWidth="1"/>
    <col min="5133" max="5133" width="9.140625" style="12"/>
    <col min="5134" max="5134" width="9.85546875" style="12" bestFit="1" customWidth="1"/>
    <col min="5135" max="5135" width="9.140625" style="12"/>
    <col min="5136" max="5136" width="11.7109375" style="12" bestFit="1" customWidth="1"/>
    <col min="5137" max="5138" width="9.85546875" style="12" bestFit="1" customWidth="1"/>
    <col min="5139" max="5384" width="9.140625" style="12"/>
    <col min="5385" max="5385" width="12.7109375" style="12" bestFit="1" customWidth="1"/>
    <col min="5386" max="5386" width="9.140625" style="12"/>
    <col min="5387" max="5387" width="12.7109375" style="12" bestFit="1" customWidth="1"/>
    <col min="5388" max="5388" width="14.140625" style="12" bestFit="1" customWidth="1"/>
    <col min="5389" max="5389" width="9.140625" style="12"/>
    <col min="5390" max="5390" width="9.85546875" style="12" bestFit="1" customWidth="1"/>
    <col min="5391" max="5391" width="9.140625" style="12"/>
    <col min="5392" max="5392" width="11.7109375" style="12" bestFit="1" customWidth="1"/>
    <col min="5393" max="5394" width="9.85546875" style="12" bestFit="1" customWidth="1"/>
    <col min="5395" max="5640" width="9.140625" style="12"/>
    <col min="5641" max="5641" width="12.7109375" style="12" bestFit="1" customWidth="1"/>
    <col min="5642" max="5642" width="9.140625" style="12"/>
    <col min="5643" max="5643" width="12.7109375" style="12" bestFit="1" customWidth="1"/>
    <col min="5644" max="5644" width="14.140625" style="12" bestFit="1" customWidth="1"/>
    <col min="5645" max="5645" width="9.140625" style="12"/>
    <col min="5646" max="5646" width="9.85546875" style="12" bestFit="1" customWidth="1"/>
    <col min="5647" max="5647" width="9.140625" style="12"/>
    <col min="5648" max="5648" width="11.7109375" style="12" bestFit="1" customWidth="1"/>
    <col min="5649" max="5650" width="9.85546875" style="12" bestFit="1" customWidth="1"/>
    <col min="5651" max="5896" width="9.140625" style="12"/>
    <col min="5897" max="5897" width="12.7109375" style="12" bestFit="1" customWidth="1"/>
    <col min="5898" max="5898" width="9.140625" style="12"/>
    <col min="5899" max="5899" width="12.7109375" style="12" bestFit="1" customWidth="1"/>
    <col min="5900" max="5900" width="14.140625" style="12" bestFit="1" customWidth="1"/>
    <col min="5901" max="5901" width="9.140625" style="12"/>
    <col min="5902" max="5902" width="9.85546875" style="12" bestFit="1" customWidth="1"/>
    <col min="5903" max="5903" width="9.140625" style="12"/>
    <col min="5904" max="5904" width="11.7109375" style="12" bestFit="1" customWidth="1"/>
    <col min="5905" max="5906" width="9.85546875" style="12" bestFit="1" customWidth="1"/>
    <col min="5907" max="6152" width="9.140625" style="12"/>
    <col min="6153" max="6153" width="12.7109375" style="12" bestFit="1" customWidth="1"/>
    <col min="6154" max="6154" width="9.140625" style="12"/>
    <col min="6155" max="6155" width="12.7109375" style="12" bestFit="1" customWidth="1"/>
    <col min="6156" max="6156" width="14.140625" style="12" bestFit="1" customWidth="1"/>
    <col min="6157" max="6157" width="9.140625" style="12"/>
    <col min="6158" max="6158" width="9.85546875" style="12" bestFit="1" customWidth="1"/>
    <col min="6159" max="6159" width="9.140625" style="12"/>
    <col min="6160" max="6160" width="11.7109375" style="12" bestFit="1" customWidth="1"/>
    <col min="6161" max="6162" width="9.85546875" style="12" bestFit="1" customWidth="1"/>
    <col min="6163" max="6408" width="9.140625" style="12"/>
    <col min="6409" max="6409" width="12.7109375" style="12" bestFit="1" customWidth="1"/>
    <col min="6410" max="6410" width="9.140625" style="12"/>
    <col min="6411" max="6411" width="12.7109375" style="12" bestFit="1" customWidth="1"/>
    <col min="6412" max="6412" width="14.140625" style="12" bestFit="1" customWidth="1"/>
    <col min="6413" max="6413" width="9.140625" style="12"/>
    <col min="6414" max="6414" width="9.85546875" style="12" bestFit="1" customWidth="1"/>
    <col min="6415" max="6415" width="9.140625" style="12"/>
    <col min="6416" max="6416" width="11.7109375" style="12" bestFit="1" customWidth="1"/>
    <col min="6417" max="6418" width="9.85546875" style="12" bestFit="1" customWidth="1"/>
    <col min="6419" max="6664" width="9.140625" style="12"/>
    <col min="6665" max="6665" width="12.7109375" style="12" bestFit="1" customWidth="1"/>
    <col min="6666" max="6666" width="9.140625" style="12"/>
    <col min="6667" max="6667" width="12.7109375" style="12" bestFit="1" customWidth="1"/>
    <col min="6668" max="6668" width="14.140625" style="12" bestFit="1" customWidth="1"/>
    <col min="6669" max="6669" width="9.140625" style="12"/>
    <col min="6670" max="6670" width="9.85546875" style="12" bestFit="1" customWidth="1"/>
    <col min="6671" max="6671" width="9.140625" style="12"/>
    <col min="6672" max="6672" width="11.7109375" style="12" bestFit="1" customWidth="1"/>
    <col min="6673" max="6674" width="9.85546875" style="12" bestFit="1" customWidth="1"/>
    <col min="6675" max="6920" width="9.140625" style="12"/>
    <col min="6921" max="6921" width="12.7109375" style="12" bestFit="1" customWidth="1"/>
    <col min="6922" max="6922" width="9.140625" style="12"/>
    <col min="6923" max="6923" width="12.7109375" style="12" bestFit="1" customWidth="1"/>
    <col min="6924" max="6924" width="14.140625" style="12" bestFit="1" customWidth="1"/>
    <col min="6925" max="6925" width="9.140625" style="12"/>
    <col min="6926" max="6926" width="9.85546875" style="12" bestFit="1" customWidth="1"/>
    <col min="6927" max="6927" width="9.140625" style="12"/>
    <col min="6928" max="6928" width="11.7109375" style="12" bestFit="1" customWidth="1"/>
    <col min="6929" max="6930" width="9.85546875" style="12" bestFit="1" customWidth="1"/>
    <col min="6931" max="7176" width="9.140625" style="12"/>
    <col min="7177" max="7177" width="12.7109375" style="12" bestFit="1" customWidth="1"/>
    <col min="7178" max="7178" width="9.140625" style="12"/>
    <col min="7179" max="7179" width="12.7109375" style="12" bestFit="1" customWidth="1"/>
    <col min="7180" max="7180" width="14.140625" style="12" bestFit="1" customWidth="1"/>
    <col min="7181" max="7181" width="9.140625" style="12"/>
    <col min="7182" max="7182" width="9.85546875" style="12" bestFit="1" customWidth="1"/>
    <col min="7183" max="7183" width="9.140625" style="12"/>
    <col min="7184" max="7184" width="11.7109375" style="12" bestFit="1" customWidth="1"/>
    <col min="7185" max="7186" width="9.85546875" style="12" bestFit="1" customWidth="1"/>
    <col min="7187" max="7432" width="9.140625" style="12"/>
    <col min="7433" max="7433" width="12.7109375" style="12" bestFit="1" customWidth="1"/>
    <col min="7434" max="7434" width="9.140625" style="12"/>
    <col min="7435" max="7435" width="12.7109375" style="12" bestFit="1" customWidth="1"/>
    <col min="7436" max="7436" width="14.140625" style="12" bestFit="1" customWidth="1"/>
    <col min="7437" max="7437" width="9.140625" style="12"/>
    <col min="7438" max="7438" width="9.85546875" style="12" bestFit="1" customWidth="1"/>
    <col min="7439" max="7439" width="9.140625" style="12"/>
    <col min="7440" max="7440" width="11.7109375" style="12" bestFit="1" customWidth="1"/>
    <col min="7441" max="7442" width="9.85546875" style="12" bestFit="1" customWidth="1"/>
    <col min="7443" max="7688" width="9.140625" style="12"/>
    <col min="7689" max="7689" width="12.7109375" style="12" bestFit="1" customWidth="1"/>
    <col min="7690" max="7690" width="9.140625" style="12"/>
    <col min="7691" max="7691" width="12.7109375" style="12" bestFit="1" customWidth="1"/>
    <col min="7692" max="7692" width="14.140625" style="12" bestFit="1" customWidth="1"/>
    <col min="7693" max="7693" width="9.140625" style="12"/>
    <col min="7694" max="7694" width="9.85546875" style="12" bestFit="1" customWidth="1"/>
    <col min="7695" max="7695" width="9.140625" style="12"/>
    <col min="7696" max="7696" width="11.7109375" style="12" bestFit="1" customWidth="1"/>
    <col min="7697" max="7698" width="9.85546875" style="12" bestFit="1" customWidth="1"/>
    <col min="7699" max="7944" width="9.140625" style="12"/>
    <col min="7945" max="7945" width="12.7109375" style="12" bestFit="1" customWidth="1"/>
    <col min="7946" max="7946" width="9.140625" style="12"/>
    <col min="7947" max="7947" width="12.7109375" style="12" bestFit="1" customWidth="1"/>
    <col min="7948" max="7948" width="14.140625" style="12" bestFit="1" customWidth="1"/>
    <col min="7949" max="7949" width="9.140625" style="12"/>
    <col min="7950" max="7950" width="9.85546875" style="12" bestFit="1" customWidth="1"/>
    <col min="7951" max="7951" width="9.140625" style="12"/>
    <col min="7952" max="7952" width="11.7109375" style="12" bestFit="1" customWidth="1"/>
    <col min="7953" max="7954" width="9.85546875" style="12" bestFit="1" customWidth="1"/>
    <col min="7955" max="8200" width="9.140625" style="12"/>
    <col min="8201" max="8201" width="12.7109375" style="12" bestFit="1" customWidth="1"/>
    <col min="8202" max="8202" width="9.140625" style="12"/>
    <col min="8203" max="8203" width="12.7109375" style="12" bestFit="1" customWidth="1"/>
    <col min="8204" max="8204" width="14.140625" style="12" bestFit="1" customWidth="1"/>
    <col min="8205" max="8205" width="9.140625" style="12"/>
    <col min="8206" max="8206" width="9.85546875" style="12" bestFit="1" customWidth="1"/>
    <col min="8207" max="8207" width="9.140625" style="12"/>
    <col min="8208" max="8208" width="11.7109375" style="12" bestFit="1" customWidth="1"/>
    <col min="8209" max="8210" width="9.85546875" style="12" bestFit="1" customWidth="1"/>
    <col min="8211" max="8456" width="9.140625" style="12"/>
    <col min="8457" max="8457" width="12.7109375" style="12" bestFit="1" customWidth="1"/>
    <col min="8458" max="8458" width="9.140625" style="12"/>
    <col min="8459" max="8459" width="12.7109375" style="12" bestFit="1" customWidth="1"/>
    <col min="8460" max="8460" width="14.140625" style="12" bestFit="1" customWidth="1"/>
    <col min="8461" max="8461" width="9.140625" style="12"/>
    <col min="8462" max="8462" width="9.85546875" style="12" bestFit="1" customWidth="1"/>
    <col min="8463" max="8463" width="9.140625" style="12"/>
    <col min="8464" max="8464" width="11.7109375" style="12" bestFit="1" customWidth="1"/>
    <col min="8465" max="8466" width="9.85546875" style="12" bestFit="1" customWidth="1"/>
    <col min="8467" max="8712" width="9.140625" style="12"/>
    <col min="8713" max="8713" width="12.7109375" style="12" bestFit="1" customWidth="1"/>
    <col min="8714" max="8714" width="9.140625" style="12"/>
    <col min="8715" max="8715" width="12.7109375" style="12" bestFit="1" customWidth="1"/>
    <col min="8716" max="8716" width="14.140625" style="12" bestFit="1" customWidth="1"/>
    <col min="8717" max="8717" width="9.140625" style="12"/>
    <col min="8718" max="8718" width="9.85546875" style="12" bestFit="1" customWidth="1"/>
    <col min="8719" max="8719" width="9.140625" style="12"/>
    <col min="8720" max="8720" width="11.7109375" style="12" bestFit="1" customWidth="1"/>
    <col min="8721" max="8722" width="9.85546875" style="12" bestFit="1" customWidth="1"/>
    <col min="8723" max="8968" width="9.140625" style="12"/>
    <col min="8969" max="8969" width="12.7109375" style="12" bestFit="1" customWidth="1"/>
    <col min="8970" max="8970" width="9.140625" style="12"/>
    <col min="8971" max="8971" width="12.7109375" style="12" bestFit="1" customWidth="1"/>
    <col min="8972" max="8972" width="14.140625" style="12" bestFit="1" customWidth="1"/>
    <col min="8973" max="8973" width="9.140625" style="12"/>
    <col min="8974" max="8974" width="9.85546875" style="12" bestFit="1" customWidth="1"/>
    <col min="8975" max="8975" width="9.140625" style="12"/>
    <col min="8976" max="8976" width="11.7109375" style="12" bestFit="1" customWidth="1"/>
    <col min="8977" max="8978" width="9.85546875" style="12" bestFit="1" customWidth="1"/>
    <col min="8979" max="9224" width="9.140625" style="12"/>
    <col min="9225" max="9225" width="12.7109375" style="12" bestFit="1" customWidth="1"/>
    <col min="9226" max="9226" width="9.140625" style="12"/>
    <col min="9227" max="9227" width="12.7109375" style="12" bestFit="1" customWidth="1"/>
    <col min="9228" max="9228" width="14.140625" style="12" bestFit="1" customWidth="1"/>
    <col min="9229" max="9229" width="9.140625" style="12"/>
    <col min="9230" max="9230" width="9.85546875" style="12" bestFit="1" customWidth="1"/>
    <col min="9231" max="9231" width="9.140625" style="12"/>
    <col min="9232" max="9232" width="11.7109375" style="12" bestFit="1" customWidth="1"/>
    <col min="9233" max="9234" width="9.85546875" style="12" bestFit="1" customWidth="1"/>
    <col min="9235" max="9480" width="9.140625" style="12"/>
    <col min="9481" max="9481" width="12.7109375" style="12" bestFit="1" customWidth="1"/>
    <col min="9482" max="9482" width="9.140625" style="12"/>
    <col min="9483" max="9483" width="12.7109375" style="12" bestFit="1" customWidth="1"/>
    <col min="9484" max="9484" width="14.140625" style="12" bestFit="1" customWidth="1"/>
    <col min="9485" max="9485" width="9.140625" style="12"/>
    <col min="9486" max="9486" width="9.85546875" style="12" bestFit="1" customWidth="1"/>
    <col min="9487" max="9487" width="9.140625" style="12"/>
    <col min="9488" max="9488" width="11.7109375" style="12" bestFit="1" customWidth="1"/>
    <col min="9489" max="9490" width="9.85546875" style="12" bestFit="1" customWidth="1"/>
    <col min="9491" max="9736" width="9.140625" style="12"/>
    <col min="9737" max="9737" width="12.7109375" style="12" bestFit="1" customWidth="1"/>
    <col min="9738" max="9738" width="9.140625" style="12"/>
    <col min="9739" max="9739" width="12.7109375" style="12" bestFit="1" customWidth="1"/>
    <col min="9740" max="9740" width="14.140625" style="12" bestFit="1" customWidth="1"/>
    <col min="9741" max="9741" width="9.140625" style="12"/>
    <col min="9742" max="9742" width="9.85546875" style="12" bestFit="1" customWidth="1"/>
    <col min="9743" max="9743" width="9.140625" style="12"/>
    <col min="9744" max="9744" width="11.7109375" style="12" bestFit="1" customWidth="1"/>
    <col min="9745" max="9746" width="9.85546875" style="12" bestFit="1" customWidth="1"/>
    <col min="9747" max="9992" width="9.140625" style="12"/>
    <col min="9993" max="9993" width="12.7109375" style="12" bestFit="1" customWidth="1"/>
    <col min="9994" max="9994" width="9.140625" style="12"/>
    <col min="9995" max="9995" width="12.7109375" style="12" bestFit="1" customWidth="1"/>
    <col min="9996" max="9996" width="14.140625" style="12" bestFit="1" customWidth="1"/>
    <col min="9997" max="9997" width="9.140625" style="12"/>
    <col min="9998" max="9998" width="9.85546875" style="12" bestFit="1" customWidth="1"/>
    <col min="9999" max="9999" width="9.140625" style="12"/>
    <col min="10000" max="10000" width="11.7109375" style="12" bestFit="1" customWidth="1"/>
    <col min="10001" max="10002" width="9.85546875" style="12" bestFit="1" customWidth="1"/>
    <col min="10003" max="10248" width="9.140625" style="12"/>
    <col min="10249" max="10249" width="12.7109375" style="12" bestFit="1" customWidth="1"/>
    <col min="10250" max="10250" width="9.140625" style="12"/>
    <col min="10251" max="10251" width="12.7109375" style="12" bestFit="1" customWidth="1"/>
    <col min="10252" max="10252" width="14.140625" style="12" bestFit="1" customWidth="1"/>
    <col min="10253" max="10253" width="9.140625" style="12"/>
    <col min="10254" max="10254" width="9.85546875" style="12" bestFit="1" customWidth="1"/>
    <col min="10255" max="10255" width="9.140625" style="12"/>
    <col min="10256" max="10256" width="11.7109375" style="12" bestFit="1" customWidth="1"/>
    <col min="10257" max="10258" width="9.85546875" style="12" bestFit="1" customWidth="1"/>
    <col min="10259" max="10504" width="9.140625" style="12"/>
    <col min="10505" max="10505" width="12.7109375" style="12" bestFit="1" customWidth="1"/>
    <col min="10506" max="10506" width="9.140625" style="12"/>
    <col min="10507" max="10507" width="12.7109375" style="12" bestFit="1" customWidth="1"/>
    <col min="10508" max="10508" width="14.140625" style="12" bestFit="1" customWidth="1"/>
    <col min="10509" max="10509" width="9.140625" style="12"/>
    <col min="10510" max="10510" width="9.85546875" style="12" bestFit="1" customWidth="1"/>
    <col min="10511" max="10511" width="9.140625" style="12"/>
    <col min="10512" max="10512" width="11.7109375" style="12" bestFit="1" customWidth="1"/>
    <col min="10513" max="10514" width="9.85546875" style="12" bestFit="1" customWidth="1"/>
    <col min="10515" max="10760" width="9.140625" style="12"/>
    <col min="10761" max="10761" width="12.7109375" style="12" bestFit="1" customWidth="1"/>
    <col min="10762" max="10762" width="9.140625" style="12"/>
    <col min="10763" max="10763" width="12.7109375" style="12" bestFit="1" customWidth="1"/>
    <col min="10764" max="10764" width="14.140625" style="12" bestFit="1" customWidth="1"/>
    <col min="10765" max="10765" width="9.140625" style="12"/>
    <col min="10766" max="10766" width="9.85546875" style="12" bestFit="1" customWidth="1"/>
    <col min="10767" max="10767" width="9.140625" style="12"/>
    <col min="10768" max="10768" width="11.7109375" style="12" bestFit="1" customWidth="1"/>
    <col min="10769" max="10770" width="9.85546875" style="12" bestFit="1" customWidth="1"/>
    <col min="10771" max="11016" width="9.140625" style="12"/>
    <col min="11017" max="11017" width="12.7109375" style="12" bestFit="1" customWidth="1"/>
    <col min="11018" max="11018" width="9.140625" style="12"/>
    <col min="11019" max="11019" width="12.7109375" style="12" bestFit="1" customWidth="1"/>
    <col min="11020" max="11020" width="14.140625" style="12" bestFit="1" customWidth="1"/>
    <col min="11021" max="11021" width="9.140625" style="12"/>
    <col min="11022" max="11022" width="9.85546875" style="12" bestFit="1" customWidth="1"/>
    <col min="11023" max="11023" width="9.140625" style="12"/>
    <col min="11024" max="11024" width="11.7109375" style="12" bestFit="1" customWidth="1"/>
    <col min="11025" max="11026" width="9.85546875" style="12" bestFit="1" customWidth="1"/>
    <col min="11027" max="11272" width="9.140625" style="12"/>
    <col min="11273" max="11273" width="12.7109375" style="12" bestFit="1" customWidth="1"/>
    <col min="11274" max="11274" width="9.140625" style="12"/>
    <col min="11275" max="11275" width="12.7109375" style="12" bestFit="1" customWidth="1"/>
    <col min="11276" max="11276" width="14.140625" style="12" bestFit="1" customWidth="1"/>
    <col min="11277" max="11277" width="9.140625" style="12"/>
    <col min="11278" max="11278" width="9.85546875" style="12" bestFit="1" customWidth="1"/>
    <col min="11279" max="11279" width="9.140625" style="12"/>
    <col min="11280" max="11280" width="11.7109375" style="12" bestFit="1" customWidth="1"/>
    <col min="11281" max="11282" width="9.85546875" style="12" bestFit="1" customWidth="1"/>
    <col min="11283" max="11528" width="9.140625" style="12"/>
    <col min="11529" max="11529" width="12.7109375" style="12" bestFit="1" customWidth="1"/>
    <col min="11530" max="11530" width="9.140625" style="12"/>
    <col min="11531" max="11531" width="12.7109375" style="12" bestFit="1" customWidth="1"/>
    <col min="11532" max="11532" width="14.140625" style="12" bestFit="1" customWidth="1"/>
    <col min="11533" max="11533" width="9.140625" style="12"/>
    <col min="11534" max="11534" width="9.85546875" style="12" bestFit="1" customWidth="1"/>
    <col min="11535" max="11535" width="9.140625" style="12"/>
    <col min="11536" max="11536" width="11.7109375" style="12" bestFit="1" customWidth="1"/>
    <col min="11537" max="11538" width="9.85546875" style="12" bestFit="1" customWidth="1"/>
    <col min="11539" max="11784" width="9.140625" style="12"/>
    <col min="11785" max="11785" width="12.7109375" style="12" bestFit="1" customWidth="1"/>
    <col min="11786" max="11786" width="9.140625" style="12"/>
    <col min="11787" max="11787" width="12.7109375" style="12" bestFit="1" customWidth="1"/>
    <col min="11788" max="11788" width="14.140625" style="12" bestFit="1" customWidth="1"/>
    <col min="11789" max="11789" width="9.140625" style="12"/>
    <col min="11790" max="11790" width="9.85546875" style="12" bestFit="1" customWidth="1"/>
    <col min="11791" max="11791" width="9.140625" style="12"/>
    <col min="11792" max="11792" width="11.7109375" style="12" bestFit="1" customWidth="1"/>
    <col min="11793" max="11794" width="9.85546875" style="12" bestFit="1" customWidth="1"/>
    <col min="11795" max="12040" width="9.140625" style="12"/>
    <col min="12041" max="12041" width="12.7109375" style="12" bestFit="1" customWidth="1"/>
    <col min="12042" max="12042" width="9.140625" style="12"/>
    <col min="12043" max="12043" width="12.7109375" style="12" bestFit="1" customWidth="1"/>
    <col min="12044" max="12044" width="14.140625" style="12" bestFit="1" customWidth="1"/>
    <col min="12045" max="12045" width="9.140625" style="12"/>
    <col min="12046" max="12046" width="9.85546875" style="12" bestFit="1" customWidth="1"/>
    <col min="12047" max="12047" width="9.140625" style="12"/>
    <col min="12048" max="12048" width="11.7109375" style="12" bestFit="1" customWidth="1"/>
    <col min="12049" max="12050" width="9.85546875" style="12" bestFit="1" customWidth="1"/>
    <col min="12051" max="12296" width="9.140625" style="12"/>
    <col min="12297" max="12297" width="12.7109375" style="12" bestFit="1" customWidth="1"/>
    <col min="12298" max="12298" width="9.140625" style="12"/>
    <col min="12299" max="12299" width="12.7109375" style="12" bestFit="1" customWidth="1"/>
    <col min="12300" max="12300" width="14.140625" style="12" bestFit="1" customWidth="1"/>
    <col min="12301" max="12301" width="9.140625" style="12"/>
    <col min="12302" max="12302" width="9.85546875" style="12" bestFit="1" customWidth="1"/>
    <col min="12303" max="12303" width="9.140625" style="12"/>
    <col min="12304" max="12304" width="11.7109375" style="12" bestFit="1" customWidth="1"/>
    <col min="12305" max="12306" width="9.85546875" style="12" bestFit="1" customWidth="1"/>
    <col min="12307" max="12552" width="9.140625" style="12"/>
    <col min="12553" max="12553" width="12.7109375" style="12" bestFit="1" customWidth="1"/>
    <col min="12554" max="12554" width="9.140625" style="12"/>
    <col min="12555" max="12555" width="12.7109375" style="12" bestFit="1" customWidth="1"/>
    <col min="12556" max="12556" width="14.140625" style="12" bestFit="1" customWidth="1"/>
    <col min="12557" max="12557" width="9.140625" style="12"/>
    <col min="12558" max="12558" width="9.85546875" style="12" bestFit="1" customWidth="1"/>
    <col min="12559" max="12559" width="9.140625" style="12"/>
    <col min="12560" max="12560" width="11.7109375" style="12" bestFit="1" customWidth="1"/>
    <col min="12561" max="12562" width="9.85546875" style="12" bestFit="1" customWidth="1"/>
    <col min="12563" max="12808" width="9.140625" style="12"/>
    <col min="12809" max="12809" width="12.7109375" style="12" bestFit="1" customWidth="1"/>
    <col min="12810" max="12810" width="9.140625" style="12"/>
    <col min="12811" max="12811" width="12.7109375" style="12" bestFit="1" customWidth="1"/>
    <col min="12812" max="12812" width="14.140625" style="12" bestFit="1" customWidth="1"/>
    <col min="12813" max="12813" width="9.140625" style="12"/>
    <col min="12814" max="12814" width="9.85546875" style="12" bestFit="1" customWidth="1"/>
    <col min="12815" max="12815" width="9.140625" style="12"/>
    <col min="12816" max="12816" width="11.7109375" style="12" bestFit="1" customWidth="1"/>
    <col min="12817" max="12818" width="9.85546875" style="12" bestFit="1" customWidth="1"/>
    <col min="12819" max="13064" width="9.140625" style="12"/>
    <col min="13065" max="13065" width="12.7109375" style="12" bestFit="1" customWidth="1"/>
    <col min="13066" max="13066" width="9.140625" style="12"/>
    <col min="13067" max="13067" width="12.7109375" style="12" bestFit="1" customWidth="1"/>
    <col min="13068" max="13068" width="14.140625" style="12" bestFit="1" customWidth="1"/>
    <col min="13069" max="13069" width="9.140625" style="12"/>
    <col min="13070" max="13070" width="9.85546875" style="12" bestFit="1" customWidth="1"/>
    <col min="13071" max="13071" width="9.140625" style="12"/>
    <col min="13072" max="13072" width="11.7109375" style="12" bestFit="1" customWidth="1"/>
    <col min="13073" max="13074" width="9.85546875" style="12" bestFit="1" customWidth="1"/>
    <col min="13075" max="13320" width="9.140625" style="12"/>
    <col min="13321" max="13321" width="12.7109375" style="12" bestFit="1" customWidth="1"/>
    <col min="13322" max="13322" width="9.140625" style="12"/>
    <col min="13323" max="13323" width="12.7109375" style="12" bestFit="1" customWidth="1"/>
    <col min="13324" max="13324" width="14.140625" style="12" bestFit="1" customWidth="1"/>
    <col min="13325" max="13325" width="9.140625" style="12"/>
    <col min="13326" max="13326" width="9.85546875" style="12" bestFit="1" customWidth="1"/>
    <col min="13327" max="13327" width="9.140625" style="12"/>
    <col min="13328" max="13328" width="11.7109375" style="12" bestFit="1" customWidth="1"/>
    <col min="13329" max="13330" width="9.85546875" style="12" bestFit="1" customWidth="1"/>
    <col min="13331" max="13576" width="9.140625" style="12"/>
    <col min="13577" max="13577" width="12.7109375" style="12" bestFit="1" customWidth="1"/>
    <col min="13578" max="13578" width="9.140625" style="12"/>
    <col min="13579" max="13579" width="12.7109375" style="12" bestFit="1" customWidth="1"/>
    <col min="13580" max="13580" width="14.140625" style="12" bestFit="1" customWidth="1"/>
    <col min="13581" max="13581" width="9.140625" style="12"/>
    <col min="13582" max="13582" width="9.85546875" style="12" bestFit="1" customWidth="1"/>
    <col min="13583" max="13583" width="9.140625" style="12"/>
    <col min="13584" max="13584" width="11.7109375" style="12" bestFit="1" customWidth="1"/>
    <col min="13585" max="13586" width="9.85546875" style="12" bestFit="1" customWidth="1"/>
    <col min="13587" max="13832" width="9.140625" style="12"/>
    <col min="13833" max="13833" width="12.7109375" style="12" bestFit="1" customWidth="1"/>
    <col min="13834" max="13834" width="9.140625" style="12"/>
    <col min="13835" max="13835" width="12.7109375" style="12" bestFit="1" customWidth="1"/>
    <col min="13836" max="13836" width="14.140625" style="12" bestFit="1" customWidth="1"/>
    <col min="13837" max="13837" width="9.140625" style="12"/>
    <col min="13838" max="13838" width="9.85546875" style="12" bestFit="1" customWidth="1"/>
    <col min="13839" max="13839" width="9.140625" style="12"/>
    <col min="13840" max="13840" width="11.7109375" style="12" bestFit="1" customWidth="1"/>
    <col min="13841" max="13842" width="9.85546875" style="12" bestFit="1" customWidth="1"/>
    <col min="13843" max="14088" width="9.140625" style="12"/>
    <col min="14089" max="14089" width="12.7109375" style="12" bestFit="1" customWidth="1"/>
    <col min="14090" max="14090" width="9.140625" style="12"/>
    <col min="14091" max="14091" width="12.7109375" style="12" bestFit="1" customWidth="1"/>
    <col min="14092" max="14092" width="14.140625" style="12" bestFit="1" customWidth="1"/>
    <col min="14093" max="14093" width="9.140625" style="12"/>
    <col min="14094" max="14094" width="9.85546875" style="12" bestFit="1" customWidth="1"/>
    <col min="14095" max="14095" width="9.140625" style="12"/>
    <col min="14096" max="14096" width="11.7109375" style="12" bestFit="1" customWidth="1"/>
    <col min="14097" max="14098" width="9.85546875" style="12" bestFit="1" customWidth="1"/>
    <col min="14099" max="14344" width="9.140625" style="12"/>
    <col min="14345" max="14345" width="12.7109375" style="12" bestFit="1" customWidth="1"/>
    <col min="14346" max="14346" width="9.140625" style="12"/>
    <col min="14347" max="14347" width="12.7109375" style="12" bestFit="1" customWidth="1"/>
    <col min="14348" max="14348" width="14.140625" style="12" bestFit="1" customWidth="1"/>
    <col min="14349" max="14349" width="9.140625" style="12"/>
    <col min="14350" max="14350" width="9.85546875" style="12" bestFit="1" customWidth="1"/>
    <col min="14351" max="14351" width="9.140625" style="12"/>
    <col min="14352" max="14352" width="11.7109375" style="12" bestFit="1" customWidth="1"/>
    <col min="14353" max="14354" width="9.85546875" style="12" bestFit="1" customWidth="1"/>
    <col min="14355" max="14600" width="9.140625" style="12"/>
    <col min="14601" max="14601" width="12.7109375" style="12" bestFit="1" customWidth="1"/>
    <col min="14602" max="14602" width="9.140625" style="12"/>
    <col min="14603" max="14603" width="12.7109375" style="12" bestFit="1" customWidth="1"/>
    <col min="14604" max="14604" width="14.140625" style="12" bestFit="1" customWidth="1"/>
    <col min="14605" max="14605" width="9.140625" style="12"/>
    <col min="14606" max="14606" width="9.85546875" style="12" bestFit="1" customWidth="1"/>
    <col min="14607" max="14607" width="9.140625" style="12"/>
    <col min="14608" max="14608" width="11.7109375" style="12" bestFit="1" customWidth="1"/>
    <col min="14609" max="14610" width="9.85546875" style="12" bestFit="1" customWidth="1"/>
    <col min="14611" max="14856" width="9.140625" style="12"/>
    <col min="14857" max="14857" width="12.7109375" style="12" bestFit="1" customWidth="1"/>
    <col min="14858" max="14858" width="9.140625" style="12"/>
    <col min="14859" max="14859" width="12.7109375" style="12" bestFit="1" customWidth="1"/>
    <col min="14860" max="14860" width="14.140625" style="12" bestFit="1" customWidth="1"/>
    <col min="14861" max="14861" width="9.140625" style="12"/>
    <col min="14862" max="14862" width="9.85546875" style="12" bestFit="1" customWidth="1"/>
    <col min="14863" max="14863" width="9.140625" style="12"/>
    <col min="14864" max="14864" width="11.7109375" style="12" bestFit="1" customWidth="1"/>
    <col min="14865" max="14866" width="9.85546875" style="12" bestFit="1" customWidth="1"/>
    <col min="14867" max="15112" width="9.140625" style="12"/>
    <col min="15113" max="15113" width="12.7109375" style="12" bestFit="1" customWidth="1"/>
    <col min="15114" max="15114" width="9.140625" style="12"/>
    <col min="15115" max="15115" width="12.7109375" style="12" bestFit="1" customWidth="1"/>
    <col min="15116" max="15116" width="14.140625" style="12" bestFit="1" customWidth="1"/>
    <col min="15117" max="15117" width="9.140625" style="12"/>
    <col min="15118" max="15118" width="9.85546875" style="12" bestFit="1" customWidth="1"/>
    <col min="15119" max="15119" width="9.140625" style="12"/>
    <col min="15120" max="15120" width="11.7109375" style="12" bestFit="1" customWidth="1"/>
    <col min="15121" max="15122" width="9.85546875" style="12" bestFit="1" customWidth="1"/>
    <col min="15123" max="15368" width="9.140625" style="12"/>
    <col min="15369" max="15369" width="12.7109375" style="12" bestFit="1" customWidth="1"/>
    <col min="15370" max="15370" width="9.140625" style="12"/>
    <col min="15371" max="15371" width="12.7109375" style="12" bestFit="1" customWidth="1"/>
    <col min="15372" max="15372" width="14.140625" style="12" bestFit="1" customWidth="1"/>
    <col min="15373" max="15373" width="9.140625" style="12"/>
    <col min="15374" max="15374" width="9.85546875" style="12" bestFit="1" customWidth="1"/>
    <col min="15375" max="15375" width="9.140625" style="12"/>
    <col min="15376" max="15376" width="11.7109375" style="12" bestFit="1" customWidth="1"/>
    <col min="15377" max="15378" width="9.85546875" style="12" bestFit="1" customWidth="1"/>
    <col min="15379" max="15624" width="9.140625" style="12"/>
    <col min="15625" max="15625" width="12.7109375" style="12" bestFit="1" customWidth="1"/>
    <col min="15626" max="15626" width="9.140625" style="12"/>
    <col min="15627" max="15627" width="12.7109375" style="12" bestFit="1" customWidth="1"/>
    <col min="15628" max="15628" width="14.140625" style="12" bestFit="1" customWidth="1"/>
    <col min="15629" max="15629" width="9.140625" style="12"/>
    <col min="15630" max="15630" width="9.85546875" style="12" bestFit="1" customWidth="1"/>
    <col min="15631" max="15631" width="9.140625" style="12"/>
    <col min="15632" max="15632" width="11.7109375" style="12" bestFit="1" customWidth="1"/>
    <col min="15633" max="15634" width="9.85546875" style="12" bestFit="1" customWidth="1"/>
    <col min="15635" max="15880" width="9.140625" style="12"/>
    <col min="15881" max="15881" width="12.7109375" style="12" bestFit="1" customWidth="1"/>
    <col min="15882" max="15882" width="9.140625" style="12"/>
    <col min="15883" max="15883" width="12.7109375" style="12" bestFit="1" customWidth="1"/>
    <col min="15884" max="15884" width="14.140625" style="12" bestFit="1" customWidth="1"/>
    <col min="15885" max="15885" width="9.140625" style="12"/>
    <col min="15886" max="15886" width="9.85546875" style="12" bestFit="1" customWidth="1"/>
    <col min="15887" max="15887" width="9.140625" style="12"/>
    <col min="15888" max="15888" width="11.7109375" style="12" bestFit="1" customWidth="1"/>
    <col min="15889" max="15890" width="9.85546875" style="12" bestFit="1" customWidth="1"/>
    <col min="15891" max="16136" width="9.140625" style="12"/>
    <col min="16137" max="16137" width="12.7109375" style="12" bestFit="1" customWidth="1"/>
    <col min="16138" max="16138" width="9.140625" style="12"/>
    <col min="16139" max="16139" width="12.7109375" style="12" bestFit="1" customWidth="1"/>
    <col min="16140" max="16140" width="14.140625" style="12" bestFit="1" customWidth="1"/>
    <col min="16141" max="16141" width="9.140625" style="12"/>
    <col min="16142" max="16142" width="9.85546875" style="12" bestFit="1" customWidth="1"/>
    <col min="16143" max="16143" width="9.140625" style="12"/>
    <col min="16144" max="16144" width="11.7109375" style="12" bestFit="1" customWidth="1"/>
    <col min="16145" max="16146" width="9.85546875" style="12" bestFit="1" customWidth="1"/>
    <col min="16147" max="16384" width="9.140625" style="12"/>
  </cols>
  <sheetData>
    <row r="1" spans="1:18" x14ac:dyDescent="0.25">
      <c r="B1" s="113" t="s">
        <v>67</v>
      </c>
      <c r="C1" s="40" t="s">
        <v>68</v>
      </c>
      <c r="H1" s="45"/>
      <c r="I1" s="45"/>
      <c r="J1" s="45"/>
      <c r="K1" s="45"/>
      <c r="L1" s="45"/>
      <c r="M1" s="45"/>
      <c r="N1" s="45"/>
      <c r="O1" s="45"/>
      <c r="P1" s="45"/>
      <c r="Q1" s="45"/>
      <c r="R1" s="115"/>
    </row>
    <row r="2" spans="1:18" ht="18.75" thickBot="1" x14ac:dyDescent="0.3">
      <c r="A2" s="107" t="s">
        <v>18</v>
      </c>
      <c r="B2" s="108" t="s">
        <v>69</v>
      </c>
      <c r="C2" s="108" t="s">
        <v>98</v>
      </c>
      <c r="D2" s="109" t="s">
        <v>70</v>
      </c>
      <c r="E2" s="59" t="s">
        <v>73</v>
      </c>
      <c r="F2" s="59" t="s">
        <v>96</v>
      </c>
      <c r="H2" s="144" t="s">
        <v>86</v>
      </c>
    </row>
    <row r="3" spans="1:18" ht="16.5" x14ac:dyDescent="0.25">
      <c r="A3" s="110">
        <v>2</v>
      </c>
      <c r="B3" s="39">
        <v>-7.5370000000000006E-2</v>
      </c>
      <c r="C3" s="196">
        <v>-2.63E-3</v>
      </c>
      <c r="D3" s="44">
        <f t="shared" ref="D3:D27" si="0">EXP(B3)</f>
        <v>0.9274002847348215</v>
      </c>
      <c r="E3" s="39">
        <f t="shared" ref="E3:E27" si="1">LN(A3)</f>
        <v>0.69314718055994529</v>
      </c>
      <c r="F3" s="39">
        <f t="shared" ref="F3:F27" si="2">C3/A3^2</f>
        <v>-6.5749999999999999E-4</v>
      </c>
      <c r="H3" s="139" t="s">
        <v>84</v>
      </c>
      <c r="I3" s="140" t="s">
        <v>85</v>
      </c>
      <c r="J3" s="140" t="s">
        <v>83</v>
      </c>
      <c r="K3" s="141" t="s">
        <v>82</v>
      </c>
    </row>
    <row r="4" spans="1:18" ht="15.75" thickBot="1" x14ac:dyDescent="0.3">
      <c r="A4" s="110">
        <v>4</v>
      </c>
      <c r="B4" s="39">
        <v>-0.20308999999999999</v>
      </c>
      <c r="C4" s="196">
        <v>-3.3400000000000001E-3</v>
      </c>
      <c r="D4" s="44">
        <f t="shared" si="0"/>
        <v>0.81620477968970939</v>
      </c>
      <c r="E4" s="39">
        <f t="shared" si="1"/>
        <v>1.3862943611198906</v>
      </c>
      <c r="F4" s="39">
        <f t="shared" si="2"/>
        <v>-2.0875000000000001E-4</v>
      </c>
      <c r="H4" s="146">
        <f>Q13</f>
        <v>21.353550391968867</v>
      </c>
      <c r="I4" s="142">
        <f>N12</f>
        <v>426651335395090.87</v>
      </c>
      <c r="J4" s="143">
        <f>N13</f>
        <v>9.3951887581147295E-2</v>
      </c>
      <c r="K4" s="145">
        <f>'⑤ contrast_factor'!$P$6</f>
        <v>2.2319493398745176</v>
      </c>
    </row>
    <row r="5" spans="1:18" x14ac:dyDescent="0.25">
      <c r="A5" s="110">
        <v>6</v>
      </c>
      <c r="B5" s="39">
        <v>-0.33115</v>
      </c>
      <c r="C5" s="196">
        <v>-3.3999999999999998E-3</v>
      </c>
      <c r="D5" s="44">
        <f t="shared" si="0"/>
        <v>0.71809744634461836</v>
      </c>
      <c r="E5" s="39">
        <f t="shared" si="1"/>
        <v>1.791759469228055</v>
      </c>
      <c r="F5" s="39">
        <f t="shared" si="2"/>
        <v>-9.4444444444444442E-5</v>
      </c>
    </row>
    <row r="6" spans="1:18" x14ac:dyDescent="0.25">
      <c r="A6" s="110">
        <v>8</v>
      </c>
      <c r="B6" s="39">
        <v>-0.44063999999999998</v>
      </c>
      <c r="C6" s="196">
        <v>-5.8599999999999998E-3</v>
      </c>
      <c r="D6" s="44">
        <f t="shared" si="0"/>
        <v>0.64362436964417336</v>
      </c>
      <c r="E6" s="39">
        <f t="shared" si="1"/>
        <v>2.0794415416798357</v>
      </c>
      <c r="F6" s="39">
        <f t="shared" si="2"/>
        <v>-9.1562499999999996E-5</v>
      </c>
    </row>
    <row r="7" spans="1:18" ht="16.5" x14ac:dyDescent="0.25">
      <c r="A7" s="110">
        <v>10</v>
      </c>
      <c r="B7" s="39">
        <v>-0.57791000000000003</v>
      </c>
      <c r="C7" s="196">
        <v>-5.0499999999999998E-3</v>
      </c>
      <c r="D7" s="44">
        <f t="shared" si="0"/>
        <v>0.56106977784991263</v>
      </c>
      <c r="E7" s="39">
        <f t="shared" si="1"/>
        <v>2.3025850929940459</v>
      </c>
      <c r="F7" s="39">
        <f t="shared" si="2"/>
        <v>-5.0500000000000001E-5</v>
      </c>
      <c r="H7" s="134" t="s">
        <v>97</v>
      </c>
    </row>
    <row r="8" spans="1:18" x14ac:dyDescent="0.25">
      <c r="A8" s="110">
        <v>12</v>
      </c>
      <c r="B8" s="39">
        <v>-0.69852000000000003</v>
      </c>
      <c r="C8" s="196">
        <v>-6.2300000000000003E-3</v>
      </c>
      <c r="D8" s="44">
        <f>EXP(B8)</f>
        <v>0.49732079416964919</v>
      </c>
      <c r="E8" s="39">
        <f t="shared" si="1"/>
        <v>2.4849066497880004</v>
      </c>
      <c r="F8" s="39">
        <f t="shared" si="2"/>
        <v>-4.3263888888888889E-5</v>
      </c>
      <c r="H8" s="133">
        <v>14</v>
      </c>
      <c r="I8" s="132" t="s">
        <v>76</v>
      </c>
      <c r="J8" s="114"/>
      <c r="N8" s="45"/>
      <c r="O8" s="45"/>
      <c r="R8" s="115"/>
    </row>
    <row r="9" spans="1:18" x14ac:dyDescent="0.25">
      <c r="A9" s="110">
        <v>14</v>
      </c>
      <c r="B9" s="39">
        <v>-0.81535000000000002</v>
      </c>
      <c r="C9" s="196">
        <v>-7.7499999999999999E-3</v>
      </c>
      <c r="D9" s="44">
        <f t="shared" si="0"/>
        <v>0.44248443070527066</v>
      </c>
      <c r="E9" s="39">
        <f t="shared" si="1"/>
        <v>2.6390573296152584</v>
      </c>
      <c r="F9" s="39">
        <f t="shared" si="2"/>
        <v>-3.9540816326530615E-5</v>
      </c>
      <c r="H9" s="125" t="s">
        <v>90</v>
      </c>
      <c r="I9" s="126" t="s">
        <v>19</v>
      </c>
      <c r="J9" s="126" t="s">
        <v>99</v>
      </c>
      <c r="N9" s="45"/>
      <c r="O9" s="45"/>
      <c r="P9" s="137" t="s">
        <v>80</v>
      </c>
      <c r="R9" s="115"/>
    </row>
    <row r="10" spans="1:18" x14ac:dyDescent="0.25">
      <c r="A10" s="110">
        <v>16</v>
      </c>
      <c r="B10" s="39">
        <v>-0.95330999999999999</v>
      </c>
      <c r="C10" s="196">
        <v>-6.94E-3</v>
      </c>
      <c r="D10" s="44">
        <f t="shared" si="0"/>
        <v>0.38546302691795609</v>
      </c>
      <c r="E10" s="39">
        <f t="shared" si="1"/>
        <v>2.7725887222397811</v>
      </c>
      <c r="F10" s="39">
        <f t="shared" si="2"/>
        <v>-2.7109375E-5</v>
      </c>
      <c r="H10" s="127">
        <f>H8</f>
        <v>14</v>
      </c>
      <c r="I10" s="123">
        <f>VLOOKUP($H10,$A$3:$F$27,5,FALSE)</f>
        <v>2.6390573296152584</v>
      </c>
      <c r="J10" s="123">
        <f>VLOOKUP($H10,$A$3:$F$27,6,FALSE)</f>
        <v>-3.9540816326530615E-5</v>
      </c>
      <c r="K10" s="130" t="s">
        <v>71</v>
      </c>
      <c r="L10" s="130">
        <f>INTERCEPT(J10:J13,I10:I13)</f>
        <v>-1.4722762676017294E-4</v>
      </c>
      <c r="M10" s="111" t="s">
        <v>77</v>
      </c>
      <c r="N10" s="111">
        <f>EXP(-1*L10/L11)</f>
        <v>33.613473529374509</v>
      </c>
      <c r="P10" s="130" t="s">
        <v>71</v>
      </c>
      <c r="Q10" s="130">
        <f>INTERCEPT(D3:D6,A3:A6)</f>
        <v>1.0136904897575896</v>
      </c>
    </row>
    <row r="11" spans="1:18" x14ac:dyDescent="0.25">
      <c r="A11" s="110">
        <v>18</v>
      </c>
      <c r="B11" s="39">
        <v>-1.0744</v>
      </c>
      <c r="C11" s="196">
        <v>-8.0800000000000004E-3</v>
      </c>
      <c r="D11" s="44">
        <f t="shared" si="0"/>
        <v>0.34150259540005878</v>
      </c>
      <c r="E11" s="39">
        <f t="shared" si="1"/>
        <v>2.8903717578961645</v>
      </c>
      <c r="F11" s="39">
        <f t="shared" si="2"/>
        <v>-2.4938271604938272E-5</v>
      </c>
      <c r="H11" s="127">
        <f>H10+2</f>
        <v>16</v>
      </c>
      <c r="I11" s="123">
        <f>VLOOKUP($H11,$A$3:$F$27,5,FALSE)</f>
        <v>2.7725887222397811</v>
      </c>
      <c r="J11" s="123">
        <f>VLOOKUP($H11,$A$3:$F$27,6,FALSE)</f>
        <v>-2.7109375E-5</v>
      </c>
      <c r="K11" s="130" t="s">
        <v>72</v>
      </c>
      <c r="L11" s="130">
        <f>SLOPE(J10:J13,I10:I13)</f>
        <v>4.1886396903796638E-5</v>
      </c>
      <c r="M11" s="111" t="s">
        <v>79</v>
      </c>
      <c r="N11" s="135">
        <f>N10/7.39</f>
        <v>4.5485079200777419</v>
      </c>
      <c r="O11" s="111"/>
      <c r="P11" s="130" t="s">
        <v>72</v>
      </c>
      <c r="Q11" s="130">
        <f>SLOPE(D3:D6,A3:A6)</f>
        <v>-4.7471753930851776E-2</v>
      </c>
      <c r="R11" s="111"/>
    </row>
    <row r="12" spans="1:18" ht="18" x14ac:dyDescent="0.25">
      <c r="A12" s="110">
        <v>20</v>
      </c>
      <c r="B12" s="39">
        <v>-1.1904300000000001</v>
      </c>
      <c r="C12" s="196">
        <v>-9.6399999999999993E-3</v>
      </c>
      <c r="D12" s="44">
        <f t="shared" si="0"/>
        <v>0.30409047704438036</v>
      </c>
      <c r="E12" s="39">
        <f t="shared" si="1"/>
        <v>2.9957322735539909</v>
      </c>
      <c r="F12" s="39">
        <f t="shared" si="2"/>
        <v>-2.41E-5</v>
      </c>
      <c r="H12" s="127">
        <f>H11+2</f>
        <v>18</v>
      </c>
      <c r="I12" s="123">
        <f>VLOOKUP($H12,$A$3:$F$27,5,FALSE)</f>
        <v>2.8903717578961645</v>
      </c>
      <c r="J12" s="123">
        <f>VLOOKUP($H12,$A$3:$F$27,6,FALSE)</f>
        <v>-2.4938271604938272E-5</v>
      </c>
      <c r="K12" s="128" t="s">
        <v>75</v>
      </c>
      <c r="L12" s="129">
        <f>RSQ(J10:J13,I10:I13)</f>
        <v>0.79989527192060739</v>
      </c>
      <c r="M12" s="111" t="s">
        <v>78</v>
      </c>
      <c r="N12" s="136">
        <f>L11*2/(PI()*L13^2)</f>
        <v>426651335395090.87</v>
      </c>
      <c r="O12" s="111"/>
      <c r="P12" s="128" t="s">
        <v>75</v>
      </c>
      <c r="Q12" s="129">
        <f>RSQ(D3:D6,A3:A6)</f>
        <v>0.99245398220354097</v>
      </c>
      <c r="R12" s="111"/>
    </row>
    <row r="13" spans="1:18" x14ac:dyDescent="0.25">
      <c r="A13" s="110">
        <v>22</v>
      </c>
      <c r="B13" s="39">
        <v>-1.32507</v>
      </c>
      <c r="C13" s="196">
        <v>-9.2399999999999999E-3</v>
      </c>
      <c r="D13" s="44">
        <f t="shared" si="0"/>
        <v>0.26578435353299246</v>
      </c>
      <c r="E13" s="39">
        <f t="shared" si="1"/>
        <v>3.0910424533583161</v>
      </c>
      <c r="F13" s="39">
        <f t="shared" si="2"/>
        <v>-1.909090909090909E-5</v>
      </c>
      <c r="H13" s="127">
        <f>H12+2</f>
        <v>20</v>
      </c>
      <c r="I13" s="123">
        <f>VLOOKUP($H13,$A$3:$F$27,5,FALSE)</f>
        <v>2.9957322735539909</v>
      </c>
      <c r="J13" s="123">
        <f>VLOOKUP($H13,$A$3:$F$27,6,FALSE)</f>
        <v>-2.41E-5</v>
      </c>
      <c r="K13" s="124" t="s">
        <v>74</v>
      </c>
      <c r="L13" s="131">
        <v>2.5000000000000002E-10</v>
      </c>
      <c r="M13" s="111" t="s">
        <v>20</v>
      </c>
      <c r="N13" s="135">
        <f>N12^0.5*N11*10^-9</f>
        <v>9.3951887581147295E-2</v>
      </c>
      <c r="O13" s="111"/>
      <c r="P13" s="138" t="s">
        <v>81</v>
      </c>
      <c r="Q13" s="111">
        <f>-Q10/Q11</f>
        <v>21.353550391968867</v>
      </c>
      <c r="R13" s="118"/>
    </row>
    <row r="14" spans="1:18" x14ac:dyDescent="0.25">
      <c r="A14" s="110">
        <v>24</v>
      </c>
      <c r="B14" s="39">
        <v>-1.44069</v>
      </c>
      <c r="C14" s="196">
        <v>-1.102E-2</v>
      </c>
      <c r="D14" s="44">
        <f t="shared" si="0"/>
        <v>0.23676433491631413</v>
      </c>
      <c r="E14" s="39">
        <f t="shared" si="1"/>
        <v>3.1780538303479458</v>
      </c>
      <c r="F14" s="39">
        <f t="shared" si="2"/>
        <v>-1.9131944444444445E-5</v>
      </c>
      <c r="K14" s="116"/>
      <c r="L14" s="119"/>
      <c r="N14" s="45"/>
      <c r="O14" s="45"/>
      <c r="P14" s="116"/>
      <c r="Q14" s="116"/>
      <c r="R14" s="118"/>
    </row>
    <row r="15" spans="1:18" x14ac:dyDescent="0.25">
      <c r="A15" s="110">
        <v>26</v>
      </c>
      <c r="B15" s="39">
        <v>-1.55809</v>
      </c>
      <c r="C15" s="196">
        <v>-1.2540000000000001E-2</v>
      </c>
      <c r="D15" s="44">
        <f t="shared" si="0"/>
        <v>0.21053781463960897</v>
      </c>
      <c r="E15" s="39">
        <f t="shared" si="1"/>
        <v>3.2580965380214821</v>
      </c>
      <c r="F15" s="39">
        <f t="shared" si="2"/>
        <v>-1.8550295857988167E-5</v>
      </c>
      <c r="J15" s="45"/>
      <c r="K15" s="116"/>
      <c r="L15" s="117"/>
      <c r="N15" s="45"/>
      <c r="O15" s="45"/>
      <c r="P15" s="116"/>
      <c r="Q15" s="116"/>
      <c r="R15" s="115"/>
    </row>
    <row r="16" spans="1:18" x14ac:dyDescent="0.25">
      <c r="A16" s="110">
        <v>28</v>
      </c>
      <c r="B16" s="47">
        <v>-1.7009799999999999</v>
      </c>
      <c r="C16" s="197">
        <v>-1.1169999999999999E-2</v>
      </c>
      <c r="D16" s="112">
        <f t="shared" si="0"/>
        <v>0.18250458189514154</v>
      </c>
      <c r="E16" s="47">
        <f t="shared" si="1"/>
        <v>3.3322045101752038</v>
      </c>
      <c r="F16" s="47">
        <f t="shared" si="2"/>
        <v>-1.4247448979591836E-5</v>
      </c>
      <c r="K16" s="45"/>
      <c r="L16" s="45"/>
      <c r="N16" s="45"/>
      <c r="O16" s="45"/>
      <c r="P16" s="45"/>
      <c r="Q16" s="45"/>
      <c r="R16" s="115"/>
    </row>
    <row r="17" spans="1:18" x14ac:dyDescent="0.25">
      <c r="A17" s="110">
        <v>30</v>
      </c>
      <c r="B17" s="47">
        <v>-1.81456</v>
      </c>
      <c r="C17" s="197">
        <v>-1.321E-2</v>
      </c>
      <c r="D17" s="112">
        <f t="shared" si="0"/>
        <v>0.16290957283491031</v>
      </c>
      <c r="E17" s="47">
        <f t="shared" si="1"/>
        <v>3.4011973816621555</v>
      </c>
      <c r="F17" s="47">
        <f t="shared" si="2"/>
        <v>-1.4677777777777777E-5</v>
      </c>
      <c r="K17" s="45"/>
      <c r="L17" s="45"/>
      <c r="N17" s="45"/>
      <c r="O17" s="45"/>
      <c r="P17" s="45"/>
      <c r="Q17" s="45"/>
      <c r="R17" s="115"/>
    </row>
    <row r="18" spans="1:18" x14ac:dyDescent="0.25">
      <c r="A18" s="110">
        <v>32</v>
      </c>
      <c r="B18" s="39">
        <v>-1.9286000000000001</v>
      </c>
      <c r="C18" s="196">
        <v>-1.499E-2</v>
      </c>
      <c r="D18" s="44">
        <f t="shared" si="0"/>
        <v>0.14535154827313965</v>
      </c>
      <c r="E18" s="39">
        <f t="shared" si="1"/>
        <v>3.4657359027997265</v>
      </c>
      <c r="F18" s="39">
        <f t="shared" si="2"/>
        <v>-1.4638671875E-5</v>
      </c>
      <c r="K18" s="121"/>
      <c r="L18" s="122"/>
      <c r="N18" s="45"/>
      <c r="O18" s="45"/>
      <c r="P18" s="116"/>
      <c r="Q18" s="116"/>
      <c r="R18" s="115"/>
    </row>
    <row r="19" spans="1:18" x14ac:dyDescent="0.25">
      <c r="A19" s="110">
        <v>34</v>
      </c>
      <c r="B19" s="39">
        <v>-2.077</v>
      </c>
      <c r="C19" s="39">
        <v>-1.315E-2</v>
      </c>
      <c r="D19" s="44">
        <f t="shared" si="0"/>
        <v>0.12530556558374092</v>
      </c>
      <c r="E19" s="39">
        <f t="shared" si="1"/>
        <v>3.5263605246161616</v>
      </c>
      <c r="F19" s="39">
        <f t="shared" si="2"/>
        <v>-1.1375432525951556E-5</v>
      </c>
      <c r="K19" s="116"/>
      <c r="L19" s="120"/>
      <c r="N19" s="45"/>
      <c r="O19" s="45"/>
      <c r="P19" s="116"/>
      <c r="Q19" s="116"/>
      <c r="R19" s="115"/>
    </row>
    <row r="20" spans="1:18" x14ac:dyDescent="0.25">
      <c r="A20" s="110">
        <v>36</v>
      </c>
      <c r="B20" s="39">
        <v>-2.19259</v>
      </c>
      <c r="C20" s="196">
        <v>-1.4760000000000001E-2</v>
      </c>
      <c r="D20" s="44">
        <f t="shared" si="0"/>
        <v>0.1116272592889172</v>
      </c>
      <c r="E20" s="39">
        <f t="shared" si="1"/>
        <v>3.5835189384561099</v>
      </c>
      <c r="F20" s="39">
        <f t="shared" si="2"/>
        <v>-1.138888888888889E-5</v>
      </c>
      <c r="K20" s="116"/>
      <c r="L20" s="116"/>
      <c r="N20" s="45"/>
      <c r="O20" s="45"/>
      <c r="P20" s="116"/>
      <c r="Q20" s="116"/>
      <c r="R20" s="115"/>
    </row>
    <row r="21" spans="1:18" x14ac:dyDescent="0.25">
      <c r="A21" s="110">
        <v>38</v>
      </c>
      <c r="B21" s="39">
        <v>-2.2985500000000001</v>
      </c>
      <c r="C21" s="39">
        <v>-1.7500000000000002E-2</v>
      </c>
      <c r="D21" s="44">
        <f t="shared" si="0"/>
        <v>0.10040432449427165</v>
      </c>
      <c r="E21" s="39">
        <f t="shared" si="1"/>
        <v>3.6375861597263857</v>
      </c>
      <c r="F21" s="39">
        <f t="shared" si="2"/>
        <v>-1.2119113573407203E-5</v>
      </c>
      <c r="N21" s="45"/>
      <c r="O21" s="45"/>
    </row>
    <row r="22" spans="1:18" x14ac:dyDescent="0.25">
      <c r="A22" s="110">
        <v>40</v>
      </c>
      <c r="B22" s="39">
        <v>-2.4503200000000001</v>
      </c>
      <c r="C22" s="196">
        <v>-1.5100000000000001E-2</v>
      </c>
      <c r="D22" s="44">
        <f t="shared" si="0"/>
        <v>8.6265976969451097E-2</v>
      </c>
      <c r="E22" s="39">
        <f t="shared" si="1"/>
        <v>3.6888794541139363</v>
      </c>
      <c r="F22" s="39">
        <f t="shared" si="2"/>
        <v>-9.4375000000000007E-6</v>
      </c>
      <c r="N22" s="45"/>
      <c r="O22" s="45"/>
    </row>
    <row r="23" spans="1:18" x14ac:dyDescent="0.25">
      <c r="A23" s="110">
        <v>42</v>
      </c>
      <c r="B23" s="39">
        <v>-2.5395400000000001</v>
      </c>
      <c r="C23" s="39">
        <v>-2.002E-2</v>
      </c>
      <c r="D23" s="44">
        <f t="shared" si="0"/>
        <v>7.8902686679923312E-2</v>
      </c>
      <c r="E23" s="39">
        <f t="shared" si="1"/>
        <v>3.7376696182833684</v>
      </c>
      <c r="F23" s="39">
        <f t="shared" si="2"/>
        <v>-1.1349206349206349E-5</v>
      </c>
      <c r="H23" s="45"/>
      <c r="I23" s="45"/>
      <c r="N23" s="45"/>
      <c r="O23" s="45"/>
    </row>
    <row r="24" spans="1:18" x14ac:dyDescent="0.25">
      <c r="A24" s="110">
        <v>44</v>
      </c>
      <c r="B24" s="39">
        <v>-2.6612200000000001</v>
      </c>
      <c r="C24" s="39">
        <v>-2.0969999999999999E-2</v>
      </c>
      <c r="D24" s="44">
        <f t="shared" si="0"/>
        <v>6.9862936948430723E-2</v>
      </c>
      <c r="E24" s="39">
        <f t="shared" si="1"/>
        <v>3.784189633918261</v>
      </c>
      <c r="F24" s="39">
        <f t="shared" si="2"/>
        <v>-1.0831611570247933E-5</v>
      </c>
      <c r="H24" s="45"/>
      <c r="I24" s="45"/>
      <c r="N24" s="45"/>
      <c r="O24" s="45"/>
    </row>
    <row r="25" spans="1:18" x14ac:dyDescent="0.25">
      <c r="A25" s="110">
        <v>46</v>
      </c>
      <c r="B25" s="39">
        <v>-2.81</v>
      </c>
      <c r="C25" s="39">
        <v>-1.883E-2</v>
      </c>
      <c r="D25" s="44">
        <f t="shared" si="0"/>
        <v>6.0204992392373542E-2</v>
      </c>
      <c r="E25" s="39">
        <f t="shared" si="1"/>
        <v>3.8286413964890951</v>
      </c>
      <c r="F25" s="39">
        <f t="shared" si="2"/>
        <v>-8.898865784499054E-6</v>
      </c>
      <c r="H25" s="45"/>
      <c r="I25" s="45"/>
      <c r="N25" s="45"/>
      <c r="O25" s="45"/>
    </row>
    <row r="26" spans="1:18" x14ac:dyDescent="0.25">
      <c r="A26" s="110">
        <v>48</v>
      </c>
      <c r="B26" s="39">
        <v>-2.9021499999999998</v>
      </c>
      <c r="C26" s="39">
        <v>-2.3740000000000001E-2</v>
      </c>
      <c r="D26" s="44">
        <f t="shared" si="0"/>
        <v>5.4905047214612056E-2</v>
      </c>
      <c r="E26" s="39">
        <f t="shared" si="1"/>
        <v>3.8712010109078911</v>
      </c>
      <c r="F26" s="39">
        <f t="shared" si="2"/>
        <v>-1.0303819444444445E-5</v>
      </c>
      <c r="H26" s="45"/>
      <c r="I26" s="45"/>
      <c r="N26" s="45"/>
      <c r="O26" s="45"/>
    </row>
    <row r="27" spans="1:18" x14ac:dyDescent="0.25">
      <c r="A27" s="110">
        <v>50</v>
      </c>
      <c r="B27" s="39">
        <v>-3.0481099999999999</v>
      </c>
      <c r="C27" s="39">
        <v>-2.1149999999999999E-2</v>
      </c>
      <c r="D27" s="44">
        <f t="shared" si="0"/>
        <v>4.7448517396961085E-2</v>
      </c>
      <c r="E27" s="39">
        <f t="shared" si="1"/>
        <v>3.912023005428146</v>
      </c>
      <c r="F27" s="39">
        <f t="shared" si="2"/>
        <v>-8.4599999999999986E-6</v>
      </c>
      <c r="H27" s="45"/>
      <c r="I27" s="45"/>
      <c r="N27" s="45"/>
      <c r="O27" s="45"/>
    </row>
    <row r="28" spans="1:18" x14ac:dyDescent="0.25">
      <c r="H28" s="45"/>
      <c r="I28" s="45"/>
      <c r="N28" s="45"/>
      <c r="O28" s="45"/>
    </row>
    <row r="29" spans="1:18" x14ac:dyDescent="0.25">
      <c r="H29" s="45"/>
      <c r="I29" s="45"/>
      <c r="N29" s="45"/>
      <c r="O29" s="45"/>
    </row>
    <row r="30" spans="1:18" x14ac:dyDescent="0.25">
      <c r="H30" s="45"/>
      <c r="I30" s="45"/>
      <c r="N30" s="45"/>
      <c r="O30" s="45"/>
    </row>
    <row r="31" spans="1:18" x14ac:dyDescent="0.25">
      <c r="H31" s="45"/>
      <c r="N31" s="45"/>
      <c r="O31" s="45"/>
    </row>
    <row r="32" spans="1:18" x14ac:dyDescent="0.25">
      <c r="H32" s="45"/>
      <c r="N32" s="45"/>
      <c r="O32" s="45"/>
    </row>
    <row r="33" spans="14:15" x14ac:dyDescent="0.25">
      <c r="N33" s="45"/>
      <c r="O33" s="45"/>
    </row>
  </sheetData>
  <phoneticPr fontId="2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① measured_profile</vt:lpstr>
      <vt:lpstr>② peak_info</vt:lpstr>
      <vt:lpstr>③ simulated_sample_profile</vt:lpstr>
      <vt:lpstr>④ FFT(intensity)</vt:lpstr>
      <vt:lpstr>⑤ contrast_factor</vt:lpstr>
      <vt:lpstr>⑥ dislocation_density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</dc:creator>
  <cp:lastModifiedBy>Adachi-ab</cp:lastModifiedBy>
  <dcterms:created xsi:type="dcterms:W3CDTF">2016-12-01T02:42:31Z</dcterms:created>
  <dcterms:modified xsi:type="dcterms:W3CDTF">2020-01-08T15:47:25Z</dcterms:modified>
</cp:coreProperties>
</file>