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charts/chart25.xml" ContentType="application/vnd.openxmlformats-officedocument.drawingml.chart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heets/sheet1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23.xml" ContentType="application/vnd.openxmlformats-officedocument.drawing+xml"/>
  <Override PartName="/xl/chartsheets/sheet5.xml" ContentType="application/vnd.openxmlformats-officedocument.spreadsheetml.chartshee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chartsheets/sheet3.xml" ContentType="application/vnd.openxmlformats-officedocument.spreadsheetml.chartsheet+xml"/>
  <Override PartName="/xl/worksheets/sheet19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5880" yWindow="-210" windowWidth="18765" windowHeight="4320" activeTab="6"/>
  </bookViews>
  <sheets>
    <sheet name="t=1" sheetId="21" r:id="rId1"/>
    <sheet name="t=2" sheetId="22" r:id="rId2"/>
    <sheet name="t=3" sheetId="23" r:id="rId3"/>
    <sheet name="t=4" sheetId="24" r:id="rId4"/>
    <sheet name="cumfreq" sheetId="30" r:id="rId5"/>
    <sheet name="t=5" sheetId="25" r:id="rId6"/>
    <sheet name="Degrees" sheetId="27" r:id="rId7"/>
    <sheet name="Eigens" sheetId="35" r:id="rId8"/>
    <sheet name="Pages" sheetId="36" r:id="rId9"/>
    <sheet name="Degree" sheetId="18" r:id="rId10"/>
    <sheet name="Eigen" sheetId="19" r:id="rId11"/>
    <sheet name="Page" sheetId="20" r:id="rId12"/>
    <sheet name="TvsP_degree_1" sheetId="1" r:id="rId13"/>
    <sheet name="TvsP_degree_2" sheetId="2" r:id="rId14"/>
    <sheet name="TvsP_degree_3" sheetId="4" r:id="rId15"/>
    <sheet name="TvsP_degree_4" sheetId="5" r:id="rId16"/>
    <sheet name="TvsP_degree_5" sheetId="7" r:id="rId17"/>
    <sheet name="TvsP_eigen_1" sheetId="8" r:id="rId18"/>
    <sheet name="TvsP_eigen_2" sheetId="6" r:id="rId19"/>
    <sheet name="TvsP_eigen_3" sheetId="9" r:id="rId20"/>
    <sheet name="TvsP_eigen_4" sheetId="10" r:id="rId21"/>
    <sheet name="TvsP_eigen_5" sheetId="11" r:id="rId22"/>
    <sheet name="TvsP_page_1" sheetId="12" r:id="rId23"/>
    <sheet name="TvsP_page_2" sheetId="13" r:id="rId24"/>
    <sheet name="TvsP_page_3" sheetId="14" r:id="rId25"/>
    <sheet name="TvsP_page_4" sheetId="15" r:id="rId26"/>
    <sheet name="TvsP_page_5" sheetId="16" r:id="rId27"/>
  </sheets>
  <definedNames>
    <definedName name="TvsP_degree_3" localSheetId="14">TvsP_degree_3!#REF!</definedName>
  </definedNames>
  <calcPr calcId="125725"/>
</workbook>
</file>

<file path=xl/calcChain.xml><?xml version="1.0" encoding="utf-8"?>
<calcChain xmlns="http://schemas.openxmlformats.org/spreadsheetml/2006/main">
  <c r="D13" i="36"/>
  <c r="C13"/>
  <c r="B13"/>
  <c r="D12"/>
  <c r="C12"/>
  <c r="B12"/>
  <c r="D11"/>
  <c r="C11"/>
  <c r="B11"/>
  <c r="D10"/>
  <c r="C10"/>
  <c r="B10"/>
  <c r="D9"/>
  <c r="C9"/>
  <c r="B9"/>
  <c r="D7"/>
  <c r="C7"/>
  <c r="B7"/>
  <c r="D6"/>
  <c r="C6"/>
  <c r="B6"/>
  <c r="D5"/>
  <c r="C5"/>
  <c r="B5"/>
  <c r="D4"/>
  <c r="C4"/>
  <c r="B4"/>
  <c r="D3"/>
  <c r="C3"/>
  <c r="B3"/>
  <c r="D13" i="35"/>
  <c r="C13"/>
  <c r="B13"/>
  <c r="D12"/>
  <c r="C12"/>
  <c r="B12"/>
  <c r="D11"/>
  <c r="C11"/>
  <c r="B11"/>
  <c r="D10"/>
  <c r="C10"/>
  <c r="B10"/>
  <c r="D9"/>
  <c r="C9"/>
  <c r="B9"/>
  <c r="D7"/>
  <c r="C7"/>
  <c r="B7"/>
  <c r="D6"/>
  <c r="C6"/>
  <c r="B6"/>
  <c r="D5"/>
  <c r="C5"/>
  <c r="B5"/>
  <c r="D4"/>
  <c r="C4"/>
  <c r="B4"/>
  <c r="D3"/>
  <c r="C3"/>
  <c r="B3"/>
  <c r="C6" i="16"/>
  <c r="B6"/>
  <c r="A6"/>
  <c r="C6" i="15"/>
  <c r="B6"/>
  <c r="A6"/>
  <c r="C6" i="14"/>
  <c r="B6"/>
  <c r="A6"/>
  <c r="C6" i="13"/>
  <c r="B6"/>
  <c r="A6"/>
  <c r="C6" i="12"/>
  <c r="B6"/>
  <c r="A6"/>
  <c r="C6" i="11"/>
  <c r="B6"/>
  <c r="A6"/>
  <c r="C6" i="10"/>
  <c r="B6"/>
  <c r="A6"/>
  <c r="C6" i="9"/>
  <c r="B6"/>
  <c r="A6"/>
  <c r="C6" i="8"/>
  <c r="B6"/>
  <c r="A6"/>
  <c r="C6" i="7"/>
  <c r="B6"/>
  <c r="A6"/>
  <c r="C6" i="6"/>
  <c r="B6"/>
  <c r="A6"/>
  <c r="C6" i="5"/>
  <c r="B6"/>
  <c r="A6"/>
  <c r="C6" i="4"/>
  <c r="B6"/>
  <c r="A6"/>
  <c r="C6" i="2"/>
  <c r="B6"/>
  <c r="A6"/>
  <c r="C6" i="1"/>
  <c r="B6"/>
  <c r="A6"/>
  <c r="C7" i="27"/>
  <c r="D6"/>
  <c r="B4"/>
  <c r="D11"/>
  <c r="C12"/>
  <c r="B13"/>
  <c r="D7"/>
  <c r="B5"/>
  <c r="C4"/>
  <c r="C11"/>
  <c r="B12"/>
  <c r="D3"/>
  <c r="C5"/>
  <c r="C10"/>
  <c r="D13"/>
  <c r="C3"/>
  <c r="C6"/>
  <c r="D12"/>
  <c r="C9"/>
  <c r="D10"/>
  <c r="B6"/>
  <c r="D4"/>
  <c r="B11"/>
  <c r="D9"/>
  <c r="B7"/>
  <c r="D5"/>
  <c r="B10"/>
  <c r="C13"/>
  <c r="B9"/>
  <c r="B3"/>
</calcChain>
</file>

<file path=xl/connections.xml><?xml version="1.0" encoding="utf-8"?>
<connections xmlns="http://schemas.openxmlformats.org/spreadsheetml/2006/main">
  <connection id="1" name="TvsP_degree_3" type="6" refreshedVersion="3" background="1">
    <textPr codePage="437" sourceFile="D:\Online\Dropbox\Purdue\Sem 2\CS 590\Project\data\sir\nodegrade\TvsP_degree_3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<sst xmlns="http://schemas.openxmlformats.org/spreadsheetml/2006/main" count="59" uniqueCount="9">
  <si>
    <t>w</t>
  </si>
  <si>
    <t>`</t>
  </si>
  <si>
    <t>A</t>
  </si>
  <si>
    <t>B</t>
  </si>
  <si>
    <t>C</t>
  </si>
  <si>
    <t>D</t>
  </si>
  <si>
    <t>eigen</t>
  </si>
  <si>
    <t>degree</t>
  </si>
  <si>
    <t>page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</si>
</sst>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worksheet" Target="worksheets/sheet18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3.xml"/><Relationship Id="rId7" Type="http://schemas.openxmlformats.org/officeDocument/2006/relationships/worksheet" Target="worksheets/sheet2.xml"/><Relationship Id="rId12" Type="http://schemas.openxmlformats.org/officeDocument/2006/relationships/chartsheet" Target="chartsheets/sheet8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7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29" Type="http://schemas.openxmlformats.org/officeDocument/2006/relationships/connections" Target="connection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7.xml"/><Relationship Id="rId24" Type="http://schemas.openxmlformats.org/officeDocument/2006/relationships/worksheet" Target="worksheets/sheet16.xml"/><Relationship Id="rId32" Type="http://schemas.openxmlformats.org/officeDocument/2006/relationships/calcChain" Target="calcChain.xml"/><Relationship Id="rId5" Type="http://schemas.openxmlformats.org/officeDocument/2006/relationships/worksheet" Target="worksheets/sheet1.xml"/><Relationship Id="rId15" Type="http://schemas.openxmlformats.org/officeDocument/2006/relationships/worksheet" Target="worksheets/sheet7.xml"/><Relationship Id="rId23" Type="http://schemas.openxmlformats.org/officeDocument/2006/relationships/worksheet" Target="worksheets/sheet15.xml"/><Relationship Id="rId28" Type="http://schemas.openxmlformats.org/officeDocument/2006/relationships/theme" Target="theme/theme1.xml"/><Relationship Id="rId10" Type="http://schemas.openxmlformats.org/officeDocument/2006/relationships/chartsheet" Target="chartsheets/sheet6.xml"/><Relationship Id="rId19" Type="http://schemas.openxmlformats.org/officeDocument/2006/relationships/worksheet" Target="worksheets/sheet11.xml"/><Relationship Id="rId31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4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14.xml"/><Relationship Id="rId27" Type="http://schemas.openxmlformats.org/officeDocument/2006/relationships/worksheet" Target="worksheets/sheet19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degree</c:v>
          </c:tx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TvsP_degree_1!$A$6:$E$6</c:f>
              <c:numCache>
                <c:formatCode>General</c:formatCode>
                <c:ptCount val="5"/>
                <c:pt idx="0">
                  <c:v>10.4</c:v>
                </c:pt>
                <c:pt idx="1">
                  <c:v>12.600000000010001</c:v>
                </c:pt>
                <c:pt idx="2">
                  <c:v>11.800000000013</c:v>
                </c:pt>
              </c:numCache>
            </c:numRef>
          </c:val>
        </c:ser>
        <c:ser>
          <c:idx val="1"/>
          <c:order val="1"/>
          <c:tx>
            <c:v>eigen</c:v>
          </c:tx>
          <c:val>
            <c:numRef>
              <c:f>TvsP_eigen_1!$A$6:$E$6</c:f>
              <c:numCache>
                <c:formatCode>General</c:formatCode>
                <c:ptCount val="5"/>
                <c:pt idx="0">
                  <c:v>12.399999999956998</c:v>
                </c:pt>
                <c:pt idx="1">
                  <c:v>13.999999999970001</c:v>
                </c:pt>
                <c:pt idx="2">
                  <c:v>16</c:v>
                </c:pt>
              </c:numCache>
            </c:numRef>
          </c:val>
        </c:ser>
        <c:ser>
          <c:idx val="2"/>
          <c:order val="2"/>
          <c:tx>
            <c:v>page</c:v>
          </c:tx>
          <c:val>
            <c:numRef>
              <c:f>TvsP_page_1!$A$6:$E$6</c:f>
              <c:numCache>
                <c:formatCode>General</c:formatCode>
                <c:ptCount val="5"/>
                <c:pt idx="0">
                  <c:v>12</c:v>
                </c:pt>
                <c:pt idx="1">
                  <c:v>14.000000000009999</c:v>
                </c:pt>
                <c:pt idx="2">
                  <c:v>14.40000000002</c:v>
                </c:pt>
              </c:numCache>
            </c:numRef>
          </c:val>
        </c:ser>
        <c:axId val="98407552"/>
        <c:axId val="98417280"/>
      </c:barChart>
      <c:catAx>
        <c:axId val="98407552"/>
        <c:scaling>
          <c:orientation val="minMax"/>
        </c:scaling>
        <c:axPos val="b"/>
        <c:majorTickMark val="none"/>
        <c:tickLblPos val="nextTo"/>
        <c:crossAx val="98417280"/>
        <c:crosses val="autoZero"/>
        <c:auto val="1"/>
        <c:lblAlgn val="ctr"/>
        <c:lblOffset val="100"/>
      </c:catAx>
      <c:valAx>
        <c:axId val="98417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</c:title>
        <c:numFmt formatCode="General" sourceLinked="1"/>
        <c:majorTickMark val="none"/>
        <c:tickLblPos val="nextTo"/>
        <c:crossAx val="9840755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1</c:v>
          </c:tx>
          <c:cat>
            <c:strRef>
              <c:f>TvsP_eigen_1!$A$1:$E$1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TvsP_eigen_1!$A$6:$E$6</c:f>
              <c:numCache>
                <c:formatCode>General</c:formatCode>
                <c:ptCount val="5"/>
                <c:pt idx="0">
                  <c:v>12.399999999956998</c:v>
                </c:pt>
                <c:pt idx="1">
                  <c:v>13.999999999970001</c:v>
                </c:pt>
                <c:pt idx="2">
                  <c:v>16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TvsP_eigen_2!$A$6:$E$6</c:f>
              <c:numCache>
                <c:formatCode>General</c:formatCode>
                <c:ptCount val="5"/>
                <c:pt idx="0">
                  <c:v>14.60000000002</c:v>
                </c:pt>
                <c:pt idx="1">
                  <c:v>16.19999999997</c:v>
                </c:pt>
                <c:pt idx="2">
                  <c:v>15.999999999970001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TvsP_eigen_3!$A$6:$E$6</c:f>
              <c:numCache>
                <c:formatCode>General</c:formatCode>
                <c:ptCount val="5"/>
                <c:pt idx="0">
                  <c:v>13.800000000013</c:v>
                </c:pt>
                <c:pt idx="1">
                  <c:v>17.39999999998</c:v>
                </c:pt>
                <c:pt idx="2">
                  <c:v>19.000000000010001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TvsP_eigen_4!$A$6:$E$6</c:f>
              <c:numCache>
                <c:formatCode>General</c:formatCode>
                <c:ptCount val="5"/>
                <c:pt idx="0">
                  <c:v>17.00000000004</c:v>
                </c:pt>
                <c:pt idx="1">
                  <c:v>16.799999999970002</c:v>
                </c:pt>
                <c:pt idx="2">
                  <c:v>20.199999999954997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TvsP_eigen_5!$A$6:$E$6</c:f>
              <c:numCache>
                <c:formatCode>General</c:formatCode>
                <c:ptCount val="5"/>
                <c:pt idx="0">
                  <c:v>15.399999999956998</c:v>
                </c:pt>
                <c:pt idx="1">
                  <c:v>20.59999999998</c:v>
                </c:pt>
                <c:pt idx="2">
                  <c:v>18.600000000030001</c:v>
                </c:pt>
              </c:numCache>
            </c:numRef>
          </c:val>
        </c:ser>
        <c:axId val="83090816"/>
        <c:axId val="83375232"/>
      </c:barChart>
      <c:catAx>
        <c:axId val="83090816"/>
        <c:scaling>
          <c:orientation val="minMax"/>
        </c:scaling>
        <c:axPos val="b"/>
        <c:majorTickMark val="none"/>
        <c:tickLblPos val="nextTo"/>
        <c:crossAx val="83375232"/>
        <c:crosses val="autoZero"/>
        <c:auto val="1"/>
        <c:lblAlgn val="ctr"/>
        <c:lblOffset val="100"/>
      </c:catAx>
      <c:valAx>
        <c:axId val="83375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</c:title>
        <c:numFmt formatCode="General" sourceLinked="1"/>
        <c:majorTickMark val="none"/>
        <c:tickLblPos val="nextTo"/>
        <c:crossAx val="8309081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1</c:v>
          </c:tx>
          <c:cat>
            <c:strRef>
              <c:f>TvsP_page_1!$A$1:$E$1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TvsP_page_1!$A$6:$E$6</c:f>
              <c:numCache>
                <c:formatCode>General</c:formatCode>
                <c:ptCount val="5"/>
                <c:pt idx="0">
                  <c:v>12</c:v>
                </c:pt>
                <c:pt idx="1">
                  <c:v>14.000000000009999</c:v>
                </c:pt>
                <c:pt idx="2">
                  <c:v>14.40000000002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TvsP_page_2!$A$6:$E$6</c:f>
              <c:numCache>
                <c:formatCode>General</c:formatCode>
                <c:ptCount val="5"/>
                <c:pt idx="0">
                  <c:v>12.599999999950001</c:v>
                </c:pt>
                <c:pt idx="1">
                  <c:v>15.400000000029999</c:v>
                </c:pt>
                <c:pt idx="2">
                  <c:v>15.40000000002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TvsP_page_3!$A$6:$E$6</c:f>
              <c:numCache>
                <c:formatCode>General</c:formatCode>
                <c:ptCount val="5"/>
                <c:pt idx="0">
                  <c:v>13.800000000040001</c:v>
                </c:pt>
                <c:pt idx="1">
                  <c:v>16.999999999970001</c:v>
                </c:pt>
                <c:pt idx="2">
                  <c:v>17.400000000000002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TvsP_page_4!$A$6:$E$6</c:f>
              <c:numCache>
                <c:formatCode>General</c:formatCode>
                <c:ptCount val="5"/>
                <c:pt idx="0">
                  <c:v>15.00000000004</c:v>
                </c:pt>
                <c:pt idx="1">
                  <c:v>16.599999999950001</c:v>
                </c:pt>
                <c:pt idx="2">
                  <c:v>18.399999999960002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TvsP_page_5!$A$6:$E$6</c:f>
              <c:numCache>
                <c:formatCode>General</c:formatCode>
                <c:ptCount val="5"/>
                <c:pt idx="0">
                  <c:v>15.999999999979998</c:v>
                </c:pt>
                <c:pt idx="1">
                  <c:v>19.200000000000003</c:v>
                </c:pt>
                <c:pt idx="2">
                  <c:v>20.19999999997</c:v>
                </c:pt>
              </c:numCache>
            </c:numRef>
          </c:val>
        </c:ser>
        <c:axId val="83408768"/>
        <c:axId val="83410304"/>
      </c:barChart>
      <c:catAx>
        <c:axId val="83408768"/>
        <c:scaling>
          <c:orientation val="minMax"/>
        </c:scaling>
        <c:axPos val="b"/>
        <c:majorTickMark val="none"/>
        <c:tickLblPos val="nextTo"/>
        <c:crossAx val="83410304"/>
        <c:crosses val="autoZero"/>
        <c:auto val="1"/>
        <c:lblAlgn val="ctr"/>
        <c:lblOffset val="100"/>
      </c:catAx>
      <c:valAx>
        <c:axId val="834103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</c:title>
        <c:numFmt formatCode="General" sourceLinked="1"/>
        <c:majorTickMark val="none"/>
        <c:tickLblPos val="nextTo"/>
        <c:crossAx val="8340876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Degree t=1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TvsP_degree_1!$A$2:$E$2</c:f>
              <c:numCache>
                <c:formatCode>General</c:formatCode>
                <c:ptCount val="5"/>
                <c:pt idx="0">
                  <c:v>9.6</c:v>
                </c:pt>
                <c:pt idx="1">
                  <c:v>11.1033370453</c:v>
                </c:pt>
                <c:pt idx="2">
                  <c:v>10.8202041029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TvsP_degree_1!$A$3:$E$3</c:f>
              <c:numCache>
                <c:formatCode>General</c:formatCode>
                <c:ptCount val="5"/>
                <c:pt idx="0">
                  <c:v>0.8</c:v>
                </c:pt>
                <c:pt idx="1">
                  <c:v>1.4966629547100001</c:v>
                </c:pt>
                <c:pt idx="2">
                  <c:v>0.97979589711299997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TvsP_degree_1!$A$4:$E$4</c:f>
              <c:numCache>
                <c:formatCode>General</c:formatCode>
                <c:ptCount val="5"/>
                <c:pt idx="0">
                  <c:v>0.8</c:v>
                </c:pt>
                <c:pt idx="1">
                  <c:v>1.4966629547100001</c:v>
                </c:pt>
                <c:pt idx="2">
                  <c:v>0.97979589711299997</c:v>
                </c:pt>
              </c:numCache>
            </c:numRef>
          </c:val>
        </c:ser>
        <c:overlap val="100"/>
        <c:axId val="83490304"/>
        <c:axId val="83492224"/>
      </c:barChart>
      <c:catAx>
        <c:axId val="83490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83492224"/>
        <c:crosses val="autoZero"/>
        <c:auto val="1"/>
        <c:lblAlgn val="ctr"/>
        <c:lblOffset val="100"/>
      </c:catAx>
      <c:valAx>
        <c:axId val="83492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8349030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Degree t=2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TvsP_degree_2!$A$2:$E$2</c:f>
              <c:numCache>
                <c:formatCode>General</c:formatCode>
                <c:ptCount val="5"/>
                <c:pt idx="0">
                  <c:v>11.380196097300001</c:v>
                </c:pt>
                <c:pt idx="1">
                  <c:v>12.0435340034</c:v>
                </c:pt>
                <c:pt idx="2">
                  <c:v>12.7196491498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TvsP_degree_2!$A$3:$E$3</c:f>
              <c:numCache>
                <c:formatCode>General</c:formatCode>
                <c:ptCount val="5"/>
                <c:pt idx="0">
                  <c:v>1.0198039027200001</c:v>
                </c:pt>
                <c:pt idx="1">
                  <c:v>1.3564659966299999</c:v>
                </c:pt>
                <c:pt idx="2">
                  <c:v>2.2803508502000001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TvsP_degree_2!$A$4:$E$4</c:f>
              <c:numCache>
                <c:formatCode>General</c:formatCode>
                <c:ptCount val="5"/>
                <c:pt idx="0">
                  <c:v>1.0198039027200001</c:v>
                </c:pt>
                <c:pt idx="1">
                  <c:v>1.3564659966299999</c:v>
                </c:pt>
                <c:pt idx="2">
                  <c:v>2.2803508502000001</c:v>
                </c:pt>
              </c:numCache>
            </c:numRef>
          </c:val>
        </c:ser>
        <c:overlap val="100"/>
        <c:axId val="89982080"/>
        <c:axId val="89984000"/>
      </c:barChart>
      <c:catAx>
        <c:axId val="89982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89984000"/>
        <c:crosses val="autoZero"/>
        <c:auto val="1"/>
        <c:lblAlgn val="ctr"/>
        <c:lblOffset val="100"/>
      </c:catAx>
      <c:valAx>
        <c:axId val="89984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89982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Degree t=3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TvsP_degree_3!$A$2:$E$2</c:f>
              <c:numCache>
                <c:formatCode>General</c:formatCode>
                <c:ptCount val="5"/>
                <c:pt idx="0">
                  <c:v>12.1101020514</c:v>
                </c:pt>
                <c:pt idx="1">
                  <c:v>13.966969722</c:v>
                </c:pt>
                <c:pt idx="2">
                  <c:v>14.633809620999999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TvsP_degree_3!$A$3:$E$3</c:f>
              <c:numCache>
                <c:formatCode>General</c:formatCode>
                <c:ptCount val="5"/>
                <c:pt idx="0">
                  <c:v>0.48989794855699997</c:v>
                </c:pt>
                <c:pt idx="1">
                  <c:v>1.8330302779800001</c:v>
                </c:pt>
                <c:pt idx="2">
                  <c:v>1.1661903789700001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TvsP_degree_3!$A$4:$E$4</c:f>
              <c:numCache>
                <c:formatCode>General</c:formatCode>
                <c:ptCount val="5"/>
                <c:pt idx="0">
                  <c:v>0.48989794855699997</c:v>
                </c:pt>
                <c:pt idx="1">
                  <c:v>1.8330302779800001</c:v>
                </c:pt>
                <c:pt idx="2">
                  <c:v>1.1661903789700001</c:v>
                </c:pt>
              </c:numCache>
            </c:numRef>
          </c:val>
        </c:ser>
        <c:overlap val="100"/>
        <c:axId val="91096192"/>
        <c:axId val="91098112"/>
      </c:barChart>
      <c:catAx>
        <c:axId val="91096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91098112"/>
        <c:crosses val="autoZero"/>
        <c:auto val="1"/>
        <c:lblAlgn val="ctr"/>
        <c:lblOffset val="100"/>
      </c:catAx>
      <c:valAx>
        <c:axId val="91098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1096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Degree t=4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TvsP_degree_4!$A$2:$E$2</c:f>
              <c:numCache>
                <c:formatCode>General</c:formatCode>
                <c:ptCount val="5"/>
                <c:pt idx="0">
                  <c:v>13.4</c:v>
                </c:pt>
                <c:pt idx="1">
                  <c:v>14.3923190379</c:v>
                </c:pt>
                <c:pt idx="2">
                  <c:v>13.5618188083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TvsP_degree_4!$A$3:$E$3</c:f>
              <c:numCache>
                <c:formatCode>General</c:formatCode>
                <c:ptCount val="5"/>
                <c:pt idx="0">
                  <c:v>1.2</c:v>
                </c:pt>
                <c:pt idx="1">
                  <c:v>2.6076809620799999</c:v>
                </c:pt>
                <c:pt idx="2">
                  <c:v>2.6381811916500002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TvsP_degree_4!$A$4:$E$4</c:f>
              <c:numCache>
                <c:formatCode>General</c:formatCode>
                <c:ptCount val="5"/>
                <c:pt idx="0">
                  <c:v>1.2</c:v>
                </c:pt>
                <c:pt idx="1">
                  <c:v>2.6076809620799999</c:v>
                </c:pt>
                <c:pt idx="2">
                  <c:v>2.6381811916500002</c:v>
                </c:pt>
              </c:numCache>
            </c:numRef>
          </c:val>
        </c:ser>
        <c:overlap val="100"/>
        <c:axId val="94983296"/>
        <c:axId val="94985216"/>
      </c:barChart>
      <c:catAx>
        <c:axId val="9498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94985216"/>
        <c:crosses val="autoZero"/>
        <c:auto val="1"/>
        <c:lblAlgn val="ctr"/>
        <c:lblOffset val="100"/>
      </c:catAx>
      <c:valAx>
        <c:axId val="94985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498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Degree t=5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TvsP_degree_5!$A$2:$E$2</c:f>
              <c:numCache>
                <c:formatCode>General</c:formatCode>
                <c:ptCount val="5"/>
                <c:pt idx="0">
                  <c:v>12.380196097300001</c:v>
                </c:pt>
                <c:pt idx="1">
                  <c:v>17.033809621</c:v>
                </c:pt>
                <c:pt idx="2">
                  <c:v>15.3180652708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TvsP_degree_5!$A$3:$E$3</c:f>
              <c:numCache>
                <c:formatCode>General</c:formatCode>
                <c:ptCount val="5"/>
                <c:pt idx="0">
                  <c:v>1.0198039027200001</c:v>
                </c:pt>
                <c:pt idx="1">
                  <c:v>1.1661903789700001</c:v>
                </c:pt>
                <c:pt idx="2">
                  <c:v>2.4819347291999998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TvsP_degree_5!$A$4:$E$4</c:f>
              <c:numCache>
                <c:formatCode>General</c:formatCode>
                <c:ptCount val="5"/>
                <c:pt idx="0">
                  <c:v>1.0198039027200001</c:v>
                </c:pt>
                <c:pt idx="1">
                  <c:v>1.1661903789700001</c:v>
                </c:pt>
                <c:pt idx="2">
                  <c:v>2.4819347291999998</c:v>
                </c:pt>
              </c:numCache>
            </c:numRef>
          </c:val>
        </c:ser>
        <c:overlap val="100"/>
        <c:axId val="95532544"/>
        <c:axId val="95534464"/>
      </c:barChart>
      <c:catAx>
        <c:axId val="95532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95534464"/>
        <c:crosses val="autoZero"/>
        <c:auto val="1"/>
        <c:lblAlgn val="ctr"/>
        <c:lblOffset val="100"/>
      </c:catAx>
      <c:valAx>
        <c:axId val="95534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5532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Eigen t=1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TvsP_eigen_1!$A$2:$E$2</c:f>
              <c:numCache>
                <c:formatCode>General</c:formatCode>
                <c:ptCount val="5"/>
                <c:pt idx="0">
                  <c:v>11.910102051399999</c:v>
                </c:pt>
                <c:pt idx="1">
                  <c:v>12.326679946900001</c:v>
                </c:pt>
                <c:pt idx="2">
                  <c:v>14.102633403900001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TvsP_eigen_1!$A$3:$E$3</c:f>
              <c:numCache>
                <c:formatCode>General</c:formatCode>
                <c:ptCount val="5"/>
                <c:pt idx="0">
                  <c:v>0.48989794855699997</c:v>
                </c:pt>
                <c:pt idx="1">
                  <c:v>1.6733200530700001</c:v>
                </c:pt>
                <c:pt idx="2">
                  <c:v>1.8973665960999999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TvsP_eigen_1!$A$4:$E$4</c:f>
              <c:numCache>
                <c:formatCode>General</c:formatCode>
                <c:ptCount val="5"/>
                <c:pt idx="0">
                  <c:v>0.48989794855699997</c:v>
                </c:pt>
                <c:pt idx="1">
                  <c:v>1.6733200530700001</c:v>
                </c:pt>
                <c:pt idx="2">
                  <c:v>1.8973665960999999</c:v>
                </c:pt>
              </c:numCache>
            </c:numRef>
          </c:val>
        </c:ser>
        <c:overlap val="100"/>
        <c:axId val="95999488"/>
        <c:axId val="96001408"/>
      </c:barChart>
      <c:catAx>
        <c:axId val="95999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96001408"/>
        <c:crosses val="autoZero"/>
        <c:auto val="1"/>
        <c:lblAlgn val="ctr"/>
        <c:lblOffset val="100"/>
      </c:catAx>
      <c:valAx>
        <c:axId val="96001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5999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Eigen t=2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TvsP_eigen_2!$A$2:$E$2</c:f>
              <c:numCache>
                <c:formatCode>General</c:formatCode>
                <c:ptCount val="5"/>
                <c:pt idx="0">
                  <c:v>13.5801960973</c:v>
                </c:pt>
                <c:pt idx="1">
                  <c:v>14.260928056999999</c:v>
                </c:pt>
                <c:pt idx="2">
                  <c:v>14.7350889359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TvsP_eigen_2!$A$3:$E$3</c:f>
              <c:numCache>
                <c:formatCode>General</c:formatCode>
                <c:ptCount val="5"/>
                <c:pt idx="0">
                  <c:v>1.0198039027200001</c:v>
                </c:pt>
                <c:pt idx="1">
                  <c:v>1.9390719429700001</c:v>
                </c:pt>
                <c:pt idx="2">
                  <c:v>1.2649110640700001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TvsP_eigen_2!$A$4:$E$4</c:f>
              <c:numCache>
                <c:formatCode>General</c:formatCode>
                <c:ptCount val="5"/>
                <c:pt idx="0">
                  <c:v>1.0198039027200001</c:v>
                </c:pt>
                <c:pt idx="1">
                  <c:v>1.9390719429700001</c:v>
                </c:pt>
                <c:pt idx="2">
                  <c:v>1.2649110640700001</c:v>
                </c:pt>
              </c:numCache>
            </c:numRef>
          </c:val>
        </c:ser>
        <c:overlap val="100"/>
        <c:axId val="96327168"/>
        <c:axId val="96329088"/>
      </c:barChart>
      <c:catAx>
        <c:axId val="96327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96329088"/>
        <c:crosses val="autoZero"/>
        <c:auto val="1"/>
        <c:lblAlgn val="ctr"/>
        <c:lblOffset val="100"/>
      </c:catAx>
      <c:valAx>
        <c:axId val="96329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6327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Eigen t=3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TvsP_eigen_3!$A$2:$E$2</c:f>
              <c:numCache>
                <c:formatCode>General</c:formatCode>
                <c:ptCount val="5"/>
                <c:pt idx="0">
                  <c:v>12.8202041029</c:v>
                </c:pt>
                <c:pt idx="1">
                  <c:v>14.5294599811</c:v>
                </c:pt>
                <c:pt idx="2">
                  <c:v>17.904554885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TvsP_eigen_3!$A$3:$E$3</c:f>
              <c:numCache>
                <c:formatCode>General</c:formatCode>
                <c:ptCount val="5"/>
                <c:pt idx="0">
                  <c:v>0.97979589711299997</c:v>
                </c:pt>
                <c:pt idx="1">
                  <c:v>2.8705400188799999</c:v>
                </c:pt>
                <c:pt idx="2">
                  <c:v>1.09544511501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TvsP_eigen_3!$A$4:$E$4</c:f>
              <c:numCache>
                <c:formatCode>General</c:formatCode>
                <c:ptCount val="5"/>
                <c:pt idx="0">
                  <c:v>0.97979589711299997</c:v>
                </c:pt>
                <c:pt idx="1">
                  <c:v>2.8705400188799999</c:v>
                </c:pt>
                <c:pt idx="2">
                  <c:v>1.09544511501</c:v>
                </c:pt>
              </c:numCache>
            </c:numRef>
          </c:val>
        </c:ser>
        <c:overlap val="100"/>
        <c:axId val="96732288"/>
        <c:axId val="96734208"/>
      </c:barChart>
      <c:catAx>
        <c:axId val="96732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96734208"/>
        <c:crosses val="autoZero"/>
        <c:auto val="1"/>
        <c:lblAlgn val="ctr"/>
        <c:lblOffset val="100"/>
      </c:catAx>
      <c:valAx>
        <c:axId val="96734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6732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degree</c:v>
          </c:tx>
          <c:cat>
            <c:strRef>
              <c:f>TvsP_degree_2!$A$1:$E$1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TvsP_degree_2!$A$6:$E$6</c:f>
              <c:numCache>
                <c:formatCode>General</c:formatCode>
                <c:ptCount val="5"/>
                <c:pt idx="0">
                  <c:v>12.40000000002</c:v>
                </c:pt>
                <c:pt idx="1">
                  <c:v>13.400000000029999</c:v>
                </c:pt>
                <c:pt idx="2">
                  <c:v>15</c:v>
                </c:pt>
              </c:numCache>
            </c:numRef>
          </c:val>
        </c:ser>
        <c:ser>
          <c:idx val="1"/>
          <c:order val="1"/>
          <c:tx>
            <c:v>eigen</c:v>
          </c:tx>
          <c:val>
            <c:numRef>
              <c:f>TvsP_eigen_2!$A$6:$E$6</c:f>
              <c:numCache>
                <c:formatCode>General</c:formatCode>
                <c:ptCount val="5"/>
                <c:pt idx="0">
                  <c:v>14.60000000002</c:v>
                </c:pt>
                <c:pt idx="1">
                  <c:v>16.19999999997</c:v>
                </c:pt>
                <c:pt idx="2">
                  <c:v>15.999999999970001</c:v>
                </c:pt>
              </c:numCache>
            </c:numRef>
          </c:val>
        </c:ser>
        <c:ser>
          <c:idx val="2"/>
          <c:order val="2"/>
          <c:tx>
            <c:v>page</c:v>
          </c:tx>
          <c:val>
            <c:numRef>
              <c:f>TvsP_page_2!$A$6:$E$6</c:f>
              <c:numCache>
                <c:formatCode>General</c:formatCode>
                <c:ptCount val="5"/>
                <c:pt idx="0">
                  <c:v>12.599999999950001</c:v>
                </c:pt>
                <c:pt idx="1">
                  <c:v>15.400000000029999</c:v>
                </c:pt>
                <c:pt idx="2">
                  <c:v>15.40000000002</c:v>
                </c:pt>
              </c:numCache>
            </c:numRef>
          </c:val>
        </c:ser>
        <c:axId val="67512960"/>
        <c:axId val="67514752"/>
      </c:barChart>
      <c:catAx>
        <c:axId val="67512960"/>
        <c:scaling>
          <c:orientation val="minMax"/>
        </c:scaling>
        <c:axPos val="b"/>
        <c:majorTickMark val="none"/>
        <c:tickLblPos val="nextTo"/>
        <c:crossAx val="67514752"/>
        <c:crosses val="autoZero"/>
        <c:auto val="1"/>
        <c:lblAlgn val="ctr"/>
        <c:lblOffset val="100"/>
      </c:catAx>
      <c:valAx>
        <c:axId val="67514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51296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Eigen t=4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TvsP_eigen_4!$A$2:$E$2</c:f>
              <c:numCache>
                <c:formatCode>General</c:formatCode>
                <c:ptCount val="5"/>
                <c:pt idx="0">
                  <c:v>14.9023823037</c:v>
                </c:pt>
                <c:pt idx="1">
                  <c:v>15.330306154300001</c:v>
                </c:pt>
                <c:pt idx="2">
                  <c:v>19.451668522599999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TvsP_eigen_4!$A$3:$E$3</c:f>
              <c:numCache>
                <c:formatCode>General</c:formatCode>
                <c:ptCount val="5"/>
                <c:pt idx="0">
                  <c:v>2.0976176963399999</c:v>
                </c:pt>
                <c:pt idx="1">
                  <c:v>1.4696938456699999</c:v>
                </c:pt>
                <c:pt idx="2">
                  <c:v>0.74833147735500005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TvsP_eigen_4!$A$4:$E$4</c:f>
              <c:numCache>
                <c:formatCode>General</c:formatCode>
                <c:ptCount val="5"/>
                <c:pt idx="0">
                  <c:v>2.0976176963399999</c:v>
                </c:pt>
                <c:pt idx="1">
                  <c:v>1.4696938456699999</c:v>
                </c:pt>
                <c:pt idx="2">
                  <c:v>0.74833147735500005</c:v>
                </c:pt>
              </c:numCache>
            </c:numRef>
          </c:val>
        </c:ser>
        <c:overlap val="100"/>
        <c:axId val="96797824"/>
        <c:axId val="96799744"/>
      </c:barChart>
      <c:catAx>
        <c:axId val="96797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96799744"/>
        <c:crosses val="autoZero"/>
        <c:auto val="1"/>
        <c:lblAlgn val="ctr"/>
        <c:lblOffset val="100"/>
      </c:catAx>
      <c:valAx>
        <c:axId val="96799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679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Eigen t=5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TvsP_eigen_5!$A$2:$E$2</c:f>
              <c:numCache>
                <c:formatCode>General</c:formatCode>
                <c:ptCount val="5"/>
                <c:pt idx="0">
                  <c:v>14.910102051399999</c:v>
                </c:pt>
                <c:pt idx="1">
                  <c:v>17.946700167700001</c:v>
                </c:pt>
                <c:pt idx="2">
                  <c:v>17.243534003400001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TvsP_eigen_5!$A$3:$E$3</c:f>
              <c:numCache>
                <c:formatCode>General</c:formatCode>
                <c:ptCount val="5"/>
                <c:pt idx="0">
                  <c:v>0.48989794855699997</c:v>
                </c:pt>
                <c:pt idx="1">
                  <c:v>2.6532998322800001</c:v>
                </c:pt>
                <c:pt idx="2">
                  <c:v>1.3564659966299999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TvsP_eigen_5!$A$4:$E$4</c:f>
              <c:numCache>
                <c:formatCode>General</c:formatCode>
                <c:ptCount val="5"/>
                <c:pt idx="0">
                  <c:v>0.48989794855699997</c:v>
                </c:pt>
                <c:pt idx="1">
                  <c:v>2.6532998322800001</c:v>
                </c:pt>
                <c:pt idx="2">
                  <c:v>1.3564659966299999</c:v>
                </c:pt>
              </c:numCache>
            </c:numRef>
          </c:val>
        </c:ser>
        <c:overlap val="100"/>
        <c:axId val="96928896"/>
        <c:axId val="96930816"/>
      </c:barChart>
      <c:catAx>
        <c:axId val="96928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96930816"/>
        <c:crosses val="autoZero"/>
        <c:auto val="1"/>
        <c:lblAlgn val="ctr"/>
        <c:lblOffset val="100"/>
      </c:catAx>
      <c:valAx>
        <c:axId val="96930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6928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Page t=1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TvsP_page_1!$A$2:$E$2</c:f>
              <c:numCache>
                <c:formatCode>General</c:formatCode>
                <c:ptCount val="5"/>
                <c:pt idx="0">
                  <c:v>11.105572809</c:v>
                </c:pt>
                <c:pt idx="1">
                  <c:v>12.904554885</c:v>
                </c:pt>
                <c:pt idx="2">
                  <c:v>13.380196097300001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TvsP_page_1!$A$3:$E$3</c:f>
              <c:numCache>
                <c:formatCode>General</c:formatCode>
                <c:ptCount val="5"/>
                <c:pt idx="0">
                  <c:v>0.89442719100000001</c:v>
                </c:pt>
                <c:pt idx="1">
                  <c:v>1.09544511501</c:v>
                </c:pt>
                <c:pt idx="2">
                  <c:v>1.0198039027200001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TvsP_page_1!$A$4:$E$4</c:f>
              <c:numCache>
                <c:formatCode>General</c:formatCode>
                <c:ptCount val="5"/>
                <c:pt idx="0">
                  <c:v>0.89442719100000001</c:v>
                </c:pt>
                <c:pt idx="1">
                  <c:v>1.09544511501</c:v>
                </c:pt>
                <c:pt idx="2">
                  <c:v>1.0198039027200001</c:v>
                </c:pt>
              </c:numCache>
            </c:numRef>
          </c:val>
        </c:ser>
        <c:overlap val="100"/>
        <c:axId val="98153600"/>
        <c:axId val="98155520"/>
      </c:barChart>
      <c:catAx>
        <c:axId val="98153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98155520"/>
        <c:crosses val="autoZero"/>
        <c:auto val="1"/>
        <c:lblAlgn val="ctr"/>
        <c:lblOffset val="100"/>
      </c:catAx>
      <c:valAx>
        <c:axId val="98155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8153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Page t=2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TvsP_page_2!$A$2:$E$2</c:f>
              <c:numCache>
                <c:formatCode>General</c:formatCode>
                <c:ptCount val="5"/>
                <c:pt idx="0">
                  <c:v>10.4459340771</c:v>
                </c:pt>
                <c:pt idx="1">
                  <c:v>14.0435340034</c:v>
                </c:pt>
                <c:pt idx="2">
                  <c:v>14.380196097300001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TvsP_page_2!$A$3:$E$3</c:f>
              <c:numCache>
                <c:formatCode>General</c:formatCode>
                <c:ptCount val="5"/>
                <c:pt idx="0">
                  <c:v>2.1540659228500001</c:v>
                </c:pt>
                <c:pt idx="1">
                  <c:v>1.3564659966299999</c:v>
                </c:pt>
                <c:pt idx="2">
                  <c:v>1.0198039027200001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TvsP_page_2!$A$4:$E$4</c:f>
              <c:numCache>
                <c:formatCode>General</c:formatCode>
                <c:ptCount val="5"/>
                <c:pt idx="0">
                  <c:v>2.1540659228500001</c:v>
                </c:pt>
                <c:pt idx="1">
                  <c:v>1.3564659966299999</c:v>
                </c:pt>
                <c:pt idx="2">
                  <c:v>1.0198039027200001</c:v>
                </c:pt>
              </c:numCache>
            </c:numRef>
          </c:val>
        </c:ser>
        <c:overlap val="100"/>
        <c:axId val="98264192"/>
        <c:axId val="98266112"/>
      </c:barChart>
      <c:catAx>
        <c:axId val="98264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98266112"/>
        <c:crosses val="autoZero"/>
        <c:auto val="1"/>
        <c:lblAlgn val="ctr"/>
        <c:lblOffset val="100"/>
      </c:catAx>
      <c:valAx>
        <c:axId val="98266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8264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Page t=3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TvsP_page_3!$A$2:$E$2</c:f>
              <c:numCache>
                <c:formatCode>General</c:formatCode>
                <c:ptCount val="5"/>
                <c:pt idx="0">
                  <c:v>12.4733500839</c:v>
                </c:pt>
                <c:pt idx="1">
                  <c:v>15.326679946900001</c:v>
                </c:pt>
                <c:pt idx="2">
                  <c:v>16.600000000000001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TvsP_page_3!$A$3:$E$3</c:f>
              <c:numCache>
                <c:formatCode>General</c:formatCode>
                <c:ptCount val="5"/>
                <c:pt idx="0">
                  <c:v>1.3266499161400001</c:v>
                </c:pt>
                <c:pt idx="1">
                  <c:v>1.6733200530700001</c:v>
                </c:pt>
                <c:pt idx="2">
                  <c:v>0.8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TvsP_page_3!$A$4:$E$4</c:f>
              <c:numCache>
                <c:formatCode>General</c:formatCode>
                <c:ptCount val="5"/>
                <c:pt idx="0">
                  <c:v>1.3266499161400001</c:v>
                </c:pt>
                <c:pt idx="1">
                  <c:v>1.6733200530700001</c:v>
                </c:pt>
                <c:pt idx="2">
                  <c:v>0.8</c:v>
                </c:pt>
              </c:numCache>
            </c:numRef>
          </c:val>
        </c:ser>
        <c:overlap val="100"/>
        <c:axId val="103466112"/>
        <c:axId val="103468032"/>
      </c:barChart>
      <c:catAx>
        <c:axId val="103466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103468032"/>
        <c:crosses val="autoZero"/>
        <c:auto val="1"/>
        <c:lblAlgn val="ctr"/>
        <c:lblOffset val="100"/>
      </c:catAx>
      <c:valAx>
        <c:axId val="103468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103466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Page t=4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TvsP_page_4!$A$2:$E$2</c:f>
              <c:numCache>
                <c:formatCode>General</c:formatCode>
                <c:ptCount val="5"/>
                <c:pt idx="0">
                  <c:v>12.9023823037</c:v>
                </c:pt>
                <c:pt idx="1">
                  <c:v>12.9889059829</c:v>
                </c:pt>
                <c:pt idx="2">
                  <c:v>16.155005567900002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TvsP_page_4!$A$3:$E$3</c:f>
              <c:numCache>
                <c:formatCode>General</c:formatCode>
                <c:ptCount val="5"/>
                <c:pt idx="0">
                  <c:v>2.0976176963399999</c:v>
                </c:pt>
                <c:pt idx="1">
                  <c:v>3.6110940170500001</c:v>
                </c:pt>
                <c:pt idx="2">
                  <c:v>2.2449944320599999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TvsP_page_4!$A$4:$E$4</c:f>
              <c:numCache>
                <c:formatCode>General</c:formatCode>
                <c:ptCount val="5"/>
                <c:pt idx="0">
                  <c:v>2.0976176963399999</c:v>
                </c:pt>
                <c:pt idx="1">
                  <c:v>3.6110940170500001</c:v>
                </c:pt>
                <c:pt idx="2">
                  <c:v>2.2449944320599999</c:v>
                </c:pt>
              </c:numCache>
            </c:numRef>
          </c:val>
        </c:ser>
        <c:overlap val="100"/>
        <c:axId val="104219776"/>
        <c:axId val="104221696"/>
      </c:barChart>
      <c:catAx>
        <c:axId val="104219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104221696"/>
        <c:crosses val="autoZero"/>
        <c:auto val="1"/>
        <c:lblAlgn val="ctr"/>
        <c:lblOffset val="100"/>
      </c:catAx>
      <c:valAx>
        <c:axId val="104221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104219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Page t=5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TvsP_page_5!$A$2:$E$2</c:f>
              <c:numCache>
                <c:formatCode>General</c:formatCode>
                <c:ptCount val="5"/>
                <c:pt idx="0">
                  <c:v>13.550510257199999</c:v>
                </c:pt>
                <c:pt idx="1">
                  <c:v>17.600000000000001</c:v>
                </c:pt>
                <c:pt idx="2">
                  <c:v>18.260928057000001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TvsP_page_5!$A$3:$E$3</c:f>
              <c:numCache>
                <c:formatCode>General</c:formatCode>
                <c:ptCount val="5"/>
                <c:pt idx="0">
                  <c:v>2.44948974278</c:v>
                </c:pt>
                <c:pt idx="1">
                  <c:v>1.6</c:v>
                </c:pt>
                <c:pt idx="2">
                  <c:v>1.9390719429700001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TvsP_page_5!$A$4:$E$4</c:f>
              <c:numCache>
                <c:formatCode>General</c:formatCode>
                <c:ptCount val="5"/>
                <c:pt idx="0">
                  <c:v>2.44948974278</c:v>
                </c:pt>
                <c:pt idx="1">
                  <c:v>1.6</c:v>
                </c:pt>
                <c:pt idx="2">
                  <c:v>1.9390719429700001</c:v>
                </c:pt>
              </c:numCache>
            </c:numRef>
          </c:val>
        </c:ser>
        <c:overlap val="100"/>
        <c:axId val="136524928"/>
        <c:axId val="136526848"/>
      </c:barChart>
      <c:catAx>
        <c:axId val="136524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136526848"/>
        <c:crosses val="autoZero"/>
        <c:auto val="1"/>
        <c:lblAlgn val="ctr"/>
        <c:lblOffset val="100"/>
      </c:catAx>
      <c:valAx>
        <c:axId val="136526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136524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degree</c:v>
          </c:tx>
          <c:cat>
            <c:strRef>
              <c:f>TvsP_degree_3!$A$1:$E$1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TvsP_degree_3!$A$6:$E$6</c:f>
              <c:numCache>
                <c:formatCode>General</c:formatCode>
                <c:ptCount val="5"/>
                <c:pt idx="0">
                  <c:v>12.599999999956999</c:v>
                </c:pt>
                <c:pt idx="1">
                  <c:v>15.799999999980001</c:v>
                </c:pt>
                <c:pt idx="2">
                  <c:v>15.79999999997</c:v>
                </c:pt>
              </c:numCache>
            </c:numRef>
          </c:val>
        </c:ser>
        <c:ser>
          <c:idx val="1"/>
          <c:order val="1"/>
          <c:tx>
            <c:v>eigen</c:v>
          </c:tx>
          <c:val>
            <c:numRef>
              <c:f>TvsP_eigen_3!$A$6:$E$6</c:f>
              <c:numCache>
                <c:formatCode>General</c:formatCode>
                <c:ptCount val="5"/>
                <c:pt idx="0">
                  <c:v>13.800000000013</c:v>
                </c:pt>
                <c:pt idx="1">
                  <c:v>17.39999999998</c:v>
                </c:pt>
                <c:pt idx="2">
                  <c:v>19.000000000010001</c:v>
                </c:pt>
              </c:numCache>
            </c:numRef>
          </c:val>
        </c:ser>
        <c:ser>
          <c:idx val="2"/>
          <c:order val="2"/>
          <c:tx>
            <c:v>page</c:v>
          </c:tx>
          <c:val>
            <c:numRef>
              <c:f>TvsP_page_3!$A$6:$E$6</c:f>
              <c:numCache>
                <c:formatCode>General</c:formatCode>
                <c:ptCount val="5"/>
                <c:pt idx="0">
                  <c:v>13.800000000040001</c:v>
                </c:pt>
                <c:pt idx="1">
                  <c:v>16.999999999970001</c:v>
                </c:pt>
                <c:pt idx="2">
                  <c:v>17.400000000000002</c:v>
                </c:pt>
              </c:numCache>
            </c:numRef>
          </c:val>
        </c:ser>
        <c:axId val="68836736"/>
        <c:axId val="69993600"/>
      </c:barChart>
      <c:catAx>
        <c:axId val="68836736"/>
        <c:scaling>
          <c:orientation val="minMax"/>
        </c:scaling>
        <c:axPos val="b"/>
        <c:majorTickMark val="none"/>
        <c:tickLblPos val="nextTo"/>
        <c:crossAx val="69993600"/>
        <c:crosses val="autoZero"/>
        <c:auto val="1"/>
        <c:lblAlgn val="ctr"/>
        <c:lblOffset val="100"/>
      </c:catAx>
      <c:valAx>
        <c:axId val="69993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83673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degree</c:v>
          </c:tx>
          <c:cat>
            <c:strRef>
              <c:f>TvsP_degree_4!$A$1:$E$1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TvsP_degree_4!$A$6:$E$6</c:f>
              <c:numCache>
                <c:formatCode>General</c:formatCode>
                <c:ptCount val="5"/>
                <c:pt idx="0">
                  <c:v>14.6</c:v>
                </c:pt>
                <c:pt idx="1">
                  <c:v>16.999999999979998</c:v>
                </c:pt>
                <c:pt idx="2">
                  <c:v>16.199999999950002</c:v>
                </c:pt>
              </c:numCache>
            </c:numRef>
          </c:val>
        </c:ser>
        <c:ser>
          <c:idx val="1"/>
          <c:order val="1"/>
          <c:tx>
            <c:v>eigen</c:v>
          </c:tx>
          <c:val>
            <c:numRef>
              <c:f>TvsP_eigen_4!$A$6:$E$6</c:f>
              <c:numCache>
                <c:formatCode>General</c:formatCode>
                <c:ptCount val="5"/>
                <c:pt idx="0">
                  <c:v>17.00000000004</c:v>
                </c:pt>
                <c:pt idx="1">
                  <c:v>16.799999999970002</c:v>
                </c:pt>
                <c:pt idx="2">
                  <c:v>20.199999999954997</c:v>
                </c:pt>
              </c:numCache>
            </c:numRef>
          </c:val>
        </c:ser>
        <c:ser>
          <c:idx val="2"/>
          <c:order val="2"/>
          <c:tx>
            <c:v>page</c:v>
          </c:tx>
          <c:val>
            <c:numRef>
              <c:f>TvsP_page_4!$A$6:$E$6</c:f>
              <c:numCache>
                <c:formatCode>General</c:formatCode>
                <c:ptCount val="5"/>
                <c:pt idx="0">
                  <c:v>15.00000000004</c:v>
                </c:pt>
                <c:pt idx="1">
                  <c:v>16.599999999950001</c:v>
                </c:pt>
                <c:pt idx="2">
                  <c:v>18.399999999960002</c:v>
                </c:pt>
              </c:numCache>
            </c:numRef>
          </c:val>
        </c:ser>
        <c:axId val="70029696"/>
        <c:axId val="70031232"/>
      </c:barChart>
      <c:catAx>
        <c:axId val="70029696"/>
        <c:scaling>
          <c:orientation val="minMax"/>
        </c:scaling>
        <c:axPos val="b"/>
        <c:majorTickMark val="none"/>
        <c:tickLblPos val="nextTo"/>
        <c:crossAx val="70031232"/>
        <c:crosses val="autoZero"/>
        <c:auto val="1"/>
        <c:lblAlgn val="ctr"/>
        <c:lblOffset val="100"/>
      </c:catAx>
      <c:valAx>
        <c:axId val="70031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0296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degree</c:v>
          </c:tx>
          <c:cat>
            <c:strRef>
              <c:f>TvsP_degree_5!$A$1:$E$1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TvsP_degree_5!$A$6:$E$6</c:f>
              <c:numCache>
                <c:formatCode>General</c:formatCode>
                <c:ptCount val="5"/>
                <c:pt idx="0">
                  <c:v>13.40000000002</c:v>
                </c:pt>
                <c:pt idx="1">
                  <c:v>18.19999999997</c:v>
                </c:pt>
                <c:pt idx="2">
                  <c:v>17.8</c:v>
                </c:pt>
              </c:numCache>
            </c:numRef>
          </c:val>
        </c:ser>
        <c:ser>
          <c:idx val="1"/>
          <c:order val="1"/>
          <c:tx>
            <c:v>eigen</c:v>
          </c:tx>
          <c:val>
            <c:numRef>
              <c:f>TvsP_eigen_5!$A$6:$E$6</c:f>
              <c:numCache>
                <c:formatCode>General</c:formatCode>
                <c:ptCount val="5"/>
                <c:pt idx="0">
                  <c:v>15.399999999956998</c:v>
                </c:pt>
                <c:pt idx="1">
                  <c:v>20.59999999998</c:v>
                </c:pt>
                <c:pt idx="2">
                  <c:v>18.600000000030001</c:v>
                </c:pt>
              </c:numCache>
            </c:numRef>
          </c:val>
        </c:ser>
        <c:ser>
          <c:idx val="2"/>
          <c:order val="2"/>
          <c:tx>
            <c:v>page</c:v>
          </c:tx>
          <c:val>
            <c:numRef>
              <c:f>TvsP_page_5!$A$6:$E$6</c:f>
              <c:numCache>
                <c:formatCode>General</c:formatCode>
                <c:ptCount val="5"/>
                <c:pt idx="0">
                  <c:v>15.999999999979998</c:v>
                </c:pt>
                <c:pt idx="1">
                  <c:v>19.200000000000003</c:v>
                </c:pt>
                <c:pt idx="2">
                  <c:v>20.19999999997</c:v>
                </c:pt>
              </c:numCache>
            </c:numRef>
          </c:val>
        </c:ser>
        <c:axId val="75048064"/>
        <c:axId val="75049600"/>
      </c:barChart>
      <c:catAx>
        <c:axId val="75048064"/>
        <c:scaling>
          <c:orientation val="minMax"/>
        </c:scaling>
        <c:axPos val="b"/>
        <c:majorTickMark val="none"/>
        <c:tickLblPos val="nextTo"/>
        <c:crossAx val="75049600"/>
        <c:crosses val="autoZero"/>
        <c:auto val="1"/>
        <c:lblAlgn val="ctr"/>
        <c:lblOffset val="100"/>
      </c:catAx>
      <c:valAx>
        <c:axId val="75049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504806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v>timestep 1</c:v>
          </c:tx>
          <c:marker>
            <c:symbol val="none"/>
          </c:marker>
          <c:cat>
            <c:strRef>
              <c:f>Degrees!$B$2:$D$2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Degrees!$B$3:$D$3</c:f>
              <c:numCache>
                <c:formatCode>General</c:formatCode>
                <c:ptCount val="3"/>
                <c:pt idx="0">
                  <c:v>10.4</c:v>
                </c:pt>
                <c:pt idx="1">
                  <c:v>12.600000000010001</c:v>
                </c:pt>
                <c:pt idx="2">
                  <c:v>11.800000000013</c:v>
                </c:pt>
              </c:numCache>
            </c:numRef>
          </c:val>
        </c:ser>
        <c:ser>
          <c:idx val="1"/>
          <c:order val="1"/>
          <c:tx>
            <c:v>nodes 1</c:v>
          </c:tx>
          <c:spPr>
            <a:ln>
              <a:solidFill>
                <a:srgbClr val="4F81BD"/>
              </a:solidFill>
              <a:prstDash val="sysDash"/>
            </a:ln>
          </c:spPr>
          <c:marker>
            <c:symbol val="none"/>
          </c:marker>
          <c:cat>
            <c:strRef>
              <c:f>Degrees!$B$2:$D$2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Degrees!$B$9:$D$9</c:f>
              <c:numCache>
                <c:formatCode>General</c:formatCode>
                <c:ptCount val="3"/>
                <c:pt idx="0">
                  <c:v>18.385061821852133</c:v>
                </c:pt>
                <c:pt idx="1">
                  <c:v>17.511985869290942</c:v>
                </c:pt>
                <c:pt idx="2">
                  <c:v>18.082260913449407</c:v>
                </c:pt>
              </c:numCache>
            </c:numRef>
          </c:val>
        </c:ser>
        <c:ser>
          <c:idx val="2"/>
          <c:order val="2"/>
          <c:tx>
            <c:v>timestep 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Degrees!$B$2:$D$2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Degrees!$B$4:$D$4</c:f>
              <c:numCache>
                <c:formatCode>General</c:formatCode>
                <c:ptCount val="3"/>
                <c:pt idx="0">
                  <c:v>12.40000000002</c:v>
                </c:pt>
                <c:pt idx="1">
                  <c:v>13.400000000029999</c:v>
                </c:pt>
                <c:pt idx="2">
                  <c:v>15</c:v>
                </c:pt>
              </c:numCache>
            </c:numRef>
          </c:val>
        </c:ser>
        <c:ser>
          <c:idx val="3"/>
          <c:order val="3"/>
          <c:tx>
            <c:v>node 2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Degrees!$B$2:$D$2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Degrees!$B$10:$D$10</c:f>
              <c:numCache>
                <c:formatCode>General</c:formatCode>
                <c:ptCount val="3"/>
                <c:pt idx="0">
                  <c:v>19.576078728236183</c:v>
                </c:pt>
                <c:pt idx="1">
                  <c:v>18.662629321221296</c:v>
                </c:pt>
                <c:pt idx="2">
                  <c:v>18.576835730507192</c:v>
                </c:pt>
              </c:numCache>
            </c:numRef>
          </c:val>
        </c:ser>
        <c:ser>
          <c:idx val="4"/>
          <c:order val="4"/>
          <c:tx>
            <c:v>timestep 3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Degrees!$B$2:$D$2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Degrees!$B$5:$D$5</c:f>
              <c:numCache>
                <c:formatCode>General</c:formatCode>
                <c:ptCount val="3"/>
                <c:pt idx="0">
                  <c:v>12.599999999956999</c:v>
                </c:pt>
                <c:pt idx="1">
                  <c:v>15.799999999980001</c:v>
                </c:pt>
                <c:pt idx="2">
                  <c:v>15.79999999997</c:v>
                </c:pt>
              </c:numCache>
            </c:numRef>
          </c:val>
        </c:ser>
        <c:ser>
          <c:idx val="5"/>
          <c:order val="5"/>
          <c:tx>
            <c:v>node 3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cat>
            <c:strRef>
              <c:f>Degrees!$B$2:$D$2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Degrees!$B$11:$D$11</c:f>
              <c:numCache>
                <c:formatCode>General</c:formatCode>
                <c:ptCount val="3"/>
                <c:pt idx="0">
                  <c:v>19.798132727731517</c:v>
                </c:pt>
                <c:pt idx="1">
                  <c:v>19.308604592480442</c:v>
                </c:pt>
                <c:pt idx="2">
                  <c:v>19.106737320211959</c:v>
                </c:pt>
              </c:numCache>
            </c:numRef>
          </c:val>
        </c:ser>
        <c:ser>
          <c:idx val="6"/>
          <c:order val="6"/>
          <c:tx>
            <c:v>timestep 4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Degrees!$B$2:$D$2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Degrees!$B$6:$D$6</c:f>
              <c:numCache>
                <c:formatCode>General</c:formatCode>
                <c:ptCount val="3"/>
                <c:pt idx="0">
                  <c:v>14.6</c:v>
                </c:pt>
                <c:pt idx="1">
                  <c:v>16.999999999979998</c:v>
                </c:pt>
                <c:pt idx="2">
                  <c:v>16.199999999950002</c:v>
                </c:pt>
              </c:numCache>
            </c:numRef>
          </c:val>
        </c:ser>
        <c:ser>
          <c:idx val="7"/>
          <c:order val="7"/>
          <c:tx>
            <c:v>node 4</c:v>
          </c:tx>
          <c:spPr>
            <a:ln>
              <a:solidFill>
                <a:srgbClr val="8064A2"/>
              </a:solidFill>
              <a:prstDash val="sysDash"/>
            </a:ln>
          </c:spPr>
          <c:marker>
            <c:symbol val="none"/>
          </c:marker>
          <c:cat>
            <c:strRef>
              <c:f>Degrees!$B$2:$D$2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Degrees!$B$12:$D$12</c:f>
              <c:numCache>
                <c:formatCode>General</c:formatCode>
                <c:ptCount val="3"/>
                <c:pt idx="0">
                  <c:v>19.843552863991924</c:v>
                </c:pt>
                <c:pt idx="1">
                  <c:v>19.535705273782487</c:v>
                </c:pt>
                <c:pt idx="2">
                  <c:v>19.13197072924552</c:v>
                </c:pt>
              </c:numCache>
            </c:numRef>
          </c:val>
        </c:ser>
        <c:ser>
          <c:idx val="8"/>
          <c:order val="8"/>
          <c:tx>
            <c:v>timestep 5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Degrees!$B$2:$D$2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Degrees!$B$7:$D$7</c:f>
              <c:numCache>
                <c:formatCode>General</c:formatCode>
                <c:ptCount val="3"/>
                <c:pt idx="0">
                  <c:v>13.40000000002</c:v>
                </c:pt>
                <c:pt idx="1">
                  <c:v>18.19999999997</c:v>
                </c:pt>
                <c:pt idx="2">
                  <c:v>17.8</c:v>
                </c:pt>
              </c:numCache>
            </c:numRef>
          </c:val>
        </c:ser>
        <c:ser>
          <c:idx val="9"/>
          <c:order val="9"/>
          <c:tx>
            <c:v>node 5</c:v>
          </c:tx>
          <c:spPr>
            <a:ln>
              <a:solidFill>
                <a:srgbClr val="F79646"/>
              </a:solidFill>
              <a:prstDash val="sysDash"/>
            </a:ln>
          </c:spPr>
          <c:marker>
            <c:symbol val="none"/>
          </c:marker>
          <c:cat>
            <c:strRef>
              <c:f>Degrees!$B$2:$D$2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Degrees!$B$13:$D$13</c:f>
              <c:numCache>
                <c:formatCode>General</c:formatCode>
                <c:ptCount val="3"/>
                <c:pt idx="0">
                  <c:v>19.894019682059046</c:v>
                </c:pt>
                <c:pt idx="1">
                  <c:v>19.687105727983852</c:v>
                </c:pt>
                <c:pt idx="2">
                  <c:v>19.232904365379763</c:v>
                </c:pt>
              </c:numCache>
            </c:numRef>
          </c:val>
        </c:ser>
        <c:axId val="75401856"/>
        <c:axId val="75415936"/>
      </c:radarChart>
      <c:catAx>
        <c:axId val="75401856"/>
        <c:scaling>
          <c:orientation val="minMax"/>
        </c:scaling>
        <c:axPos val="b"/>
        <c:majorGridlines/>
        <c:numFmt formatCode="General" sourceLinked="1"/>
        <c:tickLblPos val="nextTo"/>
        <c:crossAx val="75415936"/>
        <c:crosses val="autoZero"/>
        <c:auto val="1"/>
        <c:lblAlgn val="ctr"/>
        <c:lblOffset val="100"/>
      </c:catAx>
      <c:valAx>
        <c:axId val="75415936"/>
        <c:scaling>
          <c:orientation val="minMax"/>
        </c:scaling>
        <c:delete val="1"/>
        <c:axPos val="l"/>
        <c:majorGridlines/>
        <c:numFmt formatCode="General" sourceLinked="1"/>
        <c:majorTickMark val="cross"/>
        <c:tickLblPos val="none"/>
        <c:crossAx val="7540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v>timestep 1</c:v>
          </c:tx>
          <c:marker>
            <c:symbol val="none"/>
          </c:marker>
          <c:cat>
            <c:strRef>
              <c:f>Eigens!$B$2:$D$2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Eigens!$B$3:$D$3</c:f>
              <c:numCache>
                <c:formatCode>General</c:formatCode>
                <c:ptCount val="3"/>
                <c:pt idx="0">
                  <c:v>12.399999999956998</c:v>
                </c:pt>
                <c:pt idx="1">
                  <c:v>13.999999999970001</c:v>
                </c:pt>
                <c:pt idx="2">
                  <c:v>16</c:v>
                </c:pt>
              </c:numCache>
            </c:numRef>
          </c:val>
        </c:ser>
        <c:ser>
          <c:idx val="1"/>
          <c:order val="1"/>
          <c:tx>
            <c:v>nodes 1</c:v>
          </c:tx>
          <c:spPr>
            <a:ln>
              <a:solidFill>
                <a:srgbClr val="4F81BD"/>
              </a:solidFill>
              <a:prstDash val="sysDash"/>
            </a:ln>
          </c:spPr>
          <c:marker>
            <c:symbol val="none"/>
          </c:marker>
          <c:cat>
            <c:strRef>
              <c:f>Eigens!$B$2:$D$2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Eigens!$B$9:$D$9</c:f>
              <c:numCache>
                <c:formatCode>General</c:formatCode>
                <c:ptCount val="3"/>
                <c:pt idx="0">
                  <c:v>18.955336866010597</c:v>
                </c:pt>
                <c:pt idx="1">
                  <c:v>17.446379005803685</c:v>
                </c:pt>
                <c:pt idx="2">
                  <c:v>17.597779460005047</c:v>
                </c:pt>
              </c:numCache>
            </c:numRef>
          </c:val>
        </c:ser>
        <c:ser>
          <c:idx val="2"/>
          <c:order val="2"/>
          <c:tx>
            <c:v>timestep 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Eigens!$B$2:$D$2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Eigens!$B$4:$D$4</c:f>
              <c:numCache>
                <c:formatCode>General</c:formatCode>
                <c:ptCount val="3"/>
                <c:pt idx="0">
                  <c:v>14.60000000002</c:v>
                </c:pt>
                <c:pt idx="1">
                  <c:v>16.19999999997</c:v>
                </c:pt>
                <c:pt idx="2">
                  <c:v>15.999999999970001</c:v>
                </c:pt>
              </c:numCache>
            </c:numRef>
          </c:val>
        </c:ser>
        <c:ser>
          <c:idx val="3"/>
          <c:order val="3"/>
          <c:tx>
            <c:v>node 2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Eigens!$B$2:$D$2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Eigens!$B$10:$D$10</c:f>
              <c:numCache>
                <c:formatCode>General</c:formatCode>
                <c:ptCount val="3"/>
                <c:pt idx="0">
                  <c:v>19.606358819076458</c:v>
                </c:pt>
                <c:pt idx="1">
                  <c:v>19.116830683825384</c:v>
                </c:pt>
                <c:pt idx="2">
                  <c:v>18.76860963916225</c:v>
                </c:pt>
              </c:numCache>
            </c:numRef>
          </c:val>
        </c:ser>
        <c:ser>
          <c:idx val="4"/>
          <c:order val="4"/>
          <c:tx>
            <c:v>timestep 3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Eigens!$B$2:$D$2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Eigens!$B$5:$D$5</c:f>
              <c:numCache>
                <c:formatCode>General</c:formatCode>
                <c:ptCount val="3"/>
                <c:pt idx="0">
                  <c:v>13.800000000013</c:v>
                </c:pt>
                <c:pt idx="1">
                  <c:v>17.39999999998</c:v>
                </c:pt>
                <c:pt idx="2">
                  <c:v>19.000000000010001</c:v>
                </c:pt>
              </c:numCache>
            </c:numRef>
          </c:val>
        </c:ser>
        <c:ser>
          <c:idx val="5"/>
          <c:order val="5"/>
          <c:tx>
            <c:v>node 3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cat>
            <c:strRef>
              <c:f>Eigens!$B$2:$D$2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Eigens!$B$11:$D$11</c:f>
              <c:numCache>
                <c:formatCode>General</c:formatCode>
                <c:ptCount val="3"/>
                <c:pt idx="0">
                  <c:v>19.747665909664395</c:v>
                </c:pt>
                <c:pt idx="1">
                  <c:v>19.162250820085795</c:v>
                </c:pt>
                <c:pt idx="2">
                  <c:v>18.990663638657583</c:v>
                </c:pt>
              </c:numCache>
            </c:numRef>
          </c:val>
        </c:ser>
        <c:ser>
          <c:idx val="6"/>
          <c:order val="6"/>
          <c:tx>
            <c:v>timestep 4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Eigens!$B$2:$D$2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Eigens!$B$6:$D$6</c:f>
              <c:numCache>
                <c:formatCode>General</c:formatCode>
                <c:ptCount val="3"/>
                <c:pt idx="0">
                  <c:v>17.00000000004</c:v>
                </c:pt>
                <c:pt idx="1">
                  <c:v>16.799999999970002</c:v>
                </c:pt>
                <c:pt idx="2">
                  <c:v>20.199999999954997</c:v>
                </c:pt>
              </c:numCache>
            </c:numRef>
          </c:val>
        </c:ser>
        <c:ser>
          <c:idx val="7"/>
          <c:order val="7"/>
          <c:tx>
            <c:v>node 4</c:v>
          </c:tx>
          <c:spPr>
            <a:ln>
              <a:solidFill>
                <a:srgbClr val="8064A2"/>
              </a:solidFill>
              <a:prstDash val="sysDash"/>
            </a:ln>
          </c:spPr>
          <c:marker>
            <c:symbol val="none"/>
          </c:marker>
          <c:cat>
            <c:strRef>
              <c:f>Eigens!$B$2:$D$2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Eigens!$B$12:$D$12</c:f>
              <c:numCache>
                <c:formatCode>General</c:formatCode>
                <c:ptCount val="3"/>
                <c:pt idx="0">
                  <c:v>19.772899318697956</c:v>
                </c:pt>
                <c:pt idx="1">
                  <c:v>19.490285137522079</c:v>
                </c:pt>
                <c:pt idx="2">
                  <c:v>19.354024728740853</c:v>
                </c:pt>
              </c:numCache>
            </c:numRef>
          </c:val>
        </c:ser>
        <c:ser>
          <c:idx val="8"/>
          <c:order val="8"/>
          <c:tx>
            <c:v>timestep 5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Eigens!$B$2:$D$2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Eigens!$B$7:$D$7</c:f>
              <c:numCache>
                <c:formatCode>General</c:formatCode>
                <c:ptCount val="3"/>
                <c:pt idx="0">
                  <c:v>15.399999999956998</c:v>
                </c:pt>
                <c:pt idx="1">
                  <c:v>20.59999999998</c:v>
                </c:pt>
                <c:pt idx="2">
                  <c:v>18.600000000030001</c:v>
                </c:pt>
              </c:numCache>
            </c:numRef>
          </c:val>
        </c:ser>
        <c:ser>
          <c:idx val="9"/>
          <c:order val="9"/>
          <c:tx>
            <c:v>node 5</c:v>
          </c:tx>
          <c:spPr>
            <a:ln>
              <a:solidFill>
                <a:srgbClr val="F79646"/>
              </a:solidFill>
              <a:prstDash val="sysDash"/>
            </a:ln>
          </c:spPr>
          <c:marker>
            <c:symbol val="none"/>
          </c:marker>
          <c:cat>
            <c:strRef>
              <c:f>Eigens!$B$2:$D$2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Eigens!$B$13:$D$13</c:f>
              <c:numCache>
                <c:formatCode>General</c:formatCode>
                <c:ptCount val="3"/>
                <c:pt idx="0">
                  <c:v>19.883926318445621</c:v>
                </c:pt>
                <c:pt idx="1">
                  <c:v>19.687105727983852</c:v>
                </c:pt>
                <c:pt idx="2">
                  <c:v>19.177390865505931</c:v>
                </c:pt>
              </c:numCache>
            </c:numRef>
          </c:val>
        </c:ser>
        <c:axId val="76299648"/>
        <c:axId val="76305536"/>
      </c:radarChart>
      <c:catAx>
        <c:axId val="76299648"/>
        <c:scaling>
          <c:orientation val="minMax"/>
        </c:scaling>
        <c:axPos val="b"/>
        <c:majorGridlines/>
        <c:numFmt formatCode="General" sourceLinked="1"/>
        <c:tickLblPos val="nextTo"/>
        <c:crossAx val="76305536"/>
        <c:crosses val="autoZero"/>
        <c:auto val="1"/>
        <c:lblAlgn val="ctr"/>
        <c:lblOffset val="100"/>
      </c:catAx>
      <c:valAx>
        <c:axId val="76305536"/>
        <c:scaling>
          <c:orientation val="minMax"/>
        </c:scaling>
        <c:delete val="1"/>
        <c:axPos val="l"/>
        <c:majorGridlines/>
        <c:numFmt formatCode="General" sourceLinked="1"/>
        <c:majorTickMark val="cross"/>
        <c:tickLblPos val="none"/>
        <c:crossAx val="76299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v>timestep 1</c:v>
          </c:tx>
          <c:marker>
            <c:symbol val="none"/>
          </c:marker>
          <c:cat>
            <c:strRef>
              <c:f>Pages!$B$2:$D$2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Pages!$B$3:$D$3</c:f>
              <c:numCache>
                <c:formatCode>General</c:formatCode>
                <c:ptCount val="3"/>
                <c:pt idx="0">
                  <c:v>12</c:v>
                </c:pt>
                <c:pt idx="1">
                  <c:v>14.000000000009999</c:v>
                </c:pt>
                <c:pt idx="2">
                  <c:v>14.40000000002</c:v>
                </c:pt>
              </c:numCache>
            </c:numRef>
          </c:val>
        </c:ser>
        <c:ser>
          <c:idx val="1"/>
          <c:order val="1"/>
          <c:tx>
            <c:v>nodes 1</c:v>
          </c:tx>
          <c:spPr>
            <a:ln>
              <a:solidFill>
                <a:srgbClr val="4F81BD"/>
              </a:solidFill>
              <a:prstDash val="sysDash"/>
            </a:ln>
          </c:spPr>
          <c:marker>
            <c:symbol val="none"/>
          </c:marker>
          <c:cat>
            <c:strRef>
              <c:f>Pages!$B$2:$D$2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Pages!$B$9:$D$9</c:f>
              <c:numCache>
                <c:formatCode>General</c:formatCode>
                <c:ptCount val="3"/>
                <c:pt idx="0">
                  <c:v>18.728236184708553</c:v>
                </c:pt>
                <c:pt idx="1">
                  <c:v>17.426192278576835</c:v>
                </c:pt>
                <c:pt idx="2">
                  <c:v>17.587686096391622</c:v>
                </c:pt>
              </c:numCache>
            </c:numRef>
          </c:val>
        </c:ser>
        <c:ser>
          <c:idx val="2"/>
          <c:order val="2"/>
          <c:tx>
            <c:v>timestep 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Pages!$B$2:$D$2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Pages!$B$4:$D$4</c:f>
              <c:numCache>
                <c:formatCode>General</c:formatCode>
                <c:ptCount val="3"/>
                <c:pt idx="0">
                  <c:v>12.599999999950001</c:v>
                </c:pt>
                <c:pt idx="1">
                  <c:v>15.400000000029999</c:v>
                </c:pt>
                <c:pt idx="2">
                  <c:v>15.40000000002</c:v>
                </c:pt>
              </c:numCache>
            </c:numRef>
          </c:val>
        </c:ser>
        <c:ser>
          <c:idx val="3"/>
          <c:order val="3"/>
          <c:tx>
            <c:v>node 2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Pages!$B$2:$D$2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Pages!$B$10:$D$10</c:f>
              <c:numCache>
                <c:formatCode>General</c:formatCode>
                <c:ptCount val="3"/>
                <c:pt idx="0">
                  <c:v>19.565985364622762</c:v>
                </c:pt>
                <c:pt idx="1">
                  <c:v>18.485995457986373</c:v>
                </c:pt>
                <c:pt idx="2">
                  <c:v>18.64748927580116</c:v>
                </c:pt>
              </c:numCache>
            </c:numRef>
          </c:val>
        </c:ser>
        <c:ser>
          <c:idx val="4"/>
          <c:order val="4"/>
          <c:tx>
            <c:v>timestep 3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Pages!$B$2:$D$2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Pages!$B$5:$D$5</c:f>
              <c:numCache>
                <c:formatCode>General</c:formatCode>
                <c:ptCount val="3"/>
                <c:pt idx="0">
                  <c:v>13.800000000040001</c:v>
                </c:pt>
                <c:pt idx="1">
                  <c:v>16.999999999970001</c:v>
                </c:pt>
                <c:pt idx="2">
                  <c:v>17.400000000000002</c:v>
                </c:pt>
              </c:numCache>
            </c:numRef>
          </c:val>
        </c:ser>
        <c:ser>
          <c:idx val="5"/>
          <c:order val="5"/>
          <c:tx>
            <c:v>node 3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cat>
            <c:strRef>
              <c:f>Pages!$B$2:$D$2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Pages!$B$11:$D$11</c:f>
              <c:numCache>
                <c:formatCode>General</c:formatCode>
                <c:ptCount val="3"/>
                <c:pt idx="0">
                  <c:v>19.752712591471109</c:v>
                </c:pt>
                <c:pt idx="1">
                  <c:v>19.242997728993188</c:v>
                </c:pt>
                <c:pt idx="2">
                  <c:v>19.172344183699217</c:v>
                </c:pt>
              </c:numCache>
            </c:numRef>
          </c:val>
        </c:ser>
        <c:ser>
          <c:idx val="6"/>
          <c:order val="6"/>
          <c:tx>
            <c:v>timestep 4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Pages!$B$2:$D$2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Pages!$B$6:$D$6</c:f>
              <c:numCache>
                <c:formatCode>General</c:formatCode>
                <c:ptCount val="3"/>
                <c:pt idx="0">
                  <c:v>15.00000000004</c:v>
                </c:pt>
                <c:pt idx="1">
                  <c:v>16.599999999950001</c:v>
                </c:pt>
                <c:pt idx="2">
                  <c:v>18.399999999960002</c:v>
                </c:pt>
              </c:numCache>
            </c:numRef>
          </c:val>
        </c:ser>
        <c:ser>
          <c:idx val="7"/>
          <c:order val="7"/>
          <c:tx>
            <c:v>node 4</c:v>
          </c:tx>
          <c:spPr>
            <a:ln>
              <a:solidFill>
                <a:srgbClr val="8064A2"/>
              </a:solidFill>
              <a:prstDash val="sysDash"/>
            </a:ln>
          </c:spPr>
          <c:marker>
            <c:symbol val="none"/>
          </c:marker>
          <c:cat>
            <c:strRef>
              <c:f>Pages!$B$2:$D$2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Pages!$B$12:$D$12</c:f>
              <c:numCache>
                <c:formatCode>General</c:formatCode>
                <c:ptCount val="3"/>
                <c:pt idx="0">
                  <c:v>19.843552863991924</c:v>
                </c:pt>
                <c:pt idx="1">
                  <c:v>19.510471864748929</c:v>
                </c:pt>
                <c:pt idx="2">
                  <c:v>18.90991672975019</c:v>
                </c:pt>
              </c:numCache>
            </c:numRef>
          </c:val>
        </c:ser>
        <c:ser>
          <c:idx val="8"/>
          <c:order val="8"/>
          <c:tx>
            <c:v>timestep 5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Pages!$B$2:$D$2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Pages!$B$7:$D$7</c:f>
              <c:numCache>
                <c:formatCode>General</c:formatCode>
                <c:ptCount val="3"/>
                <c:pt idx="0">
                  <c:v>15.999999999979998</c:v>
                </c:pt>
                <c:pt idx="1">
                  <c:v>19.200000000000003</c:v>
                </c:pt>
                <c:pt idx="2">
                  <c:v>20.19999999997</c:v>
                </c:pt>
              </c:numCache>
            </c:numRef>
          </c:val>
        </c:ser>
        <c:ser>
          <c:idx val="9"/>
          <c:order val="9"/>
          <c:tx>
            <c:v>node 5</c:v>
          </c:tx>
          <c:spPr>
            <a:ln>
              <a:solidFill>
                <a:srgbClr val="F79646"/>
              </a:solidFill>
              <a:prstDash val="sysDash"/>
            </a:ln>
          </c:spPr>
          <c:marker>
            <c:symbol val="none"/>
          </c:marker>
          <c:cat>
            <c:strRef>
              <c:f>Pages!$B$2:$D$2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Pages!$B$13:$D$13</c:f>
              <c:numCache>
                <c:formatCode>General</c:formatCode>
                <c:ptCount val="3"/>
                <c:pt idx="0">
                  <c:v>19.873832954832199</c:v>
                </c:pt>
                <c:pt idx="1">
                  <c:v>19.687105727983852</c:v>
                </c:pt>
                <c:pt idx="2">
                  <c:v>19.409538228614686</c:v>
                </c:pt>
              </c:numCache>
            </c:numRef>
          </c:val>
        </c:ser>
        <c:axId val="94731264"/>
        <c:axId val="94749440"/>
      </c:radarChart>
      <c:catAx>
        <c:axId val="94731264"/>
        <c:scaling>
          <c:orientation val="minMax"/>
        </c:scaling>
        <c:axPos val="b"/>
        <c:majorGridlines/>
        <c:numFmt formatCode="General" sourceLinked="1"/>
        <c:tickLblPos val="nextTo"/>
        <c:crossAx val="94749440"/>
        <c:crosses val="autoZero"/>
        <c:auto val="1"/>
        <c:lblAlgn val="ctr"/>
        <c:lblOffset val="100"/>
      </c:catAx>
      <c:valAx>
        <c:axId val="94749440"/>
        <c:scaling>
          <c:orientation val="minMax"/>
        </c:scaling>
        <c:delete val="1"/>
        <c:axPos val="l"/>
        <c:majorGridlines/>
        <c:numFmt formatCode="General" sourceLinked="1"/>
        <c:majorTickMark val="cross"/>
        <c:tickLblPos val="none"/>
        <c:crossAx val="94731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1</c:v>
          </c:tx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TvsP_degree_1!$A$6:$E$6</c:f>
              <c:numCache>
                <c:formatCode>General</c:formatCode>
                <c:ptCount val="5"/>
                <c:pt idx="0">
                  <c:v>10.4</c:v>
                </c:pt>
                <c:pt idx="1">
                  <c:v>12.600000000010001</c:v>
                </c:pt>
                <c:pt idx="2">
                  <c:v>11.800000000013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TvsP_degree_2!$A$6:$E$6</c:f>
              <c:numCache>
                <c:formatCode>General</c:formatCode>
                <c:ptCount val="5"/>
                <c:pt idx="0">
                  <c:v>12.40000000002</c:v>
                </c:pt>
                <c:pt idx="1">
                  <c:v>13.400000000029999</c:v>
                </c:pt>
                <c:pt idx="2">
                  <c:v>15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TvsP_degree_3!$A$6:$E$6</c:f>
              <c:numCache>
                <c:formatCode>General</c:formatCode>
                <c:ptCount val="5"/>
                <c:pt idx="0">
                  <c:v>12.599999999956999</c:v>
                </c:pt>
                <c:pt idx="1">
                  <c:v>15.799999999980001</c:v>
                </c:pt>
                <c:pt idx="2">
                  <c:v>15.79999999997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TvsP_degree_4!$A$6:$E$6</c:f>
              <c:numCache>
                <c:formatCode>General</c:formatCode>
                <c:ptCount val="5"/>
                <c:pt idx="0">
                  <c:v>14.6</c:v>
                </c:pt>
                <c:pt idx="1">
                  <c:v>16.999999999979998</c:v>
                </c:pt>
                <c:pt idx="2">
                  <c:v>16.199999999950002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TvsP_degree_5!$A$6:$E$6</c:f>
              <c:numCache>
                <c:formatCode>General</c:formatCode>
                <c:ptCount val="5"/>
                <c:pt idx="0">
                  <c:v>13.40000000002</c:v>
                </c:pt>
                <c:pt idx="1">
                  <c:v>18.19999999997</c:v>
                </c:pt>
                <c:pt idx="2">
                  <c:v>17.8</c:v>
                </c:pt>
              </c:numCache>
            </c:numRef>
          </c:val>
        </c:ser>
        <c:axId val="75682944"/>
        <c:axId val="75684480"/>
      </c:barChart>
      <c:catAx>
        <c:axId val="75682944"/>
        <c:scaling>
          <c:orientation val="minMax"/>
        </c:scaling>
        <c:axPos val="b"/>
        <c:majorTickMark val="none"/>
        <c:tickLblPos val="nextTo"/>
        <c:crossAx val="75684480"/>
        <c:crosses val="autoZero"/>
        <c:auto val="1"/>
        <c:lblAlgn val="ctr"/>
        <c:lblOffset val="100"/>
      </c:catAx>
      <c:valAx>
        <c:axId val="75684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568294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334735</xdr:colOff>
      <xdr:row>0</xdr:row>
      <xdr:rowOff>0</xdr:rowOff>
    </xdr:from>
    <xdr:to>
      <xdr:col>16</xdr:col>
      <xdr:colOff>390525</xdr:colOff>
      <xdr:row>20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334735</xdr:colOff>
      <xdr:row>0</xdr:row>
      <xdr:rowOff>0</xdr:rowOff>
    </xdr:from>
    <xdr:to>
      <xdr:col>16</xdr:col>
      <xdr:colOff>390525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334735</xdr:colOff>
      <xdr:row>0</xdr:row>
      <xdr:rowOff>0</xdr:rowOff>
    </xdr:from>
    <xdr:to>
      <xdr:col>16</xdr:col>
      <xdr:colOff>390525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H11" sqref="H11"/>
    </sheetView>
  </sheetViews>
  <sheetFormatPr defaultRowHeight="15"/>
  <sheetData>
    <row r="1" spans="1:4">
      <c r="A1" t="s">
        <v>6</v>
      </c>
      <c r="B1">
        <v>0.3</v>
      </c>
      <c r="C1">
        <v>0.2</v>
      </c>
      <c r="D1" t="s">
        <v>0</v>
      </c>
    </row>
    <row r="2" spans="1:4">
      <c r="A2">
        <v>1</v>
      </c>
      <c r="B2">
        <v>3756</v>
      </c>
      <c r="C2">
        <v>3457</v>
      </c>
      <c r="D2">
        <v>3487</v>
      </c>
    </row>
    <row r="3" spans="1:4">
      <c r="A3">
        <v>2</v>
      </c>
      <c r="B3">
        <v>3885</v>
      </c>
      <c r="C3">
        <v>3788</v>
      </c>
      <c r="D3">
        <v>3719</v>
      </c>
    </row>
    <row r="4" spans="1:4">
      <c r="A4">
        <v>3</v>
      </c>
      <c r="B4">
        <v>3913</v>
      </c>
      <c r="C4">
        <v>3797</v>
      </c>
      <c r="D4">
        <v>3763</v>
      </c>
    </row>
    <row r="5" spans="1:4">
      <c r="A5">
        <v>4</v>
      </c>
      <c r="B5">
        <v>3918</v>
      </c>
      <c r="C5">
        <v>3862</v>
      </c>
      <c r="D5">
        <v>3835</v>
      </c>
    </row>
    <row r="6" spans="1:4">
      <c r="A6">
        <v>5</v>
      </c>
      <c r="B6">
        <v>3940</v>
      </c>
      <c r="C6">
        <v>3901</v>
      </c>
      <c r="D6">
        <v>3800</v>
      </c>
    </row>
    <row r="7" spans="1:4">
      <c r="A7" t="s">
        <v>8</v>
      </c>
      <c r="B7">
        <v>0.3</v>
      </c>
      <c r="C7">
        <v>0.2</v>
      </c>
      <c r="D7" t="s">
        <v>0</v>
      </c>
    </row>
    <row r="8" spans="1:4">
      <c r="A8">
        <v>1</v>
      </c>
      <c r="B8">
        <v>3711</v>
      </c>
      <c r="C8">
        <v>3453</v>
      </c>
      <c r="D8">
        <v>3485</v>
      </c>
    </row>
    <row r="9" spans="1:4">
      <c r="A9">
        <v>2</v>
      </c>
      <c r="B9">
        <v>3877</v>
      </c>
      <c r="C9">
        <v>3663</v>
      </c>
      <c r="D9">
        <v>3695</v>
      </c>
    </row>
    <row r="10" spans="1:4">
      <c r="A10">
        <v>3</v>
      </c>
      <c r="B10">
        <v>3914</v>
      </c>
      <c r="C10">
        <v>3813</v>
      </c>
      <c r="D10">
        <v>3799</v>
      </c>
    </row>
    <row r="11" spans="1:4">
      <c r="A11">
        <v>4</v>
      </c>
      <c r="B11">
        <v>3932</v>
      </c>
      <c r="C11">
        <v>3866</v>
      </c>
      <c r="D11">
        <v>3747</v>
      </c>
    </row>
    <row r="12" spans="1:4">
      <c r="A12">
        <v>5</v>
      </c>
      <c r="B12">
        <v>3938</v>
      </c>
      <c r="C12">
        <v>3901</v>
      </c>
      <c r="D12">
        <v>3846</v>
      </c>
    </row>
    <row r="13" spans="1:4">
      <c r="A13" t="s">
        <v>7</v>
      </c>
      <c r="B13">
        <v>0.3</v>
      </c>
      <c r="C13">
        <v>0.2</v>
      </c>
      <c r="D13" t="s">
        <v>0</v>
      </c>
    </row>
    <row r="14" spans="1:4">
      <c r="A14">
        <v>1</v>
      </c>
      <c r="B14">
        <v>3643</v>
      </c>
      <c r="C14">
        <v>3470</v>
      </c>
      <c r="D14">
        <v>3583</v>
      </c>
    </row>
    <row r="15" spans="1:4">
      <c r="A15">
        <v>2</v>
      </c>
      <c r="B15">
        <v>3879</v>
      </c>
      <c r="C15">
        <v>3698</v>
      </c>
      <c r="D15">
        <v>3681</v>
      </c>
    </row>
    <row r="16" spans="1:4">
      <c r="A16">
        <v>3</v>
      </c>
      <c r="B16">
        <v>3923</v>
      </c>
      <c r="C16">
        <v>3826</v>
      </c>
      <c r="D16">
        <v>3786</v>
      </c>
    </row>
    <row r="17" spans="1:4">
      <c r="A17">
        <v>4</v>
      </c>
      <c r="B17">
        <v>3932</v>
      </c>
      <c r="C17">
        <v>3871</v>
      </c>
      <c r="D17">
        <v>3791</v>
      </c>
    </row>
    <row r="18" spans="1:4">
      <c r="A18">
        <v>5</v>
      </c>
      <c r="B18">
        <v>3942</v>
      </c>
      <c r="C18">
        <v>3901</v>
      </c>
      <c r="D18">
        <v>3811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/>
  <dimension ref="A1:D14"/>
  <sheetViews>
    <sheetView workbookViewId="0">
      <selection activeCell="D1" sqref="D1:E6"/>
    </sheetView>
  </sheetViews>
  <sheetFormatPr defaultRowHeight="15"/>
  <sheetData>
    <row r="1" spans="1:4">
      <c r="A1">
        <v>0.3</v>
      </c>
      <c r="B1">
        <v>0.2</v>
      </c>
      <c r="C1" t="s">
        <v>0</v>
      </c>
    </row>
    <row r="2" spans="1:4">
      <c r="A2">
        <v>11.910102051399999</v>
      </c>
      <c r="B2">
        <v>12.326679946900001</v>
      </c>
      <c r="C2">
        <v>14.102633403900001</v>
      </c>
    </row>
    <row r="3" spans="1:4">
      <c r="A3">
        <v>0.48989794855699997</v>
      </c>
      <c r="B3">
        <v>1.6733200530700001</v>
      </c>
      <c r="C3">
        <v>1.8973665960999999</v>
      </c>
    </row>
    <row r="4" spans="1:4">
      <c r="A4">
        <v>0.48989794855699997</v>
      </c>
      <c r="B4">
        <v>1.6733200530700001</v>
      </c>
      <c r="C4">
        <v>1.8973665960999999</v>
      </c>
    </row>
    <row r="6" spans="1:4">
      <c r="A6">
        <f>SUM(A2:A3)</f>
        <v>12.399999999956998</v>
      </c>
      <c r="B6">
        <f>SUM(B2:B3)</f>
        <v>13.999999999970001</v>
      </c>
      <c r="C6">
        <f>SUM(C2:C3)</f>
        <v>16</v>
      </c>
    </row>
    <row r="14" spans="1:4">
      <c r="D14" t="s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5"/>
  <dimension ref="A1:D14"/>
  <sheetViews>
    <sheetView workbookViewId="0">
      <selection activeCell="D1" sqref="D1:E8"/>
    </sheetView>
  </sheetViews>
  <sheetFormatPr defaultRowHeight="15"/>
  <sheetData>
    <row r="1" spans="1:4">
      <c r="A1">
        <v>0.3</v>
      </c>
      <c r="B1">
        <v>0.2</v>
      </c>
      <c r="C1" t="s">
        <v>0</v>
      </c>
    </row>
    <row r="2" spans="1:4">
      <c r="A2">
        <v>13.5801960973</v>
      </c>
      <c r="B2">
        <v>14.260928056999999</v>
      </c>
      <c r="C2">
        <v>14.7350889359</v>
      </c>
    </row>
    <row r="3" spans="1:4">
      <c r="A3">
        <v>1.0198039027200001</v>
      </c>
      <c r="B3">
        <v>1.9390719429700001</v>
      </c>
      <c r="C3">
        <v>1.2649110640700001</v>
      </c>
    </row>
    <row r="4" spans="1:4">
      <c r="A4">
        <v>1.0198039027200001</v>
      </c>
      <c r="B4">
        <v>1.9390719429700001</v>
      </c>
      <c r="C4">
        <v>1.2649110640700001</v>
      </c>
    </row>
    <row r="6" spans="1:4">
      <c r="A6">
        <f>SUM(A2:A3)</f>
        <v>14.60000000002</v>
      </c>
      <c r="B6">
        <f>SUM(B2:B3)</f>
        <v>16.19999999997</v>
      </c>
      <c r="C6">
        <f>SUM(C2:C3)</f>
        <v>15.999999999970001</v>
      </c>
    </row>
    <row r="14" spans="1:4">
      <c r="D14" t="s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8"/>
  <dimension ref="A1:D14"/>
  <sheetViews>
    <sheetView workbookViewId="0">
      <selection activeCell="D1" sqref="D1:E7"/>
    </sheetView>
  </sheetViews>
  <sheetFormatPr defaultRowHeight="15"/>
  <sheetData>
    <row r="1" spans="1:4">
      <c r="A1">
        <v>0.3</v>
      </c>
      <c r="B1">
        <v>0.2</v>
      </c>
      <c r="C1" t="s">
        <v>0</v>
      </c>
    </row>
    <row r="2" spans="1:4">
      <c r="A2">
        <v>12.8202041029</v>
      </c>
      <c r="B2">
        <v>14.5294599811</v>
      </c>
      <c r="C2">
        <v>17.904554885</v>
      </c>
    </row>
    <row r="3" spans="1:4">
      <c r="A3">
        <v>0.97979589711299997</v>
      </c>
      <c r="B3">
        <v>2.8705400188799999</v>
      </c>
      <c r="C3">
        <v>1.09544511501</v>
      </c>
    </row>
    <row r="4" spans="1:4">
      <c r="A4">
        <v>0.97979589711299997</v>
      </c>
      <c r="B4">
        <v>2.8705400188799999</v>
      </c>
      <c r="C4">
        <v>1.09544511501</v>
      </c>
    </row>
    <row r="6" spans="1:4">
      <c r="A6">
        <f>SUM(A2:A3)</f>
        <v>13.800000000013</v>
      </c>
      <c r="B6">
        <f>SUM(B2:B3)</f>
        <v>17.39999999998</v>
      </c>
      <c r="C6">
        <f>SUM(C2:C3)</f>
        <v>19.000000000010001</v>
      </c>
    </row>
    <row r="14" spans="1:4">
      <c r="D14" t="s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9"/>
  <dimension ref="A1:D14"/>
  <sheetViews>
    <sheetView workbookViewId="0">
      <selection activeCell="D1" sqref="D1:E10"/>
    </sheetView>
  </sheetViews>
  <sheetFormatPr defaultRowHeight="15"/>
  <sheetData>
    <row r="1" spans="1:4">
      <c r="A1">
        <v>0.3</v>
      </c>
      <c r="B1">
        <v>0.2</v>
      </c>
      <c r="C1" t="s">
        <v>0</v>
      </c>
    </row>
    <row r="2" spans="1:4">
      <c r="A2">
        <v>14.9023823037</v>
      </c>
      <c r="B2">
        <v>15.330306154300001</v>
      </c>
      <c r="C2">
        <v>19.451668522599999</v>
      </c>
    </row>
    <row r="3" spans="1:4">
      <c r="A3">
        <v>2.0976176963399999</v>
      </c>
      <c r="B3">
        <v>1.4696938456699999</v>
      </c>
      <c r="C3">
        <v>0.74833147735500005</v>
      </c>
    </row>
    <row r="4" spans="1:4">
      <c r="A4">
        <v>2.0976176963399999</v>
      </c>
      <c r="B4">
        <v>1.4696938456699999</v>
      </c>
      <c r="C4">
        <v>0.74833147735500005</v>
      </c>
    </row>
    <row r="6" spans="1:4">
      <c r="A6">
        <f>SUM(A2:A3)</f>
        <v>17.00000000004</v>
      </c>
      <c r="B6">
        <f>SUM(B2:B3)</f>
        <v>16.799999999970002</v>
      </c>
      <c r="C6">
        <f>SUM(C2:C3)</f>
        <v>20.199999999954997</v>
      </c>
    </row>
    <row r="14" spans="1:4">
      <c r="D14" t="s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0"/>
  <dimension ref="A1:D14"/>
  <sheetViews>
    <sheetView workbookViewId="0">
      <selection activeCell="D1" sqref="D1:E9"/>
    </sheetView>
  </sheetViews>
  <sheetFormatPr defaultRowHeight="15"/>
  <sheetData>
    <row r="1" spans="1:4">
      <c r="A1">
        <v>0.3</v>
      </c>
      <c r="B1">
        <v>0.2</v>
      </c>
      <c r="C1" t="s">
        <v>0</v>
      </c>
    </row>
    <row r="2" spans="1:4">
      <c r="A2">
        <v>14.910102051399999</v>
      </c>
      <c r="B2">
        <v>17.946700167700001</v>
      </c>
      <c r="C2">
        <v>17.243534003400001</v>
      </c>
    </row>
    <row r="3" spans="1:4">
      <c r="A3">
        <v>0.48989794855699997</v>
      </c>
      <c r="B3">
        <v>2.6532998322800001</v>
      </c>
      <c r="C3">
        <v>1.3564659966299999</v>
      </c>
    </row>
    <row r="4" spans="1:4">
      <c r="A4">
        <v>0.48989794855699997</v>
      </c>
      <c r="B4">
        <v>2.6532998322800001</v>
      </c>
      <c r="C4">
        <v>1.3564659966299999</v>
      </c>
    </row>
    <row r="6" spans="1:4">
      <c r="A6">
        <f>SUM(A2:A3)</f>
        <v>15.399999999956998</v>
      </c>
      <c r="B6">
        <f>SUM(B2:B3)</f>
        <v>20.59999999998</v>
      </c>
      <c r="C6">
        <f>SUM(C2:C3)</f>
        <v>18.600000000030001</v>
      </c>
    </row>
    <row r="14" spans="1:4">
      <c r="D14" t="s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D14"/>
  <sheetViews>
    <sheetView workbookViewId="0">
      <selection activeCell="D1" sqref="D1:F8"/>
    </sheetView>
  </sheetViews>
  <sheetFormatPr defaultRowHeight="15"/>
  <sheetData>
    <row r="1" spans="1:4">
      <c r="A1">
        <v>0.3</v>
      </c>
      <c r="B1">
        <v>0.2</v>
      </c>
      <c r="C1" t="s">
        <v>0</v>
      </c>
    </row>
    <row r="2" spans="1:4">
      <c r="A2">
        <v>11.105572809</v>
      </c>
      <c r="B2">
        <v>12.904554885</v>
      </c>
      <c r="C2">
        <v>13.380196097300001</v>
      </c>
    </row>
    <row r="3" spans="1:4">
      <c r="A3">
        <v>0.89442719100000001</v>
      </c>
      <c r="B3">
        <v>1.09544511501</v>
      </c>
      <c r="C3">
        <v>1.0198039027200001</v>
      </c>
    </row>
    <row r="4" spans="1:4">
      <c r="A4">
        <v>0.89442719100000001</v>
      </c>
      <c r="B4">
        <v>1.09544511501</v>
      </c>
      <c r="C4">
        <v>1.0198039027200001</v>
      </c>
    </row>
    <row r="6" spans="1:4">
      <c r="A6">
        <f>SUM(A2:A3)</f>
        <v>12</v>
      </c>
      <c r="B6">
        <f>SUM(B2:B3)</f>
        <v>14.000000000009999</v>
      </c>
      <c r="C6">
        <f>SUM(C2:C3)</f>
        <v>14.40000000002</v>
      </c>
    </row>
    <row r="14" spans="1:4">
      <c r="D14" t="s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2"/>
  <dimension ref="A1:D14"/>
  <sheetViews>
    <sheetView workbookViewId="0">
      <selection activeCell="D1" sqref="D1:E8"/>
    </sheetView>
  </sheetViews>
  <sheetFormatPr defaultRowHeight="15"/>
  <sheetData>
    <row r="1" spans="1:4">
      <c r="A1">
        <v>0.3</v>
      </c>
      <c r="B1">
        <v>0.2</v>
      </c>
      <c r="C1" t="s">
        <v>0</v>
      </c>
    </row>
    <row r="2" spans="1:4">
      <c r="A2">
        <v>10.4459340771</v>
      </c>
      <c r="B2">
        <v>14.0435340034</v>
      </c>
      <c r="C2">
        <v>14.380196097300001</v>
      </c>
    </row>
    <row r="3" spans="1:4">
      <c r="A3">
        <v>2.1540659228500001</v>
      </c>
      <c r="B3">
        <v>1.3564659966299999</v>
      </c>
      <c r="C3">
        <v>1.0198039027200001</v>
      </c>
    </row>
    <row r="4" spans="1:4">
      <c r="A4">
        <v>2.1540659228500001</v>
      </c>
      <c r="B4">
        <v>1.3564659966299999</v>
      </c>
      <c r="C4">
        <v>1.0198039027200001</v>
      </c>
    </row>
    <row r="6" spans="1:4">
      <c r="A6">
        <f>SUM(A2:A3)</f>
        <v>12.599999999950001</v>
      </c>
      <c r="B6">
        <f>SUM(B2:B3)</f>
        <v>15.400000000029999</v>
      </c>
      <c r="C6">
        <f>SUM(C2:C3)</f>
        <v>15.40000000002</v>
      </c>
    </row>
    <row r="14" spans="1:4">
      <c r="D14" t="s">
        <v>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3"/>
  <dimension ref="A1:D14"/>
  <sheetViews>
    <sheetView workbookViewId="0">
      <selection activeCell="D1" sqref="D1:E7"/>
    </sheetView>
  </sheetViews>
  <sheetFormatPr defaultRowHeight="15"/>
  <sheetData>
    <row r="1" spans="1:4">
      <c r="A1">
        <v>0.3</v>
      </c>
      <c r="B1">
        <v>0.2</v>
      </c>
      <c r="C1" t="s">
        <v>0</v>
      </c>
    </row>
    <row r="2" spans="1:4">
      <c r="A2">
        <v>12.4733500839</v>
      </c>
      <c r="B2">
        <v>15.326679946900001</v>
      </c>
      <c r="C2">
        <v>16.600000000000001</v>
      </c>
    </row>
    <row r="3" spans="1:4">
      <c r="A3">
        <v>1.3266499161400001</v>
      </c>
      <c r="B3">
        <v>1.6733200530700001</v>
      </c>
      <c r="C3">
        <v>0.8</v>
      </c>
    </row>
    <row r="4" spans="1:4">
      <c r="A4">
        <v>1.3266499161400001</v>
      </c>
      <c r="B4">
        <v>1.6733200530700001</v>
      </c>
      <c r="C4">
        <v>0.8</v>
      </c>
    </row>
    <row r="6" spans="1:4">
      <c r="A6">
        <f>SUM(A2:A3)</f>
        <v>13.800000000040001</v>
      </c>
      <c r="B6">
        <f>SUM(B2:B3)</f>
        <v>16.999999999970001</v>
      </c>
      <c r="C6">
        <f>SUM(C2:C3)</f>
        <v>17.400000000000002</v>
      </c>
    </row>
    <row r="14" spans="1:4">
      <c r="D14" t="s">
        <v>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4"/>
  <dimension ref="A1:D14"/>
  <sheetViews>
    <sheetView workbookViewId="0">
      <selection activeCell="D9" sqref="D9"/>
    </sheetView>
  </sheetViews>
  <sheetFormatPr defaultRowHeight="15"/>
  <sheetData>
    <row r="1" spans="1:4">
      <c r="A1">
        <v>0.3</v>
      </c>
      <c r="B1">
        <v>0.2</v>
      </c>
      <c r="C1" t="s">
        <v>0</v>
      </c>
    </row>
    <row r="2" spans="1:4">
      <c r="A2">
        <v>12.9023823037</v>
      </c>
      <c r="B2">
        <v>12.9889059829</v>
      </c>
      <c r="C2">
        <v>16.155005567900002</v>
      </c>
    </row>
    <row r="3" spans="1:4">
      <c r="A3">
        <v>2.0976176963399999</v>
      </c>
      <c r="B3">
        <v>3.6110940170500001</v>
      </c>
      <c r="C3">
        <v>2.2449944320599999</v>
      </c>
    </row>
    <row r="4" spans="1:4">
      <c r="A4">
        <v>2.0976176963399999</v>
      </c>
      <c r="B4">
        <v>3.6110940170500001</v>
      </c>
      <c r="C4">
        <v>2.2449944320599999</v>
      </c>
    </row>
    <row r="6" spans="1:4">
      <c r="A6">
        <f>SUM(A2:A3)</f>
        <v>15.00000000004</v>
      </c>
      <c r="B6">
        <f>SUM(B2:B3)</f>
        <v>16.599999999950001</v>
      </c>
      <c r="C6">
        <f>SUM(C2:C3)</f>
        <v>18.399999999960002</v>
      </c>
    </row>
    <row r="14" spans="1:4">
      <c r="D14" t="s">
        <v>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5"/>
  <dimension ref="A1:D14"/>
  <sheetViews>
    <sheetView workbookViewId="0">
      <selection activeCell="D1" sqref="D1:E7"/>
    </sheetView>
  </sheetViews>
  <sheetFormatPr defaultRowHeight="15"/>
  <sheetData>
    <row r="1" spans="1:4">
      <c r="A1">
        <v>0.3</v>
      </c>
      <c r="B1">
        <v>0.2</v>
      </c>
      <c r="C1" t="s">
        <v>0</v>
      </c>
    </row>
    <row r="2" spans="1:4">
      <c r="A2">
        <v>13.550510257199999</v>
      </c>
      <c r="B2">
        <v>17.600000000000001</v>
      </c>
      <c r="C2">
        <v>18.260928057000001</v>
      </c>
    </row>
    <row r="3" spans="1:4">
      <c r="A3">
        <v>2.44948974278</v>
      </c>
      <c r="B3">
        <v>1.6</v>
      </c>
      <c r="C3">
        <v>1.9390719429700001</v>
      </c>
    </row>
    <row r="4" spans="1:4">
      <c r="A4">
        <v>2.44948974278</v>
      </c>
      <c r="B4">
        <v>1.6</v>
      </c>
      <c r="C4">
        <v>1.9390719429700001</v>
      </c>
    </row>
    <row r="6" spans="1:4">
      <c r="A6">
        <f>SUM(A2:A3)</f>
        <v>15.999999999979998</v>
      </c>
      <c r="B6">
        <f>SUM(B2:B3)</f>
        <v>19.200000000000003</v>
      </c>
      <c r="C6">
        <f>SUM(C2:C3)</f>
        <v>20.19999999997</v>
      </c>
    </row>
    <row r="14" spans="1:4">
      <c r="D14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tabSelected="1" zoomScaleNormal="100" workbookViewId="0">
      <selection activeCell="B18" sqref="B18"/>
    </sheetView>
  </sheetViews>
  <sheetFormatPr defaultRowHeight="15"/>
  <cols>
    <col min="2" max="2" width="25.7109375" customWidth="1"/>
  </cols>
  <sheetData>
    <row r="1" spans="1:4">
      <c r="A1">
        <v>20</v>
      </c>
      <c r="B1" t="s">
        <v>2</v>
      </c>
      <c r="C1" t="s">
        <v>3</v>
      </c>
      <c r="D1" t="s">
        <v>4</v>
      </c>
    </row>
    <row r="2" spans="1:4">
      <c r="A2" t="s">
        <v>7</v>
      </c>
      <c r="B2">
        <v>0.3</v>
      </c>
      <c r="C2">
        <v>0.2</v>
      </c>
      <c r="D2" t="s">
        <v>0</v>
      </c>
    </row>
    <row r="3" spans="1:4">
      <c r="A3">
        <v>1</v>
      </c>
      <c r="B3">
        <f ca="1">INDIRECT("TvsP_"&amp;$A$2&amp;"_"&amp;$A3&amp;"!"&amp;B$1&amp;"6")</f>
        <v>10.4</v>
      </c>
      <c r="C3">
        <f t="shared" ref="C3:F3" ca="1" si="0">INDIRECT("TvsP_"&amp;$A$2&amp;"_"&amp;$A3&amp;"!"&amp;C$1&amp;"6")</f>
        <v>12.600000000010001</v>
      </c>
      <c r="D3">
        <f t="shared" ca="1" si="0"/>
        <v>11.800000000013</v>
      </c>
    </row>
    <row r="4" spans="1:4">
      <c r="A4">
        <v>2</v>
      </c>
      <c r="B4">
        <f t="shared" ref="B4:F7" ca="1" si="1">INDIRECT("TvsP_"&amp;$A$2&amp;"_"&amp;$A4&amp;"!"&amp;B$1&amp;"6")</f>
        <v>12.40000000002</v>
      </c>
      <c r="C4">
        <f t="shared" ca="1" si="1"/>
        <v>13.400000000029999</v>
      </c>
      <c r="D4">
        <f t="shared" ca="1" si="1"/>
        <v>15</v>
      </c>
    </row>
    <row r="5" spans="1:4">
      <c r="A5">
        <v>3</v>
      </c>
      <c r="B5">
        <f t="shared" ca="1" si="1"/>
        <v>12.599999999956999</v>
      </c>
      <c r="C5">
        <f t="shared" ca="1" si="1"/>
        <v>15.799999999980001</v>
      </c>
      <c r="D5">
        <f t="shared" ca="1" si="1"/>
        <v>15.79999999997</v>
      </c>
    </row>
    <row r="6" spans="1:4">
      <c r="A6">
        <v>4</v>
      </c>
      <c r="B6">
        <f t="shared" ca="1" si="1"/>
        <v>14.6</v>
      </c>
      <c r="C6">
        <f t="shared" ca="1" si="1"/>
        <v>16.999999999979998</v>
      </c>
      <c r="D6">
        <f t="shared" ca="1" si="1"/>
        <v>16.199999999950002</v>
      </c>
    </row>
    <row r="7" spans="1:4">
      <c r="A7">
        <v>5</v>
      </c>
      <c r="B7">
        <f t="shared" ca="1" si="1"/>
        <v>13.40000000002</v>
      </c>
      <c r="C7">
        <f t="shared" ca="1" si="1"/>
        <v>18.19999999997</v>
      </c>
      <c r="D7">
        <f t="shared" ca="1" si="1"/>
        <v>17.8</v>
      </c>
    </row>
    <row r="8" spans="1:4">
      <c r="A8">
        <v>3963</v>
      </c>
      <c r="B8" t="s">
        <v>3</v>
      </c>
      <c r="C8" t="s">
        <v>4</v>
      </c>
      <c r="D8" t="s">
        <v>5</v>
      </c>
    </row>
    <row r="9" spans="1:4">
      <c r="A9">
        <v>1</v>
      </c>
      <c r="B9">
        <f ca="1">INDIRECT("cumfreq!"&amp;B$8&amp;(MATCH($A$2,cumfreq!$A$1:$A$18,0)+$A9))*$A$1/$A$8</f>
        <v>18.385061821852133</v>
      </c>
      <c r="C9">
        <f ca="1">INDIRECT("cumfreq!"&amp;C$8&amp;(MATCH($A$2,cumfreq!$A$1:$A$18,0)+$A9))*$A$1/$A$8</f>
        <v>17.511985869290942</v>
      </c>
      <c r="D9">
        <f ca="1">INDIRECT("cumfreq!"&amp;D$8&amp;(MATCH($A$2,cumfreq!$A$1:$A$18,0)+$A9))*$A$1/$A$8</f>
        <v>18.082260913449407</v>
      </c>
    </row>
    <row r="10" spans="1:4">
      <c r="A10">
        <v>2</v>
      </c>
      <c r="B10">
        <f ca="1">INDIRECT("cumfreq!"&amp;B$8&amp;(MATCH($A$2,cumfreq!$A$1:$A$18,0)+$A10))*$A$1/$A$8</f>
        <v>19.576078728236183</v>
      </c>
      <c r="C10">
        <f ca="1">INDIRECT("cumfreq!"&amp;C$8&amp;(MATCH($A$2,cumfreq!$A$1:$A$18,0)+$A10))*$A$1/$A$8</f>
        <v>18.662629321221296</v>
      </c>
      <c r="D10">
        <f ca="1">INDIRECT("cumfreq!"&amp;D$8&amp;(MATCH($A$2,cumfreq!$A$1:$A$18,0)+$A10))*$A$1/$A$8</f>
        <v>18.576835730507192</v>
      </c>
    </row>
    <row r="11" spans="1:4">
      <c r="A11">
        <v>3</v>
      </c>
      <c r="B11">
        <f ca="1">INDIRECT("cumfreq!"&amp;B$8&amp;(MATCH($A$2,cumfreq!$A$1:$A$18,0)+$A11))*$A$1/$A$8</f>
        <v>19.798132727731517</v>
      </c>
      <c r="C11">
        <f ca="1">INDIRECT("cumfreq!"&amp;C$8&amp;(MATCH($A$2,cumfreq!$A$1:$A$18,0)+$A11))*$A$1/$A$8</f>
        <v>19.308604592480442</v>
      </c>
      <c r="D11">
        <f ca="1">INDIRECT("cumfreq!"&amp;D$8&amp;(MATCH($A$2,cumfreq!$A$1:$A$18,0)+$A11))*$A$1/$A$8</f>
        <v>19.106737320211959</v>
      </c>
    </row>
    <row r="12" spans="1:4">
      <c r="A12">
        <v>4</v>
      </c>
      <c r="B12">
        <f ca="1">INDIRECT("cumfreq!"&amp;B$8&amp;(MATCH($A$2,cumfreq!$A$1:$A$18,0)+$A12))*$A$1/$A$8</f>
        <v>19.843552863991924</v>
      </c>
      <c r="C12">
        <f ca="1">INDIRECT("cumfreq!"&amp;C$8&amp;(MATCH($A$2,cumfreq!$A$1:$A$18,0)+$A12))*$A$1/$A$8</f>
        <v>19.535705273782487</v>
      </c>
      <c r="D12">
        <f ca="1">INDIRECT("cumfreq!"&amp;D$8&amp;(MATCH($A$2,cumfreq!$A$1:$A$18,0)+$A12))*$A$1/$A$8</f>
        <v>19.13197072924552</v>
      </c>
    </row>
    <row r="13" spans="1:4">
      <c r="A13">
        <v>5</v>
      </c>
      <c r="B13">
        <f ca="1">INDIRECT("cumfreq!"&amp;B$8&amp;(MATCH($A$2,cumfreq!$A$1:$A$18,0)+$A13))*$A$1/$A$8</f>
        <v>19.894019682059046</v>
      </c>
      <c r="C13">
        <f ca="1">INDIRECT("cumfreq!"&amp;C$8&amp;(MATCH($A$2,cumfreq!$A$1:$A$18,0)+$A13))*$A$1/$A$8</f>
        <v>19.687105727983852</v>
      </c>
      <c r="D13">
        <f ca="1">INDIRECT("cumfreq!"&amp;D$8&amp;(MATCH($A$2,cumfreq!$A$1:$A$18,0)+$A13))*$A$1/$A$8</f>
        <v>19.232904365379763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zoomScaleNormal="100" workbookViewId="0">
      <selection activeCell="A3" sqref="A3"/>
    </sheetView>
  </sheetViews>
  <sheetFormatPr defaultRowHeight="15"/>
  <cols>
    <col min="2" max="2" width="25.7109375" customWidth="1"/>
  </cols>
  <sheetData>
    <row r="1" spans="1:4">
      <c r="A1">
        <v>20</v>
      </c>
      <c r="B1" t="s">
        <v>2</v>
      </c>
      <c r="C1" t="s">
        <v>3</v>
      </c>
      <c r="D1" t="s">
        <v>4</v>
      </c>
    </row>
    <row r="2" spans="1:4">
      <c r="A2" t="s">
        <v>6</v>
      </c>
      <c r="B2">
        <v>0.3</v>
      </c>
      <c r="C2">
        <v>0.2</v>
      </c>
      <c r="D2" t="s">
        <v>0</v>
      </c>
    </row>
    <row r="3" spans="1:4">
      <c r="A3">
        <v>1</v>
      </c>
      <c r="B3">
        <f ca="1">INDIRECT("TvsP_"&amp;$A$2&amp;"_"&amp;$A3&amp;"!"&amp;B$1&amp;"6")</f>
        <v>12.399999999956998</v>
      </c>
      <c r="C3">
        <f t="shared" ref="C3:F3" ca="1" si="0">INDIRECT("TvsP_"&amp;$A$2&amp;"_"&amp;$A3&amp;"!"&amp;C$1&amp;"6")</f>
        <v>13.999999999970001</v>
      </c>
      <c r="D3">
        <f t="shared" ca="1" si="0"/>
        <v>16</v>
      </c>
    </row>
    <row r="4" spans="1:4">
      <c r="A4">
        <v>2</v>
      </c>
      <c r="B4">
        <f t="shared" ref="B4:F7" ca="1" si="1">INDIRECT("TvsP_"&amp;$A$2&amp;"_"&amp;$A4&amp;"!"&amp;B$1&amp;"6")</f>
        <v>14.60000000002</v>
      </c>
      <c r="C4">
        <f t="shared" ca="1" si="1"/>
        <v>16.19999999997</v>
      </c>
      <c r="D4">
        <f t="shared" ca="1" si="1"/>
        <v>15.999999999970001</v>
      </c>
    </row>
    <row r="5" spans="1:4">
      <c r="A5">
        <v>3</v>
      </c>
      <c r="B5">
        <f t="shared" ca="1" si="1"/>
        <v>13.800000000013</v>
      </c>
      <c r="C5">
        <f t="shared" ca="1" si="1"/>
        <v>17.39999999998</v>
      </c>
      <c r="D5">
        <f t="shared" ca="1" si="1"/>
        <v>19.000000000010001</v>
      </c>
    </row>
    <row r="6" spans="1:4">
      <c r="A6">
        <v>4</v>
      </c>
      <c r="B6">
        <f t="shared" ca="1" si="1"/>
        <v>17.00000000004</v>
      </c>
      <c r="C6">
        <f t="shared" ca="1" si="1"/>
        <v>16.799999999970002</v>
      </c>
      <c r="D6">
        <f t="shared" ca="1" si="1"/>
        <v>20.199999999954997</v>
      </c>
    </row>
    <row r="7" spans="1:4">
      <c r="A7">
        <v>5</v>
      </c>
      <c r="B7">
        <f t="shared" ca="1" si="1"/>
        <v>15.399999999956998</v>
      </c>
      <c r="C7">
        <f t="shared" ca="1" si="1"/>
        <v>20.59999999998</v>
      </c>
      <c r="D7">
        <f t="shared" ca="1" si="1"/>
        <v>18.600000000030001</v>
      </c>
    </row>
    <row r="8" spans="1:4">
      <c r="A8">
        <v>3963</v>
      </c>
      <c r="B8" t="s">
        <v>3</v>
      </c>
      <c r="C8" t="s">
        <v>4</v>
      </c>
      <c r="D8" t="s">
        <v>5</v>
      </c>
    </row>
    <row r="9" spans="1:4">
      <c r="A9">
        <v>1</v>
      </c>
      <c r="B9">
        <f ca="1">INDIRECT("cumfreq!"&amp;B$8&amp;(MATCH($A$2,cumfreq!$A$1:$A$18,0)+$A9))*$A$1/$A$8</f>
        <v>18.955336866010597</v>
      </c>
      <c r="C9">
        <f ca="1">INDIRECT("cumfreq!"&amp;C$8&amp;(MATCH($A$2,cumfreq!$A$1:$A$18,0)+$A9))*$A$1/$A$8</f>
        <v>17.446379005803685</v>
      </c>
      <c r="D9">
        <f ca="1">INDIRECT("cumfreq!"&amp;D$8&amp;(MATCH($A$2,cumfreq!$A$1:$A$18,0)+$A9))*$A$1/$A$8</f>
        <v>17.597779460005047</v>
      </c>
    </row>
    <row r="10" spans="1:4">
      <c r="A10">
        <v>2</v>
      </c>
      <c r="B10">
        <f ca="1">INDIRECT("cumfreq!"&amp;B$8&amp;(MATCH($A$2,cumfreq!$A$1:$A$18,0)+$A10))*$A$1/$A$8</f>
        <v>19.606358819076458</v>
      </c>
      <c r="C10">
        <f ca="1">INDIRECT("cumfreq!"&amp;C$8&amp;(MATCH($A$2,cumfreq!$A$1:$A$18,0)+$A10))*$A$1/$A$8</f>
        <v>19.116830683825384</v>
      </c>
      <c r="D10">
        <f ca="1">INDIRECT("cumfreq!"&amp;D$8&amp;(MATCH($A$2,cumfreq!$A$1:$A$18,0)+$A10))*$A$1/$A$8</f>
        <v>18.76860963916225</v>
      </c>
    </row>
    <row r="11" spans="1:4">
      <c r="A11">
        <v>3</v>
      </c>
      <c r="B11">
        <f ca="1">INDIRECT("cumfreq!"&amp;B$8&amp;(MATCH($A$2,cumfreq!$A$1:$A$18,0)+$A11))*$A$1/$A$8</f>
        <v>19.747665909664395</v>
      </c>
      <c r="C11">
        <f ca="1">INDIRECT("cumfreq!"&amp;C$8&amp;(MATCH($A$2,cumfreq!$A$1:$A$18,0)+$A11))*$A$1/$A$8</f>
        <v>19.162250820085795</v>
      </c>
      <c r="D11">
        <f ca="1">INDIRECT("cumfreq!"&amp;D$8&amp;(MATCH($A$2,cumfreq!$A$1:$A$18,0)+$A11))*$A$1/$A$8</f>
        <v>18.990663638657583</v>
      </c>
    </row>
    <row r="12" spans="1:4">
      <c r="A12">
        <v>4</v>
      </c>
      <c r="B12">
        <f ca="1">INDIRECT("cumfreq!"&amp;B$8&amp;(MATCH($A$2,cumfreq!$A$1:$A$18,0)+$A12))*$A$1/$A$8</f>
        <v>19.772899318697956</v>
      </c>
      <c r="C12">
        <f ca="1">INDIRECT("cumfreq!"&amp;C$8&amp;(MATCH($A$2,cumfreq!$A$1:$A$18,0)+$A12))*$A$1/$A$8</f>
        <v>19.490285137522079</v>
      </c>
      <c r="D12">
        <f ca="1">INDIRECT("cumfreq!"&amp;D$8&amp;(MATCH($A$2,cumfreq!$A$1:$A$18,0)+$A12))*$A$1/$A$8</f>
        <v>19.354024728740853</v>
      </c>
    </row>
    <row r="13" spans="1:4">
      <c r="A13">
        <v>5</v>
      </c>
      <c r="B13">
        <f ca="1">INDIRECT("cumfreq!"&amp;B$8&amp;(MATCH($A$2,cumfreq!$A$1:$A$18,0)+$A13))*$A$1/$A$8</f>
        <v>19.883926318445621</v>
      </c>
      <c r="C13">
        <f ca="1">INDIRECT("cumfreq!"&amp;C$8&amp;(MATCH($A$2,cumfreq!$A$1:$A$18,0)+$A13))*$A$1/$A$8</f>
        <v>19.687105727983852</v>
      </c>
      <c r="D13">
        <f ca="1">INDIRECT("cumfreq!"&amp;D$8&amp;(MATCH($A$2,cumfreq!$A$1:$A$18,0)+$A13))*$A$1/$A$8</f>
        <v>19.177390865505931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3"/>
  <sheetViews>
    <sheetView zoomScaleNormal="100" workbookViewId="0">
      <selection activeCell="A3" sqref="A3"/>
    </sheetView>
  </sheetViews>
  <sheetFormatPr defaultRowHeight="15"/>
  <cols>
    <col min="2" max="2" width="25.7109375" customWidth="1"/>
  </cols>
  <sheetData>
    <row r="1" spans="1:4">
      <c r="A1">
        <v>20</v>
      </c>
      <c r="B1" t="s">
        <v>2</v>
      </c>
      <c r="C1" t="s">
        <v>3</v>
      </c>
      <c r="D1" t="s">
        <v>4</v>
      </c>
    </row>
    <row r="2" spans="1:4">
      <c r="A2" t="s">
        <v>8</v>
      </c>
      <c r="B2">
        <v>0.3</v>
      </c>
      <c r="C2">
        <v>0.2</v>
      </c>
      <c r="D2" t="s">
        <v>0</v>
      </c>
    </row>
    <row r="3" spans="1:4">
      <c r="A3">
        <v>1</v>
      </c>
      <c r="B3">
        <f ca="1">INDIRECT("TvsP_"&amp;$A$2&amp;"_"&amp;$A3&amp;"!"&amp;B$1&amp;"6")</f>
        <v>12</v>
      </c>
      <c r="C3">
        <f t="shared" ref="C3:F3" ca="1" si="0">INDIRECT("TvsP_"&amp;$A$2&amp;"_"&amp;$A3&amp;"!"&amp;C$1&amp;"6")</f>
        <v>14.000000000009999</v>
      </c>
      <c r="D3">
        <f t="shared" ca="1" si="0"/>
        <v>14.40000000002</v>
      </c>
    </row>
    <row r="4" spans="1:4">
      <c r="A4">
        <v>2</v>
      </c>
      <c r="B4">
        <f t="shared" ref="B4:F7" ca="1" si="1">INDIRECT("TvsP_"&amp;$A$2&amp;"_"&amp;$A4&amp;"!"&amp;B$1&amp;"6")</f>
        <v>12.599999999950001</v>
      </c>
      <c r="C4">
        <f t="shared" ca="1" si="1"/>
        <v>15.400000000029999</v>
      </c>
      <c r="D4">
        <f t="shared" ca="1" si="1"/>
        <v>15.40000000002</v>
      </c>
    </row>
    <row r="5" spans="1:4">
      <c r="A5">
        <v>3</v>
      </c>
      <c r="B5">
        <f t="shared" ca="1" si="1"/>
        <v>13.800000000040001</v>
      </c>
      <c r="C5">
        <f t="shared" ca="1" si="1"/>
        <v>16.999999999970001</v>
      </c>
      <c r="D5">
        <f t="shared" ca="1" si="1"/>
        <v>17.400000000000002</v>
      </c>
    </row>
    <row r="6" spans="1:4">
      <c r="A6">
        <v>4</v>
      </c>
      <c r="B6">
        <f t="shared" ca="1" si="1"/>
        <v>15.00000000004</v>
      </c>
      <c r="C6">
        <f t="shared" ca="1" si="1"/>
        <v>16.599999999950001</v>
      </c>
      <c r="D6">
        <f t="shared" ca="1" si="1"/>
        <v>18.399999999960002</v>
      </c>
    </row>
    <row r="7" spans="1:4">
      <c r="A7">
        <v>5</v>
      </c>
      <c r="B7">
        <f t="shared" ca="1" si="1"/>
        <v>15.999999999979998</v>
      </c>
      <c r="C7">
        <f t="shared" ca="1" si="1"/>
        <v>19.200000000000003</v>
      </c>
      <c r="D7">
        <f t="shared" ca="1" si="1"/>
        <v>20.19999999997</v>
      </c>
    </row>
    <row r="8" spans="1:4">
      <c r="A8">
        <v>3963</v>
      </c>
      <c r="B8" t="s">
        <v>3</v>
      </c>
      <c r="C8" t="s">
        <v>4</v>
      </c>
      <c r="D8" t="s">
        <v>5</v>
      </c>
    </row>
    <row r="9" spans="1:4">
      <c r="A9">
        <v>1</v>
      </c>
      <c r="B9">
        <f ca="1">INDIRECT("cumfreq!"&amp;B$8&amp;(MATCH($A$2,cumfreq!$A$1:$A$18,0)+$A9))*$A$1/$A$8</f>
        <v>18.728236184708553</v>
      </c>
      <c r="C9">
        <f ca="1">INDIRECT("cumfreq!"&amp;C$8&amp;(MATCH($A$2,cumfreq!$A$1:$A$18,0)+$A9))*$A$1/$A$8</f>
        <v>17.426192278576835</v>
      </c>
      <c r="D9">
        <f ca="1">INDIRECT("cumfreq!"&amp;D$8&amp;(MATCH($A$2,cumfreq!$A$1:$A$18,0)+$A9))*$A$1/$A$8</f>
        <v>17.587686096391622</v>
      </c>
    </row>
    <row r="10" spans="1:4">
      <c r="A10">
        <v>2</v>
      </c>
      <c r="B10">
        <f ca="1">INDIRECT("cumfreq!"&amp;B$8&amp;(MATCH($A$2,cumfreq!$A$1:$A$18,0)+$A10))*$A$1/$A$8</f>
        <v>19.565985364622762</v>
      </c>
      <c r="C10">
        <f ca="1">INDIRECT("cumfreq!"&amp;C$8&amp;(MATCH($A$2,cumfreq!$A$1:$A$18,0)+$A10))*$A$1/$A$8</f>
        <v>18.485995457986373</v>
      </c>
      <c r="D10">
        <f ca="1">INDIRECT("cumfreq!"&amp;D$8&amp;(MATCH($A$2,cumfreq!$A$1:$A$18,0)+$A10))*$A$1/$A$8</f>
        <v>18.64748927580116</v>
      </c>
    </row>
    <row r="11" spans="1:4">
      <c r="A11">
        <v>3</v>
      </c>
      <c r="B11">
        <f ca="1">INDIRECT("cumfreq!"&amp;B$8&amp;(MATCH($A$2,cumfreq!$A$1:$A$18,0)+$A11))*$A$1/$A$8</f>
        <v>19.752712591471109</v>
      </c>
      <c r="C11">
        <f ca="1">INDIRECT("cumfreq!"&amp;C$8&amp;(MATCH($A$2,cumfreq!$A$1:$A$18,0)+$A11))*$A$1/$A$8</f>
        <v>19.242997728993188</v>
      </c>
      <c r="D11">
        <f ca="1">INDIRECT("cumfreq!"&amp;D$8&amp;(MATCH($A$2,cumfreq!$A$1:$A$18,0)+$A11))*$A$1/$A$8</f>
        <v>19.172344183699217</v>
      </c>
    </row>
    <row r="12" spans="1:4">
      <c r="A12">
        <v>4</v>
      </c>
      <c r="B12">
        <f ca="1">INDIRECT("cumfreq!"&amp;B$8&amp;(MATCH($A$2,cumfreq!$A$1:$A$18,0)+$A12))*$A$1/$A$8</f>
        <v>19.843552863991924</v>
      </c>
      <c r="C12">
        <f ca="1">INDIRECT("cumfreq!"&amp;C$8&amp;(MATCH($A$2,cumfreq!$A$1:$A$18,0)+$A12))*$A$1/$A$8</f>
        <v>19.510471864748929</v>
      </c>
      <c r="D12">
        <f ca="1">INDIRECT("cumfreq!"&amp;D$8&amp;(MATCH($A$2,cumfreq!$A$1:$A$18,0)+$A12))*$A$1/$A$8</f>
        <v>18.90991672975019</v>
      </c>
    </row>
    <row r="13" spans="1:4">
      <c r="A13">
        <v>5</v>
      </c>
      <c r="B13">
        <f ca="1">INDIRECT("cumfreq!"&amp;B$8&amp;(MATCH($A$2,cumfreq!$A$1:$A$18,0)+$A13))*$A$1/$A$8</f>
        <v>19.873832954832199</v>
      </c>
      <c r="C13">
        <f ca="1">INDIRECT("cumfreq!"&amp;C$8&amp;(MATCH($A$2,cumfreq!$A$1:$A$18,0)+$A13))*$A$1/$A$8</f>
        <v>19.687105727983852</v>
      </c>
      <c r="D13">
        <f ca="1">INDIRECT("cumfreq!"&amp;D$8&amp;(MATCH($A$2,cumfreq!$A$1:$A$18,0)+$A13))*$A$1/$A$8</f>
        <v>19.409538228614686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C6"/>
  <sheetViews>
    <sheetView workbookViewId="0">
      <selection activeCell="D1" sqref="D1:E7"/>
    </sheetView>
  </sheetViews>
  <sheetFormatPr defaultRowHeight="15"/>
  <sheetData>
    <row r="1" spans="1:3">
      <c r="A1">
        <v>0.3</v>
      </c>
      <c r="B1">
        <v>0.2</v>
      </c>
      <c r="C1" t="s">
        <v>0</v>
      </c>
    </row>
    <row r="2" spans="1:3">
      <c r="A2">
        <v>9.6</v>
      </c>
      <c r="B2">
        <v>11.1033370453</v>
      </c>
      <c r="C2">
        <v>10.8202041029</v>
      </c>
    </row>
    <row r="3" spans="1:3">
      <c r="A3">
        <v>0.8</v>
      </c>
      <c r="B3">
        <v>1.4966629547100001</v>
      </c>
      <c r="C3">
        <v>0.97979589711299997</v>
      </c>
    </row>
    <row r="4" spans="1:3">
      <c r="A4">
        <v>0.8</v>
      </c>
      <c r="B4">
        <v>1.4966629547100001</v>
      </c>
      <c r="C4">
        <v>0.97979589711299997</v>
      </c>
    </row>
    <row r="6" spans="1:3">
      <c r="A6">
        <f>SUM(A2:A3)</f>
        <v>10.4</v>
      </c>
      <c r="B6">
        <f>SUM(B2:B3)</f>
        <v>12.600000000010001</v>
      </c>
      <c r="C6">
        <f>SUM(C2:C3)</f>
        <v>11.800000000013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"/>
  <dimension ref="A1:D14"/>
  <sheetViews>
    <sheetView workbookViewId="0">
      <selection activeCell="D1" sqref="D1:E7"/>
    </sheetView>
  </sheetViews>
  <sheetFormatPr defaultRowHeight="15"/>
  <sheetData>
    <row r="1" spans="1:4">
      <c r="A1">
        <v>0.3</v>
      </c>
      <c r="B1">
        <v>0.2</v>
      </c>
      <c r="C1" t="s">
        <v>0</v>
      </c>
    </row>
    <row r="2" spans="1:4">
      <c r="A2">
        <v>11.380196097300001</v>
      </c>
      <c r="B2">
        <v>12.0435340034</v>
      </c>
      <c r="C2">
        <v>12.7196491498</v>
      </c>
    </row>
    <row r="3" spans="1:4">
      <c r="A3">
        <v>1.0198039027200001</v>
      </c>
      <c r="B3">
        <v>1.3564659966299999</v>
      </c>
      <c r="C3">
        <v>2.2803508502000001</v>
      </c>
    </row>
    <row r="4" spans="1:4">
      <c r="A4">
        <v>1.0198039027200001</v>
      </c>
      <c r="B4">
        <v>1.3564659966299999</v>
      </c>
      <c r="C4">
        <v>2.2803508502000001</v>
      </c>
    </row>
    <row r="6" spans="1:4">
      <c r="A6">
        <f>SUM(A2:A3)</f>
        <v>12.40000000002</v>
      </c>
      <c r="B6">
        <f>SUM(B2:B3)</f>
        <v>13.400000000029999</v>
      </c>
      <c r="C6">
        <f>SUM(C2:C3)</f>
        <v>15</v>
      </c>
    </row>
    <row r="14" spans="1:4">
      <c r="D14" t="s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"/>
  <dimension ref="A1:D14"/>
  <sheetViews>
    <sheetView workbookViewId="0">
      <selection activeCell="D1" sqref="D1:E8"/>
    </sheetView>
  </sheetViews>
  <sheetFormatPr defaultRowHeight="15"/>
  <sheetData>
    <row r="1" spans="1:4">
      <c r="A1">
        <v>0.3</v>
      </c>
      <c r="B1">
        <v>0.2</v>
      </c>
      <c r="C1" t="s">
        <v>0</v>
      </c>
    </row>
    <row r="2" spans="1:4">
      <c r="A2">
        <v>12.1101020514</v>
      </c>
      <c r="B2">
        <v>13.966969722</v>
      </c>
      <c r="C2">
        <v>14.633809620999999</v>
      </c>
    </row>
    <row r="3" spans="1:4">
      <c r="A3">
        <v>0.48989794855699997</v>
      </c>
      <c r="B3">
        <v>1.8330302779800001</v>
      </c>
      <c r="C3">
        <v>1.1661903789700001</v>
      </c>
    </row>
    <row r="4" spans="1:4">
      <c r="A4">
        <v>0.48989794855699997</v>
      </c>
      <c r="B4">
        <v>1.8330302779800001</v>
      </c>
      <c r="C4">
        <v>1.1661903789700001</v>
      </c>
    </row>
    <row r="6" spans="1:4">
      <c r="A6">
        <f>SUM(A2:A3)</f>
        <v>12.599999999956999</v>
      </c>
      <c r="B6">
        <f>SUM(B2:B3)</f>
        <v>15.799999999980001</v>
      </c>
      <c r="C6">
        <f>SUM(C2:C3)</f>
        <v>15.79999999997</v>
      </c>
    </row>
    <row r="14" spans="1:4">
      <c r="D14" t="s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/>
  <dimension ref="A1:D14"/>
  <sheetViews>
    <sheetView workbookViewId="0">
      <selection activeCell="D1" sqref="D1:E8"/>
    </sheetView>
  </sheetViews>
  <sheetFormatPr defaultRowHeight="15"/>
  <sheetData>
    <row r="1" spans="1:4">
      <c r="A1">
        <v>0.3</v>
      </c>
      <c r="B1">
        <v>0.2</v>
      </c>
      <c r="C1" t="s">
        <v>0</v>
      </c>
    </row>
    <row r="2" spans="1:4">
      <c r="A2">
        <v>13.4</v>
      </c>
      <c r="B2">
        <v>14.3923190379</v>
      </c>
      <c r="C2">
        <v>13.5618188083</v>
      </c>
    </row>
    <row r="3" spans="1:4">
      <c r="A3">
        <v>1.2</v>
      </c>
      <c r="B3">
        <v>2.6076809620799999</v>
      </c>
      <c r="C3">
        <v>2.6381811916500002</v>
      </c>
    </row>
    <row r="4" spans="1:4">
      <c r="A4">
        <v>1.2</v>
      </c>
      <c r="B4">
        <v>2.6076809620799999</v>
      </c>
      <c r="C4">
        <v>2.6381811916500002</v>
      </c>
    </row>
    <row r="6" spans="1:4">
      <c r="A6">
        <f>SUM(A2:A3)</f>
        <v>14.6</v>
      </c>
      <c r="B6">
        <f>SUM(B2:B3)</f>
        <v>16.999999999979998</v>
      </c>
      <c r="C6">
        <f>SUM(C2:C3)</f>
        <v>16.199999999950002</v>
      </c>
    </row>
    <row r="14" spans="1:4">
      <c r="D14" t="s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D14"/>
  <sheetViews>
    <sheetView workbookViewId="0">
      <selection activeCell="D1" sqref="D1:E8"/>
    </sheetView>
  </sheetViews>
  <sheetFormatPr defaultRowHeight="15"/>
  <sheetData>
    <row r="1" spans="1:4">
      <c r="A1">
        <v>0.3</v>
      </c>
      <c r="B1">
        <v>0.2</v>
      </c>
      <c r="C1" t="s">
        <v>0</v>
      </c>
    </row>
    <row r="2" spans="1:4">
      <c r="A2">
        <v>12.380196097300001</v>
      </c>
      <c r="B2">
        <v>17.033809621</v>
      </c>
      <c r="C2">
        <v>15.3180652708</v>
      </c>
    </row>
    <row r="3" spans="1:4">
      <c r="A3">
        <v>1.0198039027200001</v>
      </c>
      <c r="B3">
        <v>1.1661903789700001</v>
      </c>
      <c r="C3">
        <v>2.4819347291999998</v>
      </c>
    </row>
    <row r="4" spans="1:4">
      <c r="A4">
        <v>1.0198039027200001</v>
      </c>
      <c r="B4">
        <v>1.1661903789700001</v>
      </c>
      <c r="C4">
        <v>2.4819347291999998</v>
      </c>
    </row>
    <row r="6" spans="1:4">
      <c r="A6">
        <f>SUM(A2:A3)</f>
        <v>13.40000000002</v>
      </c>
      <c r="B6">
        <f>SUM(B2:B3)</f>
        <v>18.19999999997</v>
      </c>
      <c r="C6">
        <f>SUM(C2:C3)</f>
        <v>17.8</v>
      </c>
    </row>
    <row r="14" spans="1:4">
      <c r="D14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8</vt:i4>
      </vt:variant>
    </vt:vector>
  </HeadingPairs>
  <TitlesOfParts>
    <vt:vector size="27" baseType="lpstr">
      <vt:lpstr>cumfreq</vt:lpstr>
      <vt:lpstr>Degrees</vt:lpstr>
      <vt:lpstr>Eigens</vt:lpstr>
      <vt:lpstr>Pages</vt:lpstr>
      <vt:lpstr>TvsP_degree_1</vt:lpstr>
      <vt:lpstr>TvsP_degree_2</vt:lpstr>
      <vt:lpstr>TvsP_degree_3</vt:lpstr>
      <vt:lpstr>TvsP_degree_4</vt:lpstr>
      <vt:lpstr>TvsP_degree_5</vt:lpstr>
      <vt:lpstr>TvsP_eigen_1</vt:lpstr>
      <vt:lpstr>TvsP_eigen_2</vt:lpstr>
      <vt:lpstr>TvsP_eigen_3</vt:lpstr>
      <vt:lpstr>TvsP_eigen_4</vt:lpstr>
      <vt:lpstr>TvsP_eigen_5</vt:lpstr>
      <vt:lpstr>TvsP_page_1</vt:lpstr>
      <vt:lpstr>TvsP_page_2</vt:lpstr>
      <vt:lpstr>TvsP_page_3</vt:lpstr>
      <vt:lpstr>TvsP_page_4</vt:lpstr>
      <vt:lpstr>TvsP_page_5</vt:lpstr>
      <vt:lpstr>t=1</vt:lpstr>
      <vt:lpstr>t=2</vt:lpstr>
      <vt:lpstr>t=3</vt:lpstr>
      <vt:lpstr>t=4</vt:lpstr>
      <vt:lpstr>t=5</vt:lpstr>
      <vt:lpstr>Degree</vt:lpstr>
      <vt:lpstr>Eigen</vt:lpstr>
      <vt:lpstr>Page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</dc:creator>
  <cp:lastModifiedBy>DL</cp:lastModifiedBy>
  <dcterms:created xsi:type="dcterms:W3CDTF">2013-04-30T03:46:39Z</dcterms:created>
  <dcterms:modified xsi:type="dcterms:W3CDTF">2013-04-30T20:01:52Z</dcterms:modified>
</cp:coreProperties>
</file>