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560" yWindow="180" windowWidth="23780" windowHeight="12600" activeTab="2"/>
  </bookViews>
  <sheets>
    <sheet name="t=1" sheetId="21" r:id="rId1"/>
    <sheet name="t=2" sheetId="22" r:id="rId2"/>
    <sheet name="t=3" sheetId="23" r:id="rId3"/>
    <sheet name="t=4" sheetId="24" r:id="rId4"/>
    <sheet name="cumfreq" sheetId="30" r:id="rId5"/>
    <sheet name="t=5" sheetId="25" r:id="rId6"/>
    <sheet name="Degrees" sheetId="27" r:id="rId7"/>
    <sheet name="Eigens" sheetId="35" r:id="rId8"/>
    <sheet name="Pages" sheetId="36" r:id="rId9"/>
    <sheet name="Degree" sheetId="18" r:id="rId10"/>
    <sheet name="Eigen" sheetId="19" r:id="rId11"/>
    <sheet name="Page" sheetId="20" r:id="rId12"/>
    <sheet name="TvsP_degree_1" sheetId="1" r:id="rId13"/>
    <sheet name="TvsP_degree_2" sheetId="2" r:id="rId14"/>
    <sheet name="TvsP_degree_3" sheetId="4" r:id="rId15"/>
    <sheet name="TvsP_degree_4" sheetId="5" r:id="rId16"/>
    <sheet name="TvsP_degree_5" sheetId="7" r:id="rId17"/>
    <sheet name="TvsP_eigen_1" sheetId="8" r:id="rId18"/>
    <sheet name="TvsP_eigen_2" sheetId="6" r:id="rId19"/>
    <sheet name="TvsP_eigen_3" sheetId="9" r:id="rId20"/>
    <sheet name="TvsP_eigen_4" sheetId="10" r:id="rId21"/>
    <sheet name="TvsP_eigen_5" sheetId="11" r:id="rId22"/>
    <sheet name="TvsP_page_1" sheetId="12" r:id="rId23"/>
    <sheet name="TvsP_page_2" sheetId="13" r:id="rId24"/>
    <sheet name="TvsP_page_3" sheetId="14" r:id="rId25"/>
    <sheet name="TvsP_page_4" sheetId="15" r:id="rId26"/>
    <sheet name="TvsP_page_5" sheetId="16" r:id="rId27"/>
  </sheets>
  <definedNames>
    <definedName name="TvsP_degree_3" localSheetId="14">TvsP_degree_3!#REF!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6" l="1"/>
  <c r="C13" i="36"/>
  <c r="B13" i="36"/>
  <c r="D12" i="36"/>
  <c r="C12" i="36"/>
  <c r="B12" i="36"/>
  <c r="D11" i="36"/>
  <c r="C11" i="36"/>
  <c r="B11" i="36"/>
  <c r="D10" i="36"/>
  <c r="C10" i="36"/>
  <c r="B10" i="36"/>
  <c r="D9" i="36"/>
  <c r="C9" i="36"/>
  <c r="B9" i="36"/>
  <c r="C6" i="16"/>
  <c r="D7" i="36"/>
  <c r="B6" i="16"/>
  <c r="C7" i="36"/>
  <c r="A6" i="16"/>
  <c r="B7" i="36"/>
  <c r="C6" i="15"/>
  <c r="D6" i="36"/>
  <c r="B6" i="15"/>
  <c r="C6" i="36"/>
  <c r="A6" i="15"/>
  <c r="B6" i="36"/>
  <c r="C6" i="14"/>
  <c r="D5" i="36"/>
  <c r="B6" i="14"/>
  <c r="C5" i="36"/>
  <c r="A6" i="14"/>
  <c r="B5" i="36"/>
  <c r="C6" i="13"/>
  <c r="D4" i="36"/>
  <c r="B6" i="13"/>
  <c r="C4" i="36"/>
  <c r="A6" i="13"/>
  <c r="B4" i="36"/>
  <c r="C6" i="12"/>
  <c r="D3" i="36"/>
  <c r="B6" i="12"/>
  <c r="C3" i="36"/>
  <c r="A6" i="12"/>
  <c r="B3" i="36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C6" i="11"/>
  <c r="D7" i="35"/>
  <c r="B6" i="11"/>
  <c r="C7" i="35"/>
  <c r="A6" i="11"/>
  <c r="B7" i="35"/>
  <c r="C6" i="10"/>
  <c r="D6" i="35"/>
  <c r="B6" i="10"/>
  <c r="C6" i="35"/>
  <c r="A6" i="10"/>
  <c r="B6" i="35"/>
  <c r="C6" i="9"/>
  <c r="D5" i="35"/>
  <c r="B6" i="9"/>
  <c r="C5" i="35"/>
  <c r="A6" i="9"/>
  <c r="B5" i="35"/>
  <c r="C6" i="6"/>
  <c r="D4" i="35"/>
  <c r="B6" i="6"/>
  <c r="C4" i="35"/>
  <c r="A6" i="6"/>
  <c r="B4" i="35"/>
  <c r="C6" i="8"/>
  <c r="D3" i="35"/>
  <c r="B6" i="8"/>
  <c r="C3" i="35"/>
  <c r="A6" i="8"/>
  <c r="B3" i="35"/>
  <c r="C6" i="7"/>
  <c r="B6" i="7"/>
  <c r="A6" i="7"/>
  <c r="C6" i="5"/>
  <c r="B6" i="5"/>
  <c r="A6" i="5"/>
  <c r="C6" i="4"/>
  <c r="B6" i="4"/>
  <c r="A6" i="4"/>
  <c r="C6" i="2"/>
  <c r="B6" i="2"/>
  <c r="A6" i="2"/>
  <c r="C6" i="1"/>
  <c r="B6" i="1"/>
  <c r="A6" i="1"/>
  <c r="C7" i="27"/>
  <c r="D6" i="27"/>
  <c r="B4" i="27"/>
  <c r="D11" i="27"/>
  <c r="C12" i="27"/>
  <c r="B13" i="27"/>
  <c r="D7" i="27"/>
  <c r="B5" i="27"/>
  <c r="C4" i="27"/>
  <c r="C11" i="27"/>
  <c r="B12" i="27"/>
  <c r="D3" i="27"/>
  <c r="C5" i="27"/>
  <c r="C10" i="27"/>
  <c r="D13" i="27"/>
  <c r="C3" i="27"/>
  <c r="C6" i="27"/>
  <c r="D12" i="27"/>
  <c r="C9" i="27"/>
  <c r="D10" i="27"/>
  <c r="B6" i="27"/>
  <c r="D4" i="27"/>
  <c r="B11" i="27"/>
  <c r="D9" i="27"/>
  <c r="B7" i="27"/>
  <c r="D5" i="27"/>
  <c r="B10" i="27"/>
  <c r="C13" i="27"/>
  <c r="B9" i="27"/>
  <c r="B3" i="27"/>
</calcChain>
</file>

<file path=xl/connections.xml><?xml version="1.0" encoding="utf-8"?>
<connections xmlns="http://schemas.openxmlformats.org/spreadsheetml/2006/main">
  <connection id="1" name="TvsP_degree_3" type="6" refreshedVersion="3" background="1">
    <textPr codePage="437" sourceFile="D:\Online\Dropbox\Purdue\Sem 2\CS 590\Project\data\sir\nodegrade\TvsP_degree_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<sst xmlns="http://schemas.openxmlformats.org/spreadsheetml/2006/main" count="59" uniqueCount="9">
  <si>
    <t>w</t>
  </si>
  <si>
    <t>`</t>
  </si>
  <si>
    <t>A</t>
  </si>
  <si>
    <t>B</t>
  </si>
  <si>
    <t>C</t>
  </si>
  <si>
    <t>D</t>
  </si>
  <si>
    <t>eigen</t>
  </si>
  <si>
    <t>degree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</si>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</sst>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4.xml"/><Relationship Id="rId20" Type="http://schemas.openxmlformats.org/officeDocument/2006/relationships/worksheet" Target="worksheets/sheet12.xml"/><Relationship Id="rId21" Type="http://schemas.openxmlformats.org/officeDocument/2006/relationships/worksheet" Target="worksheets/sheet13.xml"/><Relationship Id="rId22" Type="http://schemas.openxmlformats.org/officeDocument/2006/relationships/worksheet" Target="worksheets/sheet14.xml"/><Relationship Id="rId23" Type="http://schemas.openxmlformats.org/officeDocument/2006/relationships/worksheet" Target="worksheets/sheet15.xml"/><Relationship Id="rId24" Type="http://schemas.openxmlformats.org/officeDocument/2006/relationships/worksheet" Target="worksheets/sheet16.xml"/><Relationship Id="rId25" Type="http://schemas.openxmlformats.org/officeDocument/2006/relationships/worksheet" Target="worksheets/sheet17.xml"/><Relationship Id="rId26" Type="http://schemas.openxmlformats.org/officeDocument/2006/relationships/worksheet" Target="worksheets/sheet18.xml"/><Relationship Id="rId27" Type="http://schemas.openxmlformats.org/officeDocument/2006/relationships/worksheet" Target="worksheets/sheet19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chartsheet" Target="chartsheets/sheet6.xml"/><Relationship Id="rId11" Type="http://schemas.openxmlformats.org/officeDocument/2006/relationships/chartsheet" Target="chartsheets/sheet7.xml"/><Relationship Id="rId12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4" Type="http://schemas.openxmlformats.org/officeDocument/2006/relationships/worksheet" Target="worksheets/sheet6.xml"/><Relationship Id="rId15" Type="http://schemas.openxmlformats.org/officeDocument/2006/relationships/worksheet" Target="worksheets/sheet7.xml"/><Relationship Id="rId16" Type="http://schemas.openxmlformats.org/officeDocument/2006/relationships/worksheet" Target="worksheets/sheet8.xml"/><Relationship Id="rId17" Type="http://schemas.openxmlformats.org/officeDocument/2006/relationships/worksheet" Target="worksheets/sheet9.xml"/><Relationship Id="rId18" Type="http://schemas.openxmlformats.org/officeDocument/2006/relationships/worksheet" Target="worksheets/sheet10.xml"/><Relationship Id="rId19" Type="http://schemas.openxmlformats.org/officeDocument/2006/relationships/worksheet" Target="worksheets/sheet11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TvsP_eigen_1!$A$6:$E$6</c:f>
              <c:numCache>
                <c:formatCode>General</c:formatCode>
                <c:ptCount val="5"/>
                <c:pt idx="0">
                  <c:v>12.399999999957</c:v>
                </c:pt>
                <c:pt idx="1">
                  <c:v>13.99999999997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TvsP_page_1!$A$6:$E$6</c:f>
              <c:numCache>
                <c:formatCode>General</c:formatCode>
                <c:ptCount val="5"/>
                <c:pt idx="0">
                  <c:v>12.0</c:v>
                </c:pt>
                <c:pt idx="1">
                  <c:v>14.00000000001</c:v>
                </c:pt>
                <c:pt idx="2">
                  <c:v>14.40000000002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26536"/>
        <c:axId val="-2134423560"/>
      </c:barChart>
      <c:catAx>
        <c:axId val="-2134426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423560"/>
        <c:crosses val="autoZero"/>
        <c:auto val="1"/>
        <c:lblAlgn val="ctr"/>
        <c:lblOffset val="100"/>
        <c:noMultiLvlLbl val="0"/>
      </c:catAx>
      <c:valAx>
        <c:axId val="-2134423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4426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TvsP_eigen_1!$A$1:$E$1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TvsP_eigen_1!$A$6:$E$6</c:f>
              <c:numCache>
                <c:formatCode>General</c:formatCode>
                <c:ptCount val="5"/>
                <c:pt idx="0">
                  <c:v>12.399999999957</c:v>
                </c:pt>
                <c:pt idx="1">
                  <c:v>13.99999999997</c:v>
                </c:pt>
                <c:pt idx="2">
                  <c:v>16.0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TvsP_eigen_2!$A$6:$E$6</c:f>
              <c:numCache>
                <c:formatCode>General</c:formatCode>
                <c:ptCount val="5"/>
                <c:pt idx="0">
                  <c:v>14.60000000002</c:v>
                </c:pt>
                <c:pt idx="1">
                  <c:v>16.19999999997</c:v>
                </c:pt>
                <c:pt idx="2">
                  <c:v>15.99999999997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TvsP_eigen_3!$A$6:$E$6</c:f>
              <c:numCache>
                <c:formatCode>General</c:formatCode>
                <c:ptCount val="5"/>
                <c:pt idx="0">
                  <c:v>13.800000000013</c:v>
                </c:pt>
                <c:pt idx="1">
                  <c:v>17.39999999998</c:v>
                </c:pt>
                <c:pt idx="2">
                  <c:v>19.00000000001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TvsP_eigen_4!$A$6:$E$6</c:f>
              <c:numCache>
                <c:formatCode>General</c:formatCode>
                <c:ptCount val="5"/>
                <c:pt idx="0">
                  <c:v>17.00000000004</c:v>
                </c:pt>
                <c:pt idx="1">
                  <c:v>16.79999999997</c:v>
                </c:pt>
                <c:pt idx="2">
                  <c:v>20.199999999955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TvsP_eigen_5!$A$6:$E$6</c:f>
              <c:numCache>
                <c:formatCode>General</c:formatCode>
                <c:ptCount val="5"/>
                <c:pt idx="0">
                  <c:v>15.399999999957</c:v>
                </c:pt>
                <c:pt idx="1">
                  <c:v>20.59999999998</c:v>
                </c:pt>
                <c:pt idx="2">
                  <c:v>18.60000000003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754872"/>
        <c:axId val="-2135751816"/>
      </c:barChart>
      <c:catAx>
        <c:axId val="-2135754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751816"/>
        <c:crosses val="autoZero"/>
        <c:auto val="1"/>
        <c:lblAlgn val="ctr"/>
        <c:lblOffset val="100"/>
        <c:noMultiLvlLbl val="0"/>
      </c:catAx>
      <c:valAx>
        <c:axId val="-2135751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7548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TvsP_page_1!$A$1:$E$1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TvsP_page_1!$A$6:$E$6</c:f>
              <c:numCache>
                <c:formatCode>General</c:formatCode>
                <c:ptCount val="5"/>
                <c:pt idx="0">
                  <c:v>12.0</c:v>
                </c:pt>
                <c:pt idx="1">
                  <c:v>14.00000000001</c:v>
                </c:pt>
                <c:pt idx="2">
                  <c:v>14.40000000002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TvsP_page_2!$A$6:$E$6</c:f>
              <c:numCache>
                <c:formatCode>General</c:formatCode>
                <c:ptCount val="5"/>
                <c:pt idx="0">
                  <c:v>12.59999999995</c:v>
                </c:pt>
                <c:pt idx="1">
                  <c:v>15.40000000003</c:v>
                </c:pt>
                <c:pt idx="2">
                  <c:v>15.40000000002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TvsP_page_3!$A$6:$E$6</c:f>
              <c:numCache>
                <c:formatCode>General</c:formatCode>
                <c:ptCount val="5"/>
                <c:pt idx="0">
                  <c:v>13.80000000004</c:v>
                </c:pt>
                <c:pt idx="1">
                  <c:v>16.99999999997</c:v>
                </c:pt>
                <c:pt idx="2">
                  <c:v>17.4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TvsP_page_4!$A$6:$E$6</c:f>
              <c:numCache>
                <c:formatCode>General</c:formatCode>
                <c:ptCount val="5"/>
                <c:pt idx="0">
                  <c:v>15.00000000004</c:v>
                </c:pt>
                <c:pt idx="1">
                  <c:v>16.59999999995</c:v>
                </c:pt>
                <c:pt idx="2">
                  <c:v>18.39999999996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TvsP_page_5!$A$6:$E$6</c:f>
              <c:numCache>
                <c:formatCode>General</c:formatCode>
                <c:ptCount val="5"/>
                <c:pt idx="0">
                  <c:v>15.99999999998</c:v>
                </c:pt>
                <c:pt idx="1">
                  <c:v>19.2</c:v>
                </c:pt>
                <c:pt idx="2">
                  <c:v>20.19999999997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63256"/>
        <c:axId val="-2134160200"/>
      </c:barChart>
      <c:catAx>
        <c:axId val="-2134163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160200"/>
        <c:crosses val="autoZero"/>
        <c:auto val="1"/>
        <c:lblAlgn val="ctr"/>
        <c:lblOffset val="100"/>
        <c:noMultiLvlLbl val="0"/>
      </c:catAx>
      <c:valAx>
        <c:axId val="-2134160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41632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TvsP_degree_1!$A$2:$E$2</c:f>
              <c:numCache>
                <c:formatCode>General</c:formatCode>
                <c:ptCount val="5"/>
                <c:pt idx="0">
                  <c:v>9.6</c:v>
                </c:pt>
                <c:pt idx="1">
                  <c:v>11.1033370453</c:v>
                </c:pt>
                <c:pt idx="2">
                  <c:v>10.8202041029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</c:v>
                </c:pt>
                <c:pt idx="2">
                  <c:v>0.979795897113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</c:v>
                </c:pt>
                <c:pt idx="2">
                  <c:v>0.979795897113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092248"/>
        <c:axId val="-2134086808"/>
      </c:barChart>
      <c:catAx>
        <c:axId val="-21340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086808"/>
        <c:crosses val="autoZero"/>
        <c:auto val="1"/>
        <c:lblAlgn val="ctr"/>
        <c:lblOffset val="100"/>
        <c:noMultiLvlLbl val="0"/>
      </c:catAx>
      <c:valAx>
        <c:axId val="-213408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09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TvsP_degree_2!$A$2:$E$2</c:f>
              <c:numCache>
                <c:formatCode>General</c:formatCode>
                <c:ptCount val="5"/>
                <c:pt idx="0">
                  <c:v>11.3801960973</c:v>
                </c:pt>
                <c:pt idx="1">
                  <c:v>12.0435340034</c:v>
                </c:pt>
                <c:pt idx="2">
                  <c:v>12.7196491498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TvsP_degree_2!$A$3:$E$3</c:f>
              <c:numCache>
                <c:formatCode>General</c:formatCode>
                <c:ptCount val="5"/>
                <c:pt idx="0">
                  <c:v>1.01980390272</c:v>
                </c:pt>
                <c:pt idx="1">
                  <c:v>1.35646599663</c:v>
                </c:pt>
                <c:pt idx="2">
                  <c:v>2.2803508502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TvsP_degree_2!$A$4:$E$4</c:f>
              <c:numCache>
                <c:formatCode>General</c:formatCode>
                <c:ptCount val="5"/>
                <c:pt idx="0">
                  <c:v>1.01980390272</c:v>
                </c:pt>
                <c:pt idx="1">
                  <c:v>1.35646599663</c:v>
                </c:pt>
                <c:pt idx="2">
                  <c:v>2.2803508502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045224"/>
        <c:axId val="-2134039784"/>
      </c:barChart>
      <c:catAx>
        <c:axId val="-213404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039784"/>
        <c:crosses val="autoZero"/>
        <c:auto val="1"/>
        <c:lblAlgn val="ctr"/>
        <c:lblOffset val="100"/>
        <c:noMultiLvlLbl val="0"/>
      </c:catAx>
      <c:valAx>
        <c:axId val="-213403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04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TvsP_degree_3!$A$2:$E$2</c:f>
              <c:numCache>
                <c:formatCode>General</c:formatCode>
                <c:ptCount val="5"/>
                <c:pt idx="0">
                  <c:v>12.1101020514</c:v>
                </c:pt>
                <c:pt idx="1">
                  <c:v>13.966969722</c:v>
                </c:pt>
                <c:pt idx="2">
                  <c:v>14.633809621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1.83303027798</c:v>
                </c:pt>
                <c:pt idx="2">
                  <c:v>1.16619037897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1.83303027798</c:v>
                </c:pt>
                <c:pt idx="2">
                  <c:v>1.16619037897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997432"/>
        <c:axId val="-2133991992"/>
      </c:barChart>
      <c:catAx>
        <c:axId val="-213399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991992"/>
        <c:crosses val="autoZero"/>
        <c:auto val="1"/>
        <c:lblAlgn val="ctr"/>
        <c:lblOffset val="100"/>
        <c:noMultiLvlLbl val="0"/>
      </c:catAx>
      <c:valAx>
        <c:axId val="-213399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99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TvsP_degree_4!$A$2:$E$2</c:f>
              <c:numCache>
                <c:formatCode>General</c:formatCode>
                <c:ptCount val="5"/>
                <c:pt idx="0">
                  <c:v>13.4</c:v>
                </c:pt>
                <c:pt idx="1">
                  <c:v>14.3923190379</c:v>
                </c:pt>
                <c:pt idx="2">
                  <c:v>13.5618188083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TvsP_degree_4!$A$3:$E$3</c:f>
              <c:numCache>
                <c:formatCode>General</c:formatCode>
                <c:ptCount val="5"/>
                <c:pt idx="0">
                  <c:v>1.2</c:v>
                </c:pt>
                <c:pt idx="1">
                  <c:v>2.60768096208</c:v>
                </c:pt>
                <c:pt idx="2">
                  <c:v>2.63818119165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TvsP_degree_4!$A$4:$E$4</c:f>
              <c:numCache>
                <c:formatCode>General</c:formatCode>
                <c:ptCount val="5"/>
                <c:pt idx="0">
                  <c:v>1.2</c:v>
                </c:pt>
                <c:pt idx="1">
                  <c:v>2.60768096208</c:v>
                </c:pt>
                <c:pt idx="2">
                  <c:v>2.63818119165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949576"/>
        <c:axId val="-2133944136"/>
      </c:barChart>
      <c:catAx>
        <c:axId val="-213394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944136"/>
        <c:crosses val="autoZero"/>
        <c:auto val="1"/>
        <c:lblAlgn val="ctr"/>
        <c:lblOffset val="100"/>
        <c:noMultiLvlLbl val="0"/>
      </c:catAx>
      <c:valAx>
        <c:axId val="-213394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94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t=5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TvsP_degree_5!$A$2:$E$2</c:f>
              <c:numCache>
                <c:formatCode>General</c:formatCode>
                <c:ptCount val="5"/>
                <c:pt idx="0">
                  <c:v>12.3801960973</c:v>
                </c:pt>
                <c:pt idx="1">
                  <c:v>17.033809621</c:v>
                </c:pt>
                <c:pt idx="2">
                  <c:v>15.3180652708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TvsP_degree_5!$A$3:$E$3</c:f>
              <c:numCache>
                <c:formatCode>General</c:formatCode>
                <c:ptCount val="5"/>
                <c:pt idx="0">
                  <c:v>1.01980390272</c:v>
                </c:pt>
                <c:pt idx="1">
                  <c:v>1.16619037897</c:v>
                </c:pt>
                <c:pt idx="2">
                  <c:v>2.4819347292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TvsP_degree_5!$A$4:$E$4</c:f>
              <c:numCache>
                <c:formatCode>General</c:formatCode>
                <c:ptCount val="5"/>
                <c:pt idx="0">
                  <c:v>1.01980390272</c:v>
                </c:pt>
                <c:pt idx="1">
                  <c:v>1.16619037897</c:v>
                </c:pt>
                <c:pt idx="2">
                  <c:v>2.4819347292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904088"/>
        <c:axId val="-2133898648"/>
      </c:barChart>
      <c:catAx>
        <c:axId val="-213390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3898648"/>
        <c:crosses val="autoZero"/>
        <c:auto val="1"/>
        <c:lblAlgn val="ctr"/>
        <c:lblOffset val="100"/>
        <c:noMultiLvlLbl val="0"/>
      </c:catAx>
      <c:valAx>
        <c:axId val="-2133898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90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 t=1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TvsP_eigen_1!$A$2:$E$2</c:f>
              <c:numCache>
                <c:formatCode>General</c:formatCode>
                <c:ptCount val="5"/>
                <c:pt idx="0">
                  <c:v>11.9101020514</c:v>
                </c:pt>
                <c:pt idx="1">
                  <c:v>12.3266799469</c:v>
                </c:pt>
                <c:pt idx="2">
                  <c:v>14.1026334039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1.67332005307</c:v>
                </c:pt>
                <c:pt idx="2">
                  <c:v>1.8973665961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TvsP_eigen_1!$A$4:$E$4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1.67332005307</c:v>
                </c:pt>
                <c:pt idx="2">
                  <c:v>1.8973665961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453288"/>
        <c:axId val="-2134458744"/>
      </c:barChart>
      <c:catAx>
        <c:axId val="-213445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458744"/>
        <c:crosses val="autoZero"/>
        <c:auto val="1"/>
        <c:lblAlgn val="ctr"/>
        <c:lblOffset val="100"/>
        <c:noMultiLvlLbl val="0"/>
      </c:catAx>
      <c:valAx>
        <c:axId val="-2134458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45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TvsP_eigen_2!$A$2:$E$2</c:f>
              <c:numCache>
                <c:formatCode>General</c:formatCode>
                <c:ptCount val="5"/>
                <c:pt idx="0">
                  <c:v>13.5801960973</c:v>
                </c:pt>
                <c:pt idx="1">
                  <c:v>14.260928057</c:v>
                </c:pt>
                <c:pt idx="2">
                  <c:v>14.7350889359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TvsP_eigen_2!$A$3:$E$3</c:f>
              <c:numCache>
                <c:formatCode>General</c:formatCode>
                <c:ptCount val="5"/>
                <c:pt idx="0">
                  <c:v>1.01980390272</c:v>
                </c:pt>
                <c:pt idx="1">
                  <c:v>1.93907194297</c:v>
                </c:pt>
                <c:pt idx="2">
                  <c:v>1.26491106407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TvsP_eigen_2!$A$4:$E$4</c:f>
              <c:numCache>
                <c:formatCode>General</c:formatCode>
                <c:ptCount val="5"/>
                <c:pt idx="0">
                  <c:v>1.01980390272</c:v>
                </c:pt>
                <c:pt idx="1">
                  <c:v>1.93907194297</c:v>
                </c:pt>
                <c:pt idx="2">
                  <c:v>1.26491106407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501272"/>
        <c:axId val="-2134506728"/>
      </c:barChart>
      <c:catAx>
        <c:axId val="-213450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506728"/>
        <c:crosses val="autoZero"/>
        <c:auto val="1"/>
        <c:lblAlgn val="ctr"/>
        <c:lblOffset val="100"/>
        <c:noMultiLvlLbl val="0"/>
      </c:catAx>
      <c:valAx>
        <c:axId val="-213450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50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TvsP_eigen_3!$A$2:$E$2</c:f>
              <c:numCache>
                <c:formatCode>General</c:formatCode>
                <c:ptCount val="5"/>
                <c:pt idx="0">
                  <c:v>12.8202041029</c:v>
                </c:pt>
                <c:pt idx="1">
                  <c:v>14.5294599811</c:v>
                </c:pt>
                <c:pt idx="2">
                  <c:v>17.904554885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TvsP_eigen_3!$A$3:$E$3</c:f>
              <c:numCache>
                <c:formatCode>General</c:formatCode>
                <c:ptCount val="5"/>
                <c:pt idx="0">
                  <c:v>0.979795897113</c:v>
                </c:pt>
                <c:pt idx="1">
                  <c:v>2.87054001888</c:v>
                </c:pt>
                <c:pt idx="2">
                  <c:v>1.09544511501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TvsP_eigen_3!$A$4:$E$4</c:f>
              <c:numCache>
                <c:formatCode>General</c:formatCode>
                <c:ptCount val="5"/>
                <c:pt idx="0">
                  <c:v>0.979795897113</c:v>
                </c:pt>
                <c:pt idx="1">
                  <c:v>2.87054001888</c:v>
                </c:pt>
                <c:pt idx="2">
                  <c:v>1.09544511501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549288"/>
        <c:axId val="-2134554744"/>
      </c:barChart>
      <c:catAx>
        <c:axId val="-213454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554744"/>
        <c:crosses val="autoZero"/>
        <c:auto val="1"/>
        <c:lblAlgn val="ctr"/>
        <c:lblOffset val="100"/>
        <c:noMultiLvlLbl val="0"/>
      </c:catAx>
      <c:valAx>
        <c:axId val="-213455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54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TvsP_degree_2!$A$1:$E$1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TvsP_degree_2!$A$6:$E$6</c:f>
              <c:numCache>
                <c:formatCode>General</c:formatCode>
                <c:ptCount val="5"/>
                <c:pt idx="0">
                  <c:v>12.40000000002</c:v>
                </c:pt>
                <c:pt idx="1">
                  <c:v>13.40000000003</c:v>
                </c:pt>
                <c:pt idx="2">
                  <c:v>15.0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TvsP_eigen_2!$A$6:$E$6</c:f>
              <c:numCache>
                <c:formatCode>General</c:formatCode>
                <c:ptCount val="5"/>
                <c:pt idx="0">
                  <c:v>14.60000000002</c:v>
                </c:pt>
                <c:pt idx="1">
                  <c:v>16.19999999997</c:v>
                </c:pt>
                <c:pt idx="2">
                  <c:v>15.99999999997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TvsP_page_2!$A$6:$E$6</c:f>
              <c:numCache>
                <c:formatCode>General</c:formatCode>
                <c:ptCount val="5"/>
                <c:pt idx="0">
                  <c:v>12.59999999995</c:v>
                </c:pt>
                <c:pt idx="1">
                  <c:v>15.40000000003</c:v>
                </c:pt>
                <c:pt idx="2">
                  <c:v>15.40000000002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34744"/>
        <c:axId val="-2134231768"/>
      </c:barChart>
      <c:catAx>
        <c:axId val="-2134234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231768"/>
        <c:crosses val="autoZero"/>
        <c:auto val="1"/>
        <c:lblAlgn val="ctr"/>
        <c:lblOffset val="100"/>
        <c:noMultiLvlLbl val="0"/>
      </c:catAx>
      <c:valAx>
        <c:axId val="-2134231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42347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TvsP_eigen_4!$A$2:$E$2</c:f>
              <c:numCache>
                <c:formatCode>General</c:formatCode>
                <c:ptCount val="5"/>
                <c:pt idx="0">
                  <c:v>14.9023823037</c:v>
                </c:pt>
                <c:pt idx="1">
                  <c:v>15.3303061543</c:v>
                </c:pt>
                <c:pt idx="2">
                  <c:v>19.4516685226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TvsP_eigen_4!$A$3:$E$3</c:f>
              <c:numCache>
                <c:formatCode>General</c:formatCode>
                <c:ptCount val="5"/>
                <c:pt idx="0">
                  <c:v>2.09761769634</c:v>
                </c:pt>
                <c:pt idx="1">
                  <c:v>1.46969384567</c:v>
                </c:pt>
                <c:pt idx="2">
                  <c:v>0.748331477355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TvsP_eigen_4!$A$4:$E$4</c:f>
              <c:numCache>
                <c:formatCode>General</c:formatCode>
                <c:ptCount val="5"/>
                <c:pt idx="0">
                  <c:v>2.09761769634</c:v>
                </c:pt>
                <c:pt idx="1">
                  <c:v>1.46969384567</c:v>
                </c:pt>
                <c:pt idx="2">
                  <c:v>0.748331477355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597256"/>
        <c:axId val="-2134602712"/>
      </c:barChart>
      <c:catAx>
        <c:axId val="-213459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602712"/>
        <c:crosses val="autoZero"/>
        <c:auto val="1"/>
        <c:lblAlgn val="ctr"/>
        <c:lblOffset val="100"/>
        <c:noMultiLvlLbl val="0"/>
      </c:catAx>
      <c:valAx>
        <c:axId val="-213460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5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TvsP_eigen_5!$A$2:$E$2</c:f>
              <c:numCache>
                <c:formatCode>General</c:formatCode>
                <c:ptCount val="5"/>
                <c:pt idx="0">
                  <c:v>14.9101020514</c:v>
                </c:pt>
                <c:pt idx="1">
                  <c:v>17.9467001677</c:v>
                </c:pt>
                <c:pt idx="2">
                  <c:v>17.2435340034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TvsP_eigen_5!$A$3:$E$3</c:f>
              <c:numCache>
                <c:formatCode>General</c:formatCode>
                <c:ptCount val="5"/>
                <c:pt idx="0">
                  <c:v>0.489897948557</c:v>
                </c:pt>
                <c:pt idx="1">
                  <c:v>2.65329983228</c:v>
                </c:pt>
                <c:pt idx="2">
                  <c:v>1.35646599663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TvsP_eigen_5!$A$4:$E$4</c:f>
              <c:numCache>
                <c:formatCode>General</c:formatCode>
                <c:ptCount val="5"/>
                <c:pt idx="0">
                  <c:v>0.489897948557</c:v>
                </c:pt>
                <c:pt idx="1">
                  <c:v>2.65329983228</c:v>
                </c:pt>
                <c:pt idx="2">
                  <c:v>1.35646599663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644792"/>
        <c:axId val="-2134650248"/>
      </c:barChart>
      <c:catAx>
        <c:axId val="-213464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650248"/>
        <c:crosses val="autoZero"/>
        <c:auto val="1"/>
        <c:lblAlgn val="ctr"/>
        <c:lblOffset val="100"/>
        <c:noMultiLvlLbl val="0"/>
      </c:catAx>
      <c:valAx>
        <c:axId val="-2134650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64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t=1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TvsP_page_1!$A$2:$E$2</c:f>
              <c:numCache>
                <c:formatCode>General</c:formatCode>
                <c:ptCount val="5"/>
                <c:pt idx="0">
                  <c:v>11.105572809</c:v>
                </c:pt>
                <c:pt idx="1">
                  <c:v>12.904554885</c:v>
                </c:pt>
                <c:pt idx="2">
                  <c:v>13.3801960973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TvsP_page_1!$A$3:$E$3</c:f>
              <c:numCache>
                <c:formatCode>General</c:formatCode>
                <c:ptCount val="5"/>
                <c:pt idx="0">
                  <c:v>0.894427191</c:v>
                </c:pt>
                <c:pt idx="1">
                  <c:v>1.09544511501</c:v>
                </c:pt>
                <c:pt idx="2">
                  <c:v>1.01980390272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TvsP_page_1!$A$4:$E$4</c:f>
              <c:numCache>
                <c:formatCode>General</c:formatCode>
                <c:ptCount val="5"/>
                <c:pt idx="0">
                  <c:v>0.894427191</c:v>
                </c:pt>
                <c:pt idx="1">
                  <c:v>1.09544511501</c:v>
                </c:pt>
                <c:pt idx="2">
                  <c:v>1.01980390272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692472"/>
        <c:axId val="-2134697928"/>
      </c:barChart>
      <c:catAx>
        <c:axId val="-21346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697928"/>
        <c:crosses val="autoZero"/>
        <c:auto val="1"/>
        <c:lblAlgn val="ctr"/>
        <c:lblOffset val="100"/>
        <c:noMultiLvlLbl val="0"/>
      </c:catAx>
      <c:valAx>
        <c:axId val="-213469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69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TvsP_page_2!$A$2:$E$2</c:f>
              <c:numCache>
                <c:formatCode>General</c:formatCode>
                <c:ptCount val="5"/>
                <c:pt idx="0">
                  <c:v>10.4459340771</c:v>
                </c:pt>
                <c:pt idx="1">
                  <c:v>14.0435340034</c:v>
                </c:pt>
                <c:pt idx="2">
                  <c:v>14.3801960973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TvsP_page_2!$A$3:$E$3</c:f>
              <c:numCache>
                <c:formatCode>General</c:formatCode>
                <c:ptCount val="5"/>
                <c:pt idx="0">
                  <c:v>2.15406592285</c:v>
                </c:pt>
                <c:pt idx="1">
                  <c:v>1.35646599663</c:v>
                </c:pt>
                <c:pt idx="2">
                  <c:v>1.01980390272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TvsP_page_2!$A$4:$E$4</c:f>
              <c:numCache>
                <c:formatCode>General</c:formatCode>
                <c:ptCount val="5"/>
                <c:pt idx="0">
                  <c:v>2.15406592285</c:v>
                </c:pt>
                <c:pt idx="1">
                  <c:v>1.35646599663</c:v>
                </c:pt>
                <c:pt idx="2">
                  <c:v>1.01980390272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740456"/>
        <c:axId val="-2134745912"/>
      </c:barChart>
      <c:catAx>
        <c:axId val="-213474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745912"/>
        <c:crosses val="autoZero"/>
        <c:auto val="1"/>
        <c:lblAlgn val="ctr"/>
        <c:lblOffset val="100"/>
        <c:noMultiLvlLbl val="0"/>
      </c:catAx>
      <c:valAx>
        <c:axId val="-213474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74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TvsP_page_3!$A$2:$E$2</c:f>
              <c:numCache>
                <c:formatCode>General</c:formatCode>
                <c:ptCount val="5"/>
                <c:pt idx="0">
                  <c:v>12.4733500839</c:v>
                </c:pt>
                <c:pt idx="1">
                  <c:v>15.3266799469</c:v>
                </c:pt>
                <c:pt idx="2">
                  <c:v>16.6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TvsP_page_3!$A$3:$E$3</c:f>
              <c:numCache>
                <c:formatCode>General</c:formatCode>
                <c:ptCount val="5"/>
                <c:pt idx="0">
                  <c:v>1.32664991614</c:v>
                </c:pt>
                <c:pt idx="1">
                  <c:v>1.67332005307</c:v>
                </c:pt>
                <c:pt idx="2">
                  <c:v>0.8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TvsP_page_3!$A$4:$E$4</c:f>
              <c:numCache>
                <c:formatCode>General</c:formatCode>
                <c:ptCount val="5"/>
                <c:pt idx="0">
                  <c:v>1.32664991614</c:v>
                </c:pt>
                <c:pt idx="1">
                  <c:v>1.67332005307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788344"/>
        <c:axId val="-2134793800"/>
      </c:barChart>
      <c:catAx>
        <c:axId val="-21347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793800"/>
        <c:crosses val="autoZero"/>
        <c:auto val="1"/>
        <c:lblAlgn val="ctr"/>
        <c:lblOffset val="100"/>
        <c:noMultiLvlLbl val="0"/>
      </c:catAx>
      <c:valAx>
        <c:axId val="-213479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78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TvsP_page_4!$A$2:$E$2</c:f>
              <c:numCache>
                <c:formatCode>General</c:formatCode>
                <c:ptCount val="5"/>
                <c:pt idx="0">
                  <c:v>12.9023823037</c:v>
                </c:pt>
                <c:pt idx="1">
                  <c:v>12.9889059829</c:v>
                </c:pt>
                <c:pt idx="2">
                  <c:v>16.1550055679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TvsP_page_4!$A$3:$E$3</c:f>
              <c:numCache>
                <c:formatCode>General</c:formatCode>
                <c:ptCount val="5"/>
                <c:pt idx="0">
                  <c:v>2.09761769634</c:v>
                </c:pt>
                <c:pt idx="1">
                  <c:v>3.61109401705</c:v>
                </c:pt>
                <c:pt idx="2">
                  <c:v>2.24499443206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TvsP_page_4!$A$4:$E$4</c:f>
              <c:numCache>
                <c:formatCode>General</c:formatCode>
                <c:ptCount val="5"/>
                <c:pt idx="0">
                  <c:v>2.09761769634</c:v>
                </c:pt>
                <c:pt idx="1">
                  <c:v>3.61109401705</c:v>
                </c:pt>
                <c:pt idx="2">
                  <c:v>2.24499443206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836232"/>
        <c:axId val="-2134841688"/>
      </c:barChart>
      <c:catAx>
        <c:axId val="-213483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841688"/>
        <c:crosses val="autoZero"/>
        <c:auto val="1"/>
        <c:lblAlgn val="ctr"/>
        <c:lblOffset val="100"/>
        <c:noMultiLvlLbl val="0"/>
      </c:catAx>
      <c:valAx>
        <c:axId val="-213484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83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TvsP_page_5!$A$2:$E$2</c:f>
              <c:numCache>
                <c:formatCode>General</c:formatCode>
                <c:ptCount val="5"/>
                <c:pt idx="0">
                  <c:v>13.5505102572</c:v>
                </c:pt>
                <c:pt idx="1">
                  <c:v>17.6</c:v>
                </c:pt>
                <c:pt idx="2">
                  <c:v>18.260928057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TvsP_page_5!$A$3:$E$3</c:f>
              <c:numCache>
                <c:formatCode>General</c:formatCode>
                <c:ptCount val="5"/>
                <c:pt idx="0">
                  <c:v>2.44948974278</c:v>
                </c:pt>
                <c:pt idx="1">
                  <c:v>1.6</c:v>
                </c:pt>
                <c:pt idx="2">
                  <c:v>1.93907194297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TvsP_page_5!$A$4:$E$4</c:f>
              <c:numCache>
                <c:formatCode>General</c:formatCode>
                <c:ptCount val="5"/>
                <c:pt idx="0">
                  <c:v>2.44948974278</c:v>
                </c:pt>
                <c:pt idx="1">
                  <c:v>1.6</c:v>
                </c:pt>
                <c:pt idx="2">
                  <c:v>1.93907194297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884120"/>
        <c:axId val="-2134889576"/>
      </c:barChart>
      <c:catAx>
        <c:axId val="-213488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34889576"/>
        <c:crosses val="autoZero"/>
        <c:auto val="1"/>
        <c:lblAlgn val="ctr"/>
        <c:lblOffset val="100"/>
        <c:noMultiLvlLbl val="0"/>
      </c:catAx>
      <c:valAx>
        <c:axId val="-213488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88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 for timeperiod = 3</a:t>
            </a:r>
          </a:p>
        </c:rich>
      </c:tx>
      <c:layout>
        <c:manualLayout>
          <c:xMode val="edge"/>
          <c:yMode val="edge"/>
          <c:x val="0.132050607297614"/>
          <c:y val="0.01962616870572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TvsP_degree_3!$A$1:$E$1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TvsP_degree_3!$A$6:$E$6</c:f>
              <c:numCache>
                <c:formatCode>General</c:formatCode>
                <c:ptCount val="5"/>
                <c:pt idx="0">
                  <c:v>12.599999999957</c:v>
                </c:pt>
                <c:pt idx="1">
                  <c:v>15.79999999998</c:v>
                </c:pt>
                <c:pt idx="2">
                  <c:v>15.79999999997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TvsP_eigen_3!$A$6:$E$6</c:f>
              <c:numCache>
                <c:formatCode>General</c:formatCode>
                <c:ptCount val="5"/>
                <c:pt idx="0">
                  <c:v>13.800000000013</c:v>
                </c:pt>
                <c:pt idx="1">
                  <c:v>17.39999999998</c:v>
                </c:pt>
                <c:pt idx="2">
                  <c:v>19.00000000001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TvsP_page_3!$A$6:$E$6</c:f>
              <c:numCache>
                <c:formatCode>General</c:formatCode>
                <c:ptCount val="5"/>
                <c:pt idx="0">
                  <c:v>13.80000000004</c:v>
                </c:pt>
                <c:pt idx="1">
                  <c:v>16.99999999997</c:v>
                </c:pt>
                <c:pt idx="2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998888"/>
        <c:axId val="-2134995912"/>
      </c:barChart>
      <c:catAx>
        <c:axId val="-2134998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995912"/>
        <c:crosses val="autoZero"/>
        <c:auto val="1"/>
        <c:lblAlgn val="ctr"/>
        <c:lblOffset val="100"/>
        <c:noMultiLvlLbl val="0"/>
      </c:catAx>
      <c:valAx>
        <c:axId val="-2134995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998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TvsP_degree_4!$A$1:$E$1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TvsP_degree_4!$A$6:$E$6</c:f>
              <c:numCache>
                <c:formatCode>General</c:formatCode>
                <c:ptCount val="5"/>
                <c:pt idx="0">
                  <c:v>14.6</c:v>
                </c:pt>
                <c:pt idx="1">
                  <c:v>16.99999999998</c:v>
                </c:pt>
                <c:pt idx="2">
                  <c:v>16.19999999995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TvsP_eigen_4!$A$6:$E$6</c:f>
              <c:numCache>
                <c:formatCode>General</c:formatCode>
                <c:ptCount val="5"/>
                <c:pt idx="0">
                  <c:v>17.00000000004</c:v>
                </c:pt>
                <c:pt idx="1">
                  <c:v>16.79999999997</c:v>
                </c:pt>
                <c:pt idx="2">
                  <c:v>20.199999999955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TvsP_page_4!$A$6:$E$6</c:f>
              <c:numCache>
                <c:formatCode>General</c:formatCode>
                <c:ptCount val="5"/>
                <c:pt idx="0">
                  <c:v>15.00000000004</c:v>
                </c:pt>
                <c:pt idx="1">
                  <c:v>16.59999999995</c:v>
                </c:pt>
                <c:pt idx="2">
                  <c:v>18.39999999996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08584"/>
        <c:axId val="-2135605608"/>
      </c:barChart>
      <c:catAx>
        <c:axId val="-2135608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605608"/>
        <c:crosses val="autoZero"/>
        <c:auto val="1"/>
        <c:lblAlgn val="ctr"/>
        <c:lblOffset val="100"/>
        <c:noMultiLvlLbl val="0"/>
      </c:catAx>
      <c:valAx>
        <c:axId val="-213560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6085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degree</c:v>
          </c:tx>
          <c:invertIfNegative val="0"/>
          <c:cat>
            <c:strRef>
              <c:f>TvsP_degree_5!$A$1:$E$1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TvsP_degree_5!$A$6:$E$6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ser>
          <c:idx val="1"/>
          <c:order val="1"/>
          <c:tx>
            <c:v>eigen</c:v>
          </c:tx>
          <c:invertIfNegative val="0"/>
          <c:val>
            <c:numRef>
              <c:f>TvsP_eigen_5!$A$6:$E$6</c:f>
              <c:numCache>
                <c:formatCode>General</c:formatCode>
                <c:ptCount val="5"/>
                <c:pt idx="0">
                  <c:v>15.399999999957</c:v>
                </c:pt>
                <c:pt idx="1">
                  <c:v>20.59999999998</c:v>
                </c:pt>
                <c:pt idx="2">
                  <c:v>18.60000000003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TvsP_page_5!$A$6:$E$6</c:f>
              <c:numCache>
                <c:formatCode>General</c:formatCode>
                <c:ptCount val="5"/>
                <c:pt idx="0">
                  <c:v>15.99999999998</c:v>
                </c:pt>
                <c:pt idx="1">
                  <c:v>19.2</c:v>
                </c:pt>
                <c:pt idx="2">
                  <c:v>20.19999999997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943784"/>
        <c:axId val="-2134940808"/>
      </c:barChart>
      <c:catAx>
        <c:axId val="-2134943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940808"/>
        <c:crosses val="autoZero"/>
        <c:auto val="1"/>
        <c:lblAlgn val="ctr"/>
        <c:lblOffset val="100"/>
        <c:noMultiLvlLbl val="0"/>
      </c:catAx>
      <c:valAx>
        <c:axId val="-213494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9437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Degrees!$B$3:$D$3</c:f>
              <c:numCache>
                <c:formatCode>General</c:formatCode>
                <c:ptCount val="3"/>
                <c:pt idx="0">
                  <c:v>10.4</c:v>
                </c:pt>
                <c:pt idx="1">
                  <c:v>12.60000000001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Degrees!$B$9:$D$9</c:f>
              <c:numCache>
                <c:formatCode>General</c:formatCode>
                <c:ptCount val="3"/>
                <c:pt idx="0">
                  <c:v>18.38506182185213</c:v>
                </c:pt>
                <c:pt idx="1">
                  <c:v>17.51198586929094</c:v>
                </c:pt>
                <c:pt idx="2">
                  <c:v>18.08226091344941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Degrees!$B$4:$D$4</c:f>
              <c:numCache>
                <c:formatCode>General</c:formatCode>
                <c:ptCount val="3"/>
                <c:pt idx="0">
                  <c:v>12.40000000002</c:v>
                </c:pt>
                <c:pt idx="1">
                  <c:v>13.40000000003</c:v>
                </c:pt>
                <c:pt idx="2">
                  <c:v>15.0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Degrees!$B$10:$D$10</c:f>
              <c:numCache>
                <c:formatCode>General</c:formatCode>
                <c:ptCount val="3"/>
                <c:pt idx="0">
                  <c:v>19.57607872823618</c:v>
                </c:pt>
                <c:pt idx="1">
                  <c:v>18.6626293212213</c:v>
                </c:pt>
                <c:pt idx="2">
                  <c:v>18.57683573050719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Degrees!$B$5:$D$5</c:f>
              <c:numCache>
                <c:formatCode>General</c:formatCode>
                <c:ptCount val="3"/>
                <c:pt idx="0">
                  <c:v>12.599999999957</c:v>
                </c:pt>
                <c:pt idx="1">
                  <c:v>15.79999999998</c:v>
                </c:pt>
                <c:pt idx="2">
                  <c:v>15.79999999997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Degrees!$B$11:$D$11</c:f>
              <c:numCache>
                <c:formatCode>General</c:formatCode>
                <c:ptCount val="3"/>
                <c:pt idx="0">
                  <c:v>19.79813272773152</c:v>
                </c:pt>
                <c:pt idx="1">
                  <c:v>19.30860459248044</c:v>
                </c:pt>
                <c:pt idx="2">
                  <c:v>19.10673732021196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Degrees!$B$6:$D$6</c:f>
              <c:numCache>
                <c:formatCode>General</c:formatCode>
                <c:ptCount val="3"/>
                <c:pt idx="0">
                  <c:v>14.6</c:v>
                </c:pt>
                <c:pt idx="1">
                  <c:v>16.99999999998</c:v>
                </c:pt>
                <c:pt idx="2">
                  <c:v>16.19999999995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Degrees!$B$12:$D$12</c:f>
              <c:numCache>
                <c:formatCode>General</c:formatCode>
                <c:ptCount val="3"/>
                <c:pt idx="0">
                  <c:v>19.84355286399192</c:v>
                </c:pt>
                <c:pt idx="1">
                  <c:v>19.53570527378249</c:v>
                </c:pt>
                <c:pt idx="2">
                  <c:v>19.13197072924551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Degrees!$B$7:$D$7</c:f>
              <c:numCache>
                <c:formatCode>General</c:formatCode>
                <c:ptCount val="3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Degrees!$B$2:$D$2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Degrees!$B$13:$D$13</c:f>
              <c:numCache>
                <c:formatCode>General</c:formatCode>
                <c:ptCount val="3"/>
                <c:pt idx="0">
                  <c:v>19.89401968205905</c:v>
                </c:pt>
                <c:pt idx="1">
                  <c:v>19.68710572798385</c:v>
                </c:pt>
                <c:pt idx="2">
                  <c:v>19.23290436537976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02952"/>
        <c:axId val="-2134361560"/>
      </c:radarChart>
      <c:catAx>
        <c:axId val="-2135002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4361560"/>
        <c:crosses val="autoZero"/>
        <c:auto val="1"/>
        <c:lblAlgn val="ctr"/>
        <c:lblOffset val="100"/>
        <c:noMultiLvlLbl val="0"/>
      </c:catAx>
      <c:valAx>
        <c:axId val="-2134361560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-213500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907778549489"/>
          <c:y val="0.0824547296309447"/>
          <c:w val="0.128328657329293"/>
          <c:h val="0.5327032728336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Eigens!$B$3:$D$3</c:f>
              <c:numCache>
                <c:formatCode>General</c:formatCode>
                <c:ptCount val="3"/>
                <c:pt idx="0">
                  <c:v>12.399999999957</c:v>
                </c:pt>
                <c:pt idx="1">
                  <c:v>13.99999999997</c:v>
                </c:pt>
                <c:pt idx="2">
                  <c:v>16.0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Eigens!$B$9:$D$9</c:f>
              <c:numCache>
                <c:formatCode>General</c:formatCode>
                <c:ptCount val="3"/>
                <c:pt idx="0">
                  <c:v>18.9553368660106</c:v>
                </c:pt>
                <c:pt idx="1">
                  <c:v>17.44637900580368</c:v>
                </c:pt>
                <c:pt idx="2">
                  <c:v>17.59777946000505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Eigens!$B$4:$D$4</c:f>
              <c:numCache>
                <c:formatCode>General</c:formatCode>
                <c:ptCount val="3"/>
                <c:pt idx="0">
                  <c:v>14.60000000002</c:v>
                </c:pt>
                <c:pt idx="1">
                  <c:v>16.19999999997</c:v>
                </c:pt>
                <c:pt idx="2">
                  <c:v>15.99999999997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Eigens!$B$10:$D$10</c:f>
              <c:numCache>
                <c:formatCode>General</c:formatCode>
                <c:ptCount val="3"/>
                <c:pt idx="0">
                  <c:v>19.60635881907646</c:v>
                </c:pt>
                <c:pt idx="1">
                  <c:v>19.11683068382538</c:v>
                </c:pt>
                <c:pt idx="2">
                  <c:v>18.76860963916225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Eigens!$B$5:$D$5</c:f>
              <c:numCache>
                <c:formatCode>General</c:formatCode>
                <c:ptCount val="3"/>
                <c:pt idx="0">
                  <c:v>13.800000000013</c:v>
                </c:pt>
                <c:pt idx="1">
                  <c:v>17.39999999998</c:v>
                </c:pt>
                <c:pt idx="2">
                  <c:v>19.00000000001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Eigens!$B$11:$D$11</c:f>
              <c:numCache>
                <c:formatCode>General</c:formatCode>
                <c:ptCount val="3"/>
                <c:pt idx="0">
                  <c:v>19.74766590966439</c:v>
                </c:pt>
                <c:pt idx="1">
                  <c:v>19.1622508200858</c:v>
                </c:pt>
                <c:pt idx="2">
                  <c:v>18.99066363865758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Eigens!$B$6:$D$6</c:f>
              <c:numCache>
                <c:formatCode>General</c:formatCode>
                <c:ptCount val="3"/>
                <c:pt idx="0">
                  <c:v>17.00000000004</c:v>
                </c:pt>
                <c:pt idx="1">
                  <c:v>16.79999999997</c:v>
                </c:pt>
                <c:pt idx="2">
                  <c:v>20.199999999955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Eigens!$B$12:$D$12</c:f>
              <c:numCache>
                <c:formatCode>General</c:formatCode>
                <c:ptCount val="3"/>
                <c:pt idx="0">
                  <c:v>19.77289931869796</c:v>
                </c:pt>
                <c:pt idx="1">
                  <c:v>19.49028513752208</c:v>
                </c:pt>
                <c:pt idx="2">
                  <c:v>19.35402472874085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Eigens!$B$7:$D$7</c:f>
              <c:numCache>
                <c:formatCode>General</c:formatCode>
                <c:ptCount val="3"/>
                <c:pt idx="0">
                  <c:v>15.399999999957</c:v>
                </c:pt>
                <c:pt idx="1">
                  <c:v>20.59999999998</c:v>
                </c:pt>
                <c:pt idx="2">
                  <c:v>18.60000000003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Eigens!$B$2:$D$2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Eigens!$B$13:$D$13</c:f>
              <c:numCache>
                <c:formatCode>General</c:formatCode>
                <c:ptCount val="3"/>
                <c:pt idx="0">
                  <c:v>19.88392631844562</c:v>
                </c:pt>
                <c:pt idx="1">
                  <c:v>19.68710572798385</c:v>
                </c:pt>
                <c:pt idx="2">
                  <c:v>19.17739086550593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95848"/>
        <c:axId val="-2135792904"/>
      </c:radarChart>
      <c:catAx>
        <c:axId val="-2135795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5792904"/>
        <c:crosses val="autoZero"/>
        <c:auto val="1"/>
        <c:lblAlgn val="ctr"/>
        <c:lblOffset val="100"/>
        <c:noMultiLvlLbl val="0"/>
      </c:catAx>
      <c:valAx>
        <c:axId val="-2135792904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-213579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Pages!$B$3:$D$3</c:f>
              <c:numCache>
                <c:formatCode>General</c:formatCode>
                <c:ptCount val="3"/>
                <c:pt idx="0">
                  <c:v>12.0</c:v>
                </c:pt>
                <c:pt idx="1">
                  <c:v>14.00000000001</c:v>
                </c:pt>
                <c:pt idx="2">
                  <c:v>14.40000000002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Pages!$B$9:$D$9</c:f>
              <c:numCache>
                <c:formatCode>General</c:formatCode>
                <c:ptCount val="3"/>
                <c:pt idx="0">
                  <c:v>18.72823618470855</c:v>
                </c:pt>
                <c:pt idx="1">
                  <c:v>17.42619227857683</c:v>
                </c:pt>
                <c:pt idx="2">
                  <c:v>17.58768609639162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Pages!$B$4:$D$4</c:f>
              <c:numCache>
                <c:formatCode>General</c:formatCode>
                <c:ptCount val="3"/>
                <c:pt idx="0">
                  <c:v>12.59999999995</c:v>
                </c:pt>
                <c:pt idx="1">
                  <c:v>15.40000000003</c:v>
                </c:pt>
                <c:pt idx="2">
                  <c:v>15.40000000002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Pages!$B$10:$D$10</c:f>
              <c:numCache>
                <c:formatCode>General</c:formatCode>
                <c:ptCount val="3"/>
                <c:pt idx="0">
                  <c:v>19.56598536462276</c:v>
                </c:pt>
                <c:pt idx="1">
                  <c:v>18.48599545798637</c:v>
                </c:pt>
                <c:pt idx="2">
                  <c:v>18.64748927580116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Pages!$B$5:$D$5</c:f>
              <c:numCache>
                <c:formatCode>General</c:formatCode>
                <c:ptCount val="3"/>
                <c:pt idx="0">
                  <c:v>13.80000000004</c:v>
                </c:pt>
                <c:pt idx="1">
                  <c:v>16.99999999997</c:v>
                </c:pt>
                <c:pt idx="2">
                  <c:v>17.4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Pages!$B$11:$D$11</c:f>
              <c:numCache>
                <c:formatCode>General</c:formatCode>
                <c:ptCount val="3"/>
                <c:pt idx="0">
                  <c:v>19.75271259147111</c:v>
                </c:pt>
                <c:pt idx="1">
                  <c:v>19.24299772899319</c:v>
                </c:pt>
                <c:pt idx="2">
                  <c:v>19.17234418369922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Pages!$B$6:$D$6</c:f>
              <c:numCache>
                <c:formatCode>General</c:formatCode>
                <c:ptCount val="3"/>
                <c:pt idx="0">
                  <c:v>15.00000000004</c:v>
                </c:pt>
                <c:pt idx="1">
                  <c:v>16.59999999995</c:v>
                </c:pt>
                <c:pt idx="2">
                  <c:v>18.39999999996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Pages!$B$12:$D$12</c:f>
              <c:numCache>
                <c:formatCode>General</c:formatCode>
                <c:ptCount val="3"/>
                <c:pt idx="0">
                  <c:v>19.84355286399192</c:v>
                </c:pt>
                <c:pt idx="1">
                  <c:v>19.51047186474893</c:v>
                </c:pt>
                <c:pt idx="2">
                  <c:v>18.90991672975019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Pages!$B$7:$D$7</c:f>
              <c:numCache>
                <c:formatCode>General</c:formatCode>
                <c:ptCount val="3"/>
                <c:pt idx="0">
                  <c:v>15.99999999998</c:v>
                </c:pt>
                <c:pt idx="1">
                  <c:v>19.2</c:v>
                </c:pt>
                <c:pt idx="2">
                  <c:v>20.19999999997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cat>
            <c:strRef>
              <c:f>Pages!$B$2:$D$2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Pages!$B$13:$D$13</c:f>
              <c:numCache>
                <c:formatCode>General</c:formatCode>
                <c:ptCount val="3"/>
                <c:pt idx="0">
                  <c:v>19.8738329548322</c:v>
                </c:pt>
                <c:pt idx="1">
                  <c:v>19.68710572798385</c:v>
                </c:pt>
                <c:pt idx="2">
                  <c:v>19.40953822861469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08392"/>
        <c:axId val="-2135705448"/>
      </c:radarChart>
      <c:catAx>
        <c:axId val="-2135708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5705448"/>
        <c:crosses val="autoZero"/>
        <c:auto val="1"/>
        <c:lblAlgn val="ctr"/>
        <c:lblOffset val="100"/>
        <c:noMultiLvlLbl val="0"/>
      </c:catAx>
      <c:valAx>
        <c:axId val="-2135705448"/>
        <c:scaling>
          <c:orientation val="minMax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-213570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Ref>
              <c:f>TvsP_degree_1!$A$1:$E$1</c:f>
              <c:strCache>
                <c:ptCount val="3"/>
                <c:pt idx="0">
                  <c:v>0.3</c:v>
                </c:pt>
                <c:pt idx="1">
                  <c:v>0.2</c:v>
                </c:pt>
                <c:pt idx="2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</c:v>
                </c:pt>
                <c:pt idx="2">
                  <c:v>11.800000000013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val>
            <c:numRef>
              <c:f>TvsP_degree_2!$A$6:$E$6</c:f>
              <c:numCache>
                <c:formatCode>General</c:formatCode>
                <c:ptCount val="5"/>
                <c:pt idx="0">
                  <c:v>12.40000000002</c:v>
                </c:pt>
                <c:pt idx="1">
                  <c:v>13.40000000003</c:v>
                </c:pt>
                <c:pt idx="2">
                  <c:v>15.0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val>
            <c:numRef>
              <c:f>TvsP_degree_3!$A$6:$E$6</c:f>
              <c:numCache>
                <c:formatCode>General</c:formatCode>
                <c:ptCount val="5"/>
                <c:pt idx="0">
                  <c:v>12.599999999957</c:v>
                </c:pt>
                <c:pt idx="1">
                  <c:v>15.79999999998</c:v>
                </c:pt>
                <c:pt idx="2">
                  <c:v>15.79999999997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val>
            <c:numRef>
              <c:f>TvsP_degree_4!$A$6:$E$6</c:f>
              <c:numCache>
                <c:formatCode>General</c:formatCode>
                <c:ptCount val="5"/>
                <c:pt idx="0">
                  <c:v>14.6</c:v>
                </c:pt>
                <c:pt idx="1">
                  <c:v>16.99999999998</c:v>
                </c:pt>
                <c:pt idx="2">
                  <c:v>16.19999999995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val>
            <c:numRef>
              <c:f>TvsP_degree_5!$A$6:$E$6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18.19999999997</c:v>
                </c:pt>
                <c:pt idx="2">
                  <c:v>17.8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19624"/>
        <c:axId val="-2135916568"/>
      </c:barChart>
      <c:catAx>
        <c:axId val="-2135919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916568"/>
        <c:crosses val="autoZero"/>
        <c:auto val="1"/>
        <c:lblAlgn val="ctr"/>
        <c:lblOffset val="100"/>
        <c:noMultiLvlLbl val="0"/>
      </c:catAx>
      <c:valAx>
        <c:axId val="-2135916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919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334734</xdr:colOff>
      <xdr:row>0</xdr:row>
      <xdr:rowOff>0</xdr:rowOff>
    </xdr:from>
    <xdr:to>
      <xdr:col>18</xdr:col>
      <xdr:colOff>457199</xdr:colOff>
      <xdr:row>26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3429" cy="5823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H11" sqref="H11"/>
    </sheetView>
  </sheetViews>
  <sheetFormatPr baseColWidth="10" defaultColWidth="8.83203125" defaultRowHeight="14" x14ac:dyDescent="0"/>
  <sheetData>
    <row r="1" spans="1:4">
      <c r="A1" t="s">
        <v>6</v>
      </c>
      <c r="B1">
        <v>0.3</v>
      </c>
      <c r="C1">
        <v>0.2</v>
      </c>
      <c r="D1" t="s">
        <v>0</v>
      </c>
    </row>
    <row r="2" spans="1:4">
      <c r="A2">
        <v>1</v>
      </c>
      <c r="B2">
        <v>3756</v>
      </c>
      <c r="C2">
        <v>3457</v>
      </c>
      <c r="D2">
        <v>3487</v>
      </c>
    </row>
    <row r="3" spans="1:4">
      <c r="A3">
        <v>2</v>
      </c>
      <c r="B3">
        <v>3885</v>
      </c>
      <c r="C3">
        <v>3788</v>
      </c>
      <c r="D3">
        <v>3719</v>
      </c>
    </row>
    <row r="4" spans="1:4">
      <c r="A4">
        <v>3</v>
      </c>
      <c r="B4">
        <v>3913</v>
      </c>
      <c r="C4">
        <v>3797</v>
      </c>
      <c r="D4">
        <v>3763</v>
      </c>
    </row>
    <row r="5" spans="1:4">
      <c r="A5">
        <v>4</v>
      </c>
      <c r="B5">
        <v>3918</v>
      </c>
      <c r="C5">
        <v>3862</v>
      </c>
      <c r="D5">
        <v>3835</v>
      </c>
    </row>
    <row r="6" spans="1:4">
      <c r="A6">
        <v>5</v>
      </c>
      <c r="B6">
        <v>3940</v>
      </c>
      <c r="C6">
        <v>3901</v>
      </c>
      <c r="D6">
        <v>3800</v>
      </c>
    </row>
    <row r="7" spans="1:4">
      <c r="A7" t="s">
        <v>8</v>
      </c>
      <c r="B7">
        <v>0.3</v>
      </c>
      <c r="C7">
        <v>0.2</v>
      </c>
      <c r="D7" t="s">
        <v>0</v>
      </c>
    </row>
    <row r="8" spans="1:4">
      <c r="A8">
        <v>1</v>
      </c>
      <c r="B8">
        <v>3711</v>
      </c>
      <c r="C8">
        <v>3453</v>
      </c>
      <c r="D8">
        <v>3485</v>
      </c>
    </row>
    <row r="9" spans="1:4">
      <c r="A9">
        <v>2</v>
      </c>
      <c r="B9">
        <v>3877</v>
      </c>
      <c r="C9">
        <v>3663</v>
      </c>
      <c r="D9">
        <v>3695</v>
      </c>
    </row>
    <row r="10" spans="1:4">
      <c r="A10">
        <v>3</v>
      </c>
      <c r="B10">
        <v>3914</v>
      </c>
      <c r="C10">
        <v>3813</v>
      </c>
      <c r="D10">
        <v>3799</v>
      </c>
    </row>
    <row r="11" spans="1:4">
      <c r="A11">
        <v>4</v>
      </c>
      <c r="B11">
        <v>3932</v>
      </c>
      <c r="C11">
        <v>3866</v>
      </c>
      <c r="D11">
        <v>3747</v>
      </c>
    </row>
    <row r="12" spans="1:4">
      <c r="A12">
        <v>5</v>
      </c>
      <c r="B12">
        <v>3938</v>
      </c>
      <c r="C12">
        <v>3901</v>
      </c>
      <c r="D12">
        <v>3846</v>
      </c>
    </row>
    <row r="13" spans="1:4">
      <c r="A13" t="s">
        <v>7</v>
      </c>
      <c r="B13">
        <v>0.3</v>
      </c>
      <c r="C13">
        <v>0.2</v>
      </c>
      <c r="D13" t="s">
        <v>0</v>
      </c>
    </row>
    <row r="14" spans="1:4">
      <c r="A14">
        <v>1</v>
      </c>
      <c r="B14">
        <v>3643</v>
      </c>
      <c r="C14">
        <v>3470</v>
      </c>
      <c r="D14">
        <v>3583</v>
      </c>
    </row>
    <row r="15" spans="1:4">
      <c r="A15">
        <v>2</v>
      </c>
      <c r="B15">
        <v>3879</v>
      </c>
      <c r="C15">
        <v>3698</v>
      </c>
      <c r="D15">
        <v>3681</v>
      </c>
    </row>
    <row r="16" spans="1:4">
      <c r="A16">
        <v>3</v>
      </c>
      <c r="B16">
        <v>3923</v>
      </c>
      <c r="C16">
        <v>3826</v>
      </c>
      <c r="D16">
        <v>3786</v>
      </c>
    </row>
    <row r="17" spans="1:4">
      <c r="A17">
        <v>4</v>
      </c>
      <c r="B17">
        <v>3932</v>
      </c>
      <c r="C17">
        <v>3871</v>
      </c>
      <c r="D17">
        <v>3791</v>
      </c>
    </row>
    <row r="18" spans="1:4">
      <c r="A18">
        <v>5</v>
      </c>
      <c r="B18">
        <v>3942</v>
      </c>
      <c r="C18">
        <v>3901</v>
      </c>
      <c r="D18">
        <v>3811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D14"/>
  <sheetViews>
    <sheetView workbookViewId="0">
      <selection activeCell="D1" sqref="D1:E6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11.910102051399999</v>
      </c>
      <c r="B2">
        <v>12.326679946900001</v>
      </c>
      <c r="C2">
        <v>14.102633403900001</v>
      </c>
    </row>
    <row r="3" spans="1:4">
      <c r="A3">
        <v>0.48989794855699997</v>
      </c>
      <c r="B3">
        <v>1.6733200530700001</v>
      </c>
      <c r="C3">
        <v>1.8973665960999999</v>
      </c>
    </row>
    <row r="4" spans="1:4">
      <c r="A4">
        <v>0.48989794855699997</v>
      </c>
      <c r="B4">
        <v>1.6733200530700001</v>
      </c>
      <c r="C4">
        <v>1.8973665960999999</v>
      </c>
    </row>
    <row r="6" spans="1:4">
      <c r="A6">
        <f>SUM(A2:A3)</f>
        <v>12.399999999956998</v>
      </c>
      <c r="B6">
        <f>SUM(B2:B3)</f>
        <v>13.999999999970001</v>
      </c>
      <c r="C6">
        <f>SUM(C2:C3)</f>
        <v>16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14"/>
  <sheetViews>
    <sheetView workbookViewId="0">
      <selection activeCell="D1" sqref="D1:E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13.5801960973</v>
      </c>
      <c r="B2">
        <v>14.260928056999999</v>
      </c>
      <c r="C2">
        <v>14.7350889359</v>
      </c>
    </row>
    <row r="3" spans="1:4">
      <c r="A3">
        <v>1.0198039027200001</v>
      </c>
      <c r="B3">
        <v>1.9390719429700001</v>
      </c>
      <c r="C3">
        <v>1.2649110640700001</v>
      </c>
    </row>
    <row r="4" spans="1:4">
      <c r="A4">
        <v>1.0198039027200001</v>
      </c>
      <c r="B4">
        <v>1.9390719429700001</v>
      </c>
      <c r="C4">
        <v>1.2649110640700001</v>
      </c>
    </row>
    <row r="6" spans="1:4">
      <c r="A6">
        <f>SUM(A2:A3)</f>
        <v>14.60000000002</v>
      </c>
      <c r="B6">
        <f>SUM(B2:B3)</f>
        <v>16.19999999997</v>
      </c>
      <c r="C6">
        <f>SUM(C2:C3)</f>
        <v>15.999999999970001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D14"/>
  <sheetViews>
    <sheetView workbookViewId="0">
      <selection activeCell="D1" sqref="D1:E7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12.8202041029</v>
      </c>
      <c r="B2">
        <v>14.5294599811</v>
      </c>
      <c r="C2">
        <v>17.904554885</v>
      </c>
    </row>
    <row r="3" spans="1:4">
      <c r="A3">
        <v>0.97979589711299997</v>
      </c>
      <c r="B3">
        <v>2.8705400188799999</v>
      </c>
      <c r="C3">
        <v>1.09544511501</v>
      </c>
    </row>
    <row r="4" spans="1:4">
      <c r="A4">
        <v>0.97979589711299997</v>
      </c>
      <c r="B4">
        <v>2.8705400188799999</v>
      </c>
      <c r="C4">
        <v>1.09544511501</v>
      </c>
    </row>
    <row r="6" spans="1:4">
      <c r="A6">
        <f>SUM(A2:A3)</f>
        <v>13.800000000013</v>
      </c>
      <c r="B6">
        <f>SUM(B2:B3)</f>
        <v>17.39999999998</v>
      </c>
      <c r="C6">
        <f>SUM(C2:C3)</f>
        <v>19.000000000010001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D14"/>
  <sheetViews>
    <sheetView workbookViewId="0">
      <selection activeCell="D1" sqref="D1:E10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14.9023823037</v>
      </c>
      <c r="B2">
        <v>15.330306154300001</v>
      </c>
      <c r="C2">
        <v>19.451668522599999</v>
      </c>
    </row>
    <row r="3" spans="1:4">
      <c r="A3">
        <v>2.0976176963399999</v>
      </c>
      <c r="B3">
        <v>1.4696938456699999</v>
      </c>
      <c r="C3">
        <v>0.74833147735500005</v>
      </c>
    </row>
    <row r="4" spans="1:4">
      <c r="A4">
        <v>2.0976176963399999</v>
      </c>
      <c r="B4">
        <v>1.4696938456699999</v>
      </c>
      <c r="C4">
        <v>0.74833147735500005</v>
      </c>
    </row>
    <row r="6" spans="1:4">
      <c r="A6">
        <f>SUM(A2:A3)</f>
        <v>17.00000000004</v>
      </c>
      <c r="B6">
        <f>SUM(B2:B3)</f>
        <v>16.799999999970002</v>
      </c>
      <c r="C6">
        <f>SUM(C2:C3)</f>
        <v>20.199999999954997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14"/>
  <sheetViews>
    <sheetView workbookViewId="0">
      <selection activeCell="D1" sqref="D1:E9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14.910102051399999</v>
      </c>
      <c r="B2">
        <v>17.946700167700001</v>
      </c>
      <c r="C2">
        <v>17.243534003400001</v>
      </c>
    </row>
    <row r="3" spans="1:4">
      <c r="A3">
        <v>0.48989794855699997</v>
      </c>
      <c r="B3">
        <v>2.6532998322800001</v>
      </c>
      <c r="C3">
        <v>1.3564659966299999</v>
      </c>
    </row>
    <row r="4" spans="1:4">
      <c r="A4">
        <v>0.48989794855699997</v>
      </c>
      <c r="B4">
        <v>2.6532998322800001</v>
      </c>
      <c r="C4">
        <v>1.3564659966299999</v>
      </c>
    </row>
    <row r="6" spans="1:4">
      <c r="A6">
        <f>SUM(A2:A3)</f>
        <v>15.399999999956998</v>
      </c>
      <c r="B6">
        <f>SUM(B2:B3)</f>
        <v>20.59999999998</v>
      </c>
      <c r="C6">
        <f>SUM(C2:C3)</f>
        <v>18.600000000030001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D14"/>
  <sheetViews>
    <sheetView workbookViewId="0">
      <selection activeCell="D1" sqref="D1:F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11.105572809</v>
      </c>
      <c r="B2">
        <v>12.904554885</v>
      </c>
      <c r="C2">
        <v>13.380196097300001</v>
      </c>
    </row>
    <row r="3" spans="1:4">
      <c r="A3">
        <v>0.89442719100000001</v>
      </c>
      <c r="B3">
        <v>1.09544511501</v>
      </c>
      <c r="C3">
        <v>1.0198039027200001</v>
      </c>
    </row>
    <row r="4" spans="1:4">
      <c r="A4">
        <v>0.89442719100000001</v>
      </c>
      <c r="B4">
        <v>1.09544511501</v>
      </c>
      <c r="C4">
        <v>1.0198039027200001</v>
      </c>
    </row>
    <row r="6" spans="1:4">
      <c r="A6">
        <f>SUM(A2:A3)</f>
        <v>12</v>
      </c>
      <c r="B6">
        <f>SUM(B2:B3)</f>
        <v>14.000000000009999</v>
      </c>
      <c r="C6">
        <f>SUM(C2:C3)</f>
        <v>14.40000000002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D14"/>
  <sheetViews>
    <sheetView workbookViewId="0">
      <selection activeCell="D1" sqref="D1:E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10.4459340771</v>
      </c>
      <c r="B2">
        <v>14.0435340034</v>
      </c>
      <c r="C2">
        <v>14.380196097300001</v>
      </c>
    </row>
    <row r="3" spans="1:4">
      <c r="A3">
        <v>2.1540659228500001</v>
      </c>
      <c r="B3">
        <v>1.3564659966299999</v>
      </c>
      <c r="C3">
        <v>1.0198039027200001</v>
      </c>
    </row>
    <row r="4" spans="1:4">
      <c r="A4">
        <v>2.1540659228500001</v>
      </c>
      <c r="B4">
        <v>1.3564659966299999</v>
      </c>
      <c r="C4">
        <v>1.0198039027200001</v>
      </c>
    </row>
    <row r="6" spans="1:4">
      <c r="A6">
        <f>SUM(A2:A3)</f>
        <v>12.599999999950001</v>
      </c>
      <c r="B6">
        <f>SUM(B2:B3)</f>
        <v>15.400000000029999</v>
      </c>
      <c r="C6">
        <f>SUM(C2:C3)</f>
        <v>15.40000000002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D14"/>
  <sheetViews>
    <sheetView workbookViewId="0">
      <selection activeCell="D1" sqref="D1:E7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12.4733500839</v>
      </c>
      <c r="B2">
        <v>15.326679946900001</v>
      </c>
      <c r="C2">
        <v>16.600000000000001</v>
      </c>
    </row>
    <row r="3" spans="1:4">
      <c r="A3">
        <v>1.3266499161400001</v>
      </c>
      <c r="B3">
        <v>1.6733200530700001</v>
      </c>
      <c r="C3">
        <v>0.8</v>
      </c>
    </row>
    <row r="4" spans="1:4">
      <c r="A4">
        <v>1.3266499161400001</v>
      </c>
      <c r="B4">
        <v>1.6733200530700001</v>
      </c>
      <c r="C4">
        <v>0.8</v>
      </c>
    </row>
    <row r="6" spans="1:4">
      <c r="A6">
        <f>SUM(A2:A3)</f>
        <v>13.800000000040001</v>
      </c>
      <c r="B6">
        <f>SUM(B2:B3)</f>
        <v>16.999999999970001</v>
      </c>
      <c r="C6">
        <f>SUM(C2:C3)</f>
        <v>17.400000000000002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D14"/>
  <sheetViews>
    <sheetView workbookViewId="0">
      <selection activeCell="D9" sqref="D9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12.9023823037</v>
      </c>
      <c r="B2">
        <v>12.9889059829</v>
      </c>
      <c r="C2">
        <v>16.155005567900002</v>
      </c>
    </row>
    <row r="3" spans="1:4">
      <c r="A3">
        <v>2.0976176963399999</v>
      </c>
      <c r="B3">
        <v>3.6110940170500001</v>
      </c>
      <c r="C3">
        <v>2.2449944320599999</v>
      </c>
    </row>
    <row r="4" spans="1:4">
      <c r="A4">
        <v>2.0976176963399999</v>
      </c>
      <c r="B4">
        <v>3.6110940170500001</v>
      </c>
      <c r="C4">
        <v>2.2449944320599999</v>
      </c>
    </row>
    <row r="6" spans="1:4">
      <c r="A6">
        <f>SUM(A2:A3)</f>
        <v>15.00000000004</v>
      </c>
      <c r="B6">
        <f>SUM(B2:B3)</f>
        <v>16.599999999950001</v>
      </c>
      <c r="C6">
        <f>SUM(C2:C3)</f>
        <v>18.399999999960002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D14"/>
  <sheetViews>
    <sheetView workbookViewId="0">
      <selection activeCell="D1" sqref="D1:E7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13.550510257199999</v>
      </c>
      <c r="B2">
        <v>17.600000000000001</v>
      </c>
      <c r="C2">
        <v>18.260928057000001</v>
      </c>
    </row>
    <row r="3" spans="1:4">
      <c r="A3">
        <v>2.44948974278</v>
      </c>
      <c r="B3">
        <v>1.6</v>
      </c>
      <c r="C3">
        <v>1.9390719429700001</v>
      </c>
    </row>
    <row r="4" spans="1:4">
      <c r="A4">
        <v>2.44948974278</v>
      </c>
      <c r="B4">
        <v>1.6</v>
      </c>
      <c r="C4">
        <v>1.9390719429700001</v>
      </c>
    </row>
    <row r="6" spans="1:4">
      <c r="A6">
        <f>SUM(A2:A3)</f>
        <v>15.999999999979998</v>
      </c>
      <c r="B6">
        <f>SUM(B2:B3)</f>
        <v>19.200000000000003</v>
      </c>
      <c r="C6">
        <f>SUM(C2:C3)</f>
        <v>20.19999999997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21" sqref="F21"/>
    </sheetView>
  </sheetViews>
  <sheetFormatPr baseColWidth="10" defaultColWidth="8.83203125" defaultRowHeight="14" x14ac:dyDescent="0"/>
  <cols>
    <col min="2" max="2" width="25.664062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7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10.4</v>
      </c>
      <c r="C3">
        <f t="shared" ref="C3:D3" ca="1" si="0">INDIRECT("TvsP_"&amp;$A$2&amp;"_"&amp;$A3&amp;"!"&amp;C$1&amp;"6")</f>
        <v>12.600000000010001</v>
      </c>
      <c r="D3">
        <f t="shared" ca="1" si="0"/>
        <v>11.800000000013</v>
      </c>
    </row>
    <row r="4" spans="1:4">
      <c r="A4">
        <v>2</v>
      </c>
      <c r="B4">
        <f t="shared" ref="B4:D7" ca="1" si="1">INDIRECT("TvsP_"&amp;$A$2&amp;"_"&amp;$A4&amp;"!"&amp;B$1&amp;"6")</f>
        <v>12.40000000002</v>
      </c>
      <c r="C4">
        <f t="shared" ca="1" si="1"/>
        <v>13.400000000029999</v>
      </c>
      <c r="D4">
        <f t="shared" ca="1" si="1"/>
        <v>15</v>
      </c>
    </row>
    <row r="5" spans="1:4">
      <c r="A5">
        <v>3</v>
      </c>
      <c r="B5">
        <f t="shared" ca="1" si="1"/>
        <v>12.599999999956999</v>
      </c>
      <c r="C5">
        <f t="shared" ca="1" si="1"/>
        <v>15.799999999980001</v>
      </c>
      <c r="D5">
        <f t="shared" ca="1" si="1"/>
        <v>15.79999999997</v>
      </c>
    </row>
    <row r="6" spans="1:4">
      <c r="A6">
        <v>4</v>
      </c>
      <c r="B6">
        <f t="shared" ca="1" si="1"/>
        <v>14.6</v>
      </c>
      <c r="C6">
        <f t="shared" ca="1" si="1"/>
        <v>16.999999999979998</v>
      </c>
      <c r="D6">
        <f t="shared" ca="1" si="1"/>
        <v>16.199999999950002</v>
      </c>
    </row>
    <row r="7" spans="1:4">
      <c r="A7">
        <v>5</v>
      </c>
      <c r="B7">
        <f t="shared" ca="1" si="1"/>
        <v>13.40000000002</v>
      </c>
      <c r="C7">
        <f t="shared" ca="1" si="1"/>
        <v>18.19999999997</v>
      </c>
      <c r="D7">
        <f t="shared" ca="1" si="1"/>
        <v>17.8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18.385061821852133</v>
      </c>
      <c r="C9">
        <f ca="1">INDIRECT("cumfreq!"&amp;C$8&amp;(MATCH($A$2,cumfreq!$A$1:$A$18,0)+$A9))*$A$1/$A$8</f>
        <v>17.511985869290942</v>
      </c>
      <c r="D9">
        <f ca="1">INDIRECT("cumfreq!"&amp;D$8&amp;(MATCH($A$2,cumfreq!$A$1:$A$18,0)+$A9))*$A$1/$A$8</f>
        <v>18.082260913449407</v>
      </c>
    </row>
    <row r="10" spans="1:4">
      <c r="A10">
        <v>2</v>
      </c>
      <c r="B10">
        <f ca="1">INDIRECT("cumfreq!"&amp;B$8&amp;(MATCH($A$2,cumfreq!$A$1:$A$18,0)+$A10))*$A$1/$A$8</f>
        <v>19.576078728236183</v>
      </c>
      <c r="C10">
        <f ca="1">INDIRECT("cumfreq!"&amp;C$8&amp;(MATCH($A$2,cumfreq!$A$1:$A$18,0)+$A10))*$A$1/$A$8</f>
        <v>18.662629321221296</v>
      </c>
      <c r="D10">
        <f ca="1">INDIRECT("cumfreq!"&amp;D$8&amp;(MATCH($A$2,cumfreq!$A$1:$A$18,0)+$A10))*$A$1/$A$8</f>
        <v>18.576835730507192</v>
      </c>
    </row>
    <row r="11" spans="1:4">
      <c r="A11">
        <v>3</v>
      </c>
      <c r="B11">
        <f ca="1">INDIRECT("cumfreq!"&amp;B$8&amp;(MATCH($A$2,cumfreq!$A$1:$A$18,0)+$A11))*$A$1/$A$8</f>
        <v>19.798132727731517</v>
      </c>
      <c r="C11">
        <f ca="1">INDIRECT("cumfreq!"&amp;C$8&amp;(MATCH($A$2,cumfreq!$A$1:$A$18,0)+$A11))*$A$1/$A$8</f>
        <v>19.308604592480442</v>
      </c>
      <c r="D11">
        <f ca="1">INDIRECT("cumfreq!"&amp;D$8&amp;(MATCH($A$2,cumfreq!$A$1:$A$18,0)+$A11))*$A$1/$A$8</f>
        <v>19.106737320211959</v>
      </c>
    </row>
    <row r="12" spans="1:4">
      <c r="A12">
        <v>4</v>
      </c>
      <c r="B12">
        <f ca="1">INDIRECT("cumfreq!"&amp;B$8&amp;(MATCH($A$2,cumfreq!$A$1:$A$18,0)+$A12))*$A$1/$A$8</f>
        <v>19.843552863991924</v>
      </c>
      <c r="C12">
        <f ca="1">INDIRECT("cumfreq!"&amp;C$8&amp;(MATCH($A$2,cumfreq!$A$1:$A$18,0)+$A12))*$A$1/$A$8</f>
        <v>19.535705273782487</v>
      </c>
      <c r="D12">
        <f ca="1">INDIRECT("cumfreq!"&amp;D$8&amp;(MATCH($A$2,cumfreq!$A$1:$A$18,0)+$A12))*$A$1/$A$8</f>
        <v>19.13197072924552</v>
      </c>
    </row>
    <row r="13" spans="1:4">
      <c r="A13">
        <v>5</v>
      </c>
      <c r="B13">
        <f ca="1">INDIRECT("cumfreq!"&amp;B$8&amp;(MATCH($A$2,cumfreq!$A$1:$A$18,0)+$A13))*$A$1/$A$8</f>
        <v>19.894019682059046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19.232904365379763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baseColWidth="10" defaultColWidth="8.83203125" defaultRowHeight="14" x14ac:dyDescent="0"/>
  <cols>
    <col min="2" max="2" width="25.664062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6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12.399999999956998</v>
      </c>
      <c r="C3">
        <f t="shared" ref="C3:D3" ca="1" si="0">INDIRECT("TvsP_"&amp;$A$2&amp;"_"&amp;$A3&amp;"!"&amp;C$1&amp;"6")</f>
        <v>13.999999999970001</v>
      </c>
      <c r="D3">
        <f t="shared" ca="1" si="0"/>
        <v>16</v>
      </c>
    </row>
    <row r="4" spans="1:4">
      <c r="A4">
        <v>2</v>
      </c>
      <c r="B4">
        <f t="shared" ref="B4:D7" ca="1" si="1">INDIRECT("TvsP_"&amp;$A$2&amp;"_"&amp;$A4&amp;"!"&amp;B$1&amp;"6")</f>
        <v>14.60000000002</v>
      </c>
      <c r="C4">
        <f t="shared" ca="1" si="1"/>
        <v>16.19999999997</v>
      </c>
      <c r="D4">
        <f t="shared" ca="1" si="1"/>
        <v>15.999999999970001</v>
      </c>
    </row>
    <row r="5" spans="1:4">
      <c r="A5">
        <v>3</v>
      </c>
      <c r="B5">
        <f t="shared" ca="1" si="1"/>
        <v>13.800000000013</v>
      </c>
      <c r="C5">
        <f t="shared" ca="1" si="1"/>
        <v>17.39999999998</v>
      </c>
      <c r="D5">
        <f t="shared" ca="1" si="1"/>
        <v>19.000000000010001</v>
      </c>
    </row>
    <row r="6" spans="1:4">
      <c r="A6">
        <v>4</v>
      </c>
      <c r="B6">
        <f t="shared" ca="1" si="1"/>
        <v>17.00000000004</v>
      </c>
      <c r="C6">
        <f t="shared" ca="1" si="1"/>
        <v>16.799999999970002</v>
      </c>
      <c r="D6">
        <f t="shared" ca="1" si="1"/>
        <v>20.199999999954997</v>
      </c>
    </row>
    <row r="7" spans="1:4">
      <c r="A7">
        <v>5</v>
      </c>
      <c r="B7">
        <f t="shared" ca="1" si="1"/>
        <v>15.399999999956998</v>
      </c>
      <c r="C7">
        <f t="shared" ca="1" si="1"/>
        <v>20.59999999998</v>
      </c>
      <c r="D7">
        <f t="shared" ca="1" si="1"/>
        <v>18.600000000030001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18.955336866010597</v>
      </c>
      <c r="C9">
        <f ca="1">INDIRECT("cumfreq!"&amp;C$8&amp;(MATCH($A$2,cumfreq!$A$1:$A$18,0)+$A9))*$A$1/$A$8</f>
        <v>17.446379005803685</v>
      </c>
      <c r="D9">
        <f ca="1">INDIRECT("cumfreq!"&amp;D$8&amp;(MATCH($A$2,cumfreq!$A$1:$A$18,0)+$A9))*$A$1/$A$8</f>
        <v>17.597779460005047</v>
      </c>
    </row>
    <row r="10" spans="1:4">
      <c r="A10">
        <v>2</v>
      </c>
      <c r="B10">
        <f ca="1">INDIRECT("cumfreq!"&amp;B$8&amp;(MATCH($A$2,cumfreq!$A$1:$A$18,0)+$A10))*$A$1/$A$8</f>
        <v>19.606358819076458</v>
      </c>
      <c r="C10">
        <f ca="1">INDIRECT("cumfreq!"&amp;C$8&amp;(MATCH($A$2,cumfreq!$A$1:$A$18,0)+$A10))*$A$1/$A$8</f>
        <v>19.116830683825384</v>
      </c>
      <c r="D10">
        <f ca="1">INDIRECT("cumfreq!"&amp;D$8&amp;(MATCH($A$2,cumfreq!$A$1:$A$18,0)+$A10))*$A$1/$A$8</f>
        <v>18.76860963916225</v>
      </c>
    </row>
    <row r="11" spans="1:4">
      <c r="A11">
        <v>3</v>
      </c>
      <c r="B11">
        <f ca="1">INDIRECT("cumfreq!"&amp;B$8&amp;(MATCH($A$2,cumfreq!$A$1:$A$18,0)+$A11))*$A$1/$A$8</f>
        <v>19.747665909664395</v>
      </c>
      <c r="C11">
        <f ca="1">INDIRECT("cumfreq!"&amp;C$8&amp;(MATCH($A$2,cumfreq!$A$1:$A$18,0)+$A11))*$A$1/$A$8</f>
        <v>19.162250820085795</v>
      </c>
      <c r="D11">
        <f ca="1">INDIRECT("cumfreq!"&amp;D$8&amp;(MATCH($A$2,cumfreq!$A$1:$A$18,0)+$A11))*$A$1/$A$8</f>
        <v>18.990663638657583</v>
      </c>
    </row>
    <row r="12" spans="1:4">
      <c r="A12">
        <v>4</v>
      </c>
      <c r="B12">
        <f ca="1">INDIRECT("cumfreq!"&amp;B$8&amp;(MATCH($A$2,cumfreq!$A$1:$A$18,0)+$A12))*$A$1/$A$8</f>
        <v>19.772899318697956</v>
      </c>
      <c r="C12">
        <f ca="1">INDIRECT("cumfreq!"&amp;C$8&amp;(MATCH($A$2,cumfreq!$A$1:$A$18,0)+$A12))*$A$1/$A$8</f>
        <v>19.490285137522079</v>
      </c>
      <c r="D12">
        <f ca="1">INDIRECT("cumfreq!"&amp;D$8&amp;(MATCH($A$2,cumfreq!$A$1:$A$18,0)+$A12))*$A$1/$A$8</f>
        <v>19.354024728740853</v>
      </c>
    </row>
    <row r="13" spans="1:4">
      <c r="A13">
        <v>5</v>
      </c>
      <c r="B13">
        <f ca="1">INDIRECT("cumfreq!"&amp;B$8&amp;(MATCH($A$2,cumfreq!$A$1:$A$18,0)+$A13))*$A$1/$A$8</f>
        <v>19.883926318445621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19.177390865505931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baseColWidth="10" defaultColWidth="8.83203125" defaultRowHeight="14" x14ac:dyDescent="0"/>
  <cols>
    <col min="2" max="2" width="25.6640625" customWidth="1"/>
  </cols>
  <sheetData>
    <row r="1" spans="1:4">
      <c r="A1">
        <v>20</v>
      </c>
      <c r="B1" t="s">
        <v>2</v>
      </c>
      <c r="C1" t="s">
        <v>3</v>
      </c>
      <c r="D1" t="s">
        <v>4</v>
      </c>
    </row>
    <row r="2" spans="1:4">
      <c r="A2" t="s">
        <v>8</v>
      </c>
      <c r="B2">
        <v>0.3</v>
      </c>
      <c r="C2">
        <v>0.2</v>
      </c>
      <c r="D2" t="s">
        <v>0</v>
      </c>
    </row>
    <row r="3" spans="1:4">
      <c r="A3">
        <v>1</v>
      </c>
      <c r="B3">
        <f ca="1">INDIRECT("TvsP_"&amp;$A$2&amp;"_"&amp;$A3&amp;"!"&amp;B$1&amp;"6")</f>
        <v>12</v>
      </c>
      <c r="C3">
        <f t="shared" ref="C3:D3" ca="1" si="0">INDIRECT("TvsP_"&amp;$A$2&amp;"_"&amp;$A3&amp;"!"&amp;C$1&amp;"6")</f>
        <v>14.000000000009999</v>
      </c>
      <c r="D3">
        <f t="shared" ca="1" si="0"/>
        <v>14.40000000002</v>
      </c>
    </row>
    <row r="4" spans="1:4">
      <c r="A4">
        <v>2</v>
      </c>
      <c r="B4">
        <f t="shared" ref="B4:D7" ca="1" si="1">INDIRECT("TvsP_"&amp;$A$2&amp;"_"&amp;$A4&amp;"!"&amp;B$1&amp;"6")</f>
        <v>12.599999999950001</v>
      </c>
      <c r="C4">
        <f t="shared" ca="1" si="1"/>
        <v>15.400000000029999</v>
      </c>
      <c r="D4">
        <f t="shared" ca="1" si="1"/>
        <v>15.40000000002</v>
      </c>
    </row>
    <row r="5" spans="1:4">
      <c r="A5">
        <v>3</v>
      </c>
      <c r="B5">
        <f t="shared" ca="1" si="1"/>
        <v>13.800000000040001</v>
      </c>
      <c r="C5">
        <f t="shared" ca="1" si="1"/>
        <v>16.999999999970001</v>
      </c>
      <c r="D5">
        <f t="shared" ca="1" si="1"/>
        <v>17.400000000000002</v>
      </c>
    </row>
    <row r="6" spans="1:4">
      <c r="A6">
        <v>4</v>
      </c>
      <c r="B6">
        <f t="shared" ca="1" si="1"/>
        <v>15.00000000004</v>
      </c>
      <c r="C6">
        <f t="shared" ca="1" si="1"/>
        <v>16.599999999950001</v>
      </c>
      <c r="D6">
        <f t="shared" ca="1" si="1"/>
        <v>18.399999999960002</v>
      </c>
    </row>
    <row r="7" spans="1:4">
      <c r="A7">
        <v>5</v>
      </c>
      <c r="B7">
        <f t="shared" ca="1" si="1"/>
        <v>15.999999999979998</v>
      </c>
      <c r="C7">
        <f t="shared" ca="1" si="1"/>
        <v>19.200000000000003</v>
      </c>
      <c r="D7">
        <f t="shared" ca="1" si="1"/>
        <v>20.19999999997</v>
      </c>
    </row>
    <row r="8" spans="1:4">
      <c r="A8">
        <v>3963</v>
      </c>
      <c r="B8" t="s">
        <v>3</v>
      </c>
      <c r="C8" t="s">
        <v>4</v>
      </c>
      <c r="D8" t="s">
        <v>5</v>
      </c>
    </row>
    <row r="9" spans="1:4">
      <c r="A9">
        <v>1</v>
      </c>
      <c r="B9">
        <f ca="1">INDIRECT("cumfreq!"&amp;B$8&amp;(MATCH($A$2,cumfreq!$A$1:$A$18,0)+$A9))*$A$1/$A$8</f>
        <v>18.728236184708553</v>
      </c>
      <c r="C9">
        <f ca="1">INDIRECT("cumfreq!"&amp;C$8&amp;(MATCH($A$2,cumfreq!$A$1:$A$18,0)+$A9))*$A$1/$A$8</f>
        <v>17.426192278576835</v>
      </c>
      <c r="D9">
        <f ca="1">INDIRECT("cumfreq!"&amp;D$8&amp;(MATCH($A$2,cumfreq!$A$1:$A$18,0)+$A9))*$A$1/$A$8</f>
        <v>17.587686096391622</v>
      </c>
    </row>
    <row r="10" spans="1:4">
      <c r="A10">
        <v>2</v>
      </c>
      <c r="B10">
        <f ca="1">INDIRECT("cumfreq!"&amp;B$8&amp;(MATCH($A$2,cumfreq!$A$1:$A$18,0)+$A10))*$A$1/$A$8</f>
        <v>19.565985364622762</v>
      </c>
      <c r="C10">
        <f ca="1">INDIRECT("cumfreq!"&amp;C$8&amp;(MATCH($A$2,cumfreq!$A$1:$A$18,0)+$A10))*$A$1/$A$8</f>
        <v>18.485995457986373</v>
      </c>
      <c r="D10">
        <f ca="1">INDIRECT("cumfreq!"&amp;D$8&amp;(MATCH($A$2,cumfreq!$A$1:$A$18,0)+$A10))*$A$1/$A$8</f>
        <v>18.64748927580116</v>
      </c>
    </row>
    <row r="11" spans="1:4">
      <c r="A11">
        <v>3</v>
      </c>
      <c r="B11">
        <f ca="1">INDIRECT("cumfreq!"&amp;B$8&amp;(MATCH($A$2,cumfreq!$A$1:$A$18,0)+$A11))*$A$1/$A$8</f>
        <v>19.752712591471109</v>
      </c>
      <c r="C11">
        <f ca="1">INDIRECT("cumfreq!"&amp;C$8&amp;(MATCH($A$2,cumfreq!$A$1:$A$18,0)+$A11))*$A$1/$A$8</f>
        <v>19.242997728993188</v>
      </c>
      <c r="D11">
        <f ca="1">INDIRECT("cumfreq!"&amp;D$8&amp;(MATCH($A$2,cumfreq!$A$1:$A$18,0)+$A11))*$A$1/$A$8</f>
        <v>19.172344183699217</v>
      </c>
    </row>
    <row r="12" spans="1:4">
      <c r="A12">
        <v>4</v>
      </c>
      <c r="B12">
        <f ca="1">INDIRECT("cumfreq!"&amp;B$8&amp;(MATCH($A$2,cumfreq!$A$1:$A$18,0)+$A12))*$A$1/$A$8</f>
        <v>19.843552863991924</v>
      </c>
      <c r="C12">
        <f ca="1">INDIRECT("cumfreq!"&amp;C$8&amp;(MATCH($A$2,cumfreq!$A$1:$A$18,0)+$A12))*$A$1/$A$8</f>
        <v>19.510471864748929</v>
      </c>
      <c r="D12">
        <f ca="1">INDIRECT("cumfreq!"&amp;D$8&amp;(MATCH($A$2,cumfreq!$A$1:$A$18,0)+$A12))*$A$1/$A$8</f>
        <v>18.90991672975019</v>
      </c>
    </row>
    <row r="13" spans="1:4">
      <c r="A13">
        <v>5</v>
      </c>
      <c r="B13">
        <f ca="1">INDIRECT("cumfreq!"&amp;B$8&amp;(MATCH($A$2,cumfreq!$A$1:$A$18,0)+$A13))*$A$1/$A$8</f>
        <v>19.873832954832199</v>
      </c>
      <c r="C13">
        <f ca="1">INDIRECT("cumfreq!"&amp;C$8&amp;(MATCH($A$2,cumfreq!$A$1:$A$18,0)+$A13))*$A$1/$A$8</f>
        <v>19.687105727983852</v>
      </c>
      <c r="D13">
        <f ca="1">INDIRECT("cumfreq!"&amp;D$8&amp;(MATCH($A$2,cumfreq!$A$1:$A$18,0)+$A13))*$A$1/$A$8</f>
        <v>19.409538228614686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6"/>
  <sheetViews>
    <sheetView workbookViewId="0">
      <selection activeCell="D1" sqref="D1:E7"/>
    </sheetView>
  </sheetViews>
  <sheetFormatPr baseColWidth="10" defaultColWidth="8.83203125" defaultRowHeight="14" x14ac:dyDescent="0"/>
  <sheetData>
    <row r="1" spans="1:3">
      <c r="A1">
        <v>0.3</v>
      </c>
      <c r="B1">
        <v>0.2</v>
      </c>
      <c r="C1" t="s">
        <v>0</v>
      </c>
    </row>
    <row r="2" spans="1:3">
      <c r="A2">
        <v>9.6</v>
      </c>
      <c r="B2">
        <v>11.1033370453</v>
      </c>
      <c r="C2">
        <v>10.8202041029</v>
      </c>
    </row>
    <row r="3" spans="1:3">
      <c r="A3">
        <v>0.8</v>
      </c>
      <c r="B3">
        <v>1.4966629547100001</v>
      </c>
      <c r="C3">
        <v>0.97979589711299997</v>
      </c>
    </row>
    <row r="4" spans="1:3">
      <c r="A4">
        <v>0.8</v>
      </c>
      <c r="B4">
        <v>1.4966629547100001</v>
      </c>
      <c r="C4">
        <v>0.97979589711299997</v>
      </c>
    </row>
    <row r="6" spans="1:3">
      <c r="A6">
        <f>SUM(A2:A3)</f>
        <v>10.4</v>
      </c>
      <c r="B6">
        <f>SUM(B2:B3)</f>
        <v>12.600000000010001</v>
      </c>
      <c r="C6">
        <f>SUM(C2:C3)</f>
        <v>11.800000000013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4"/>
  <sheetViews>
    <sheetView workbookViewId="0">
      <selection activeCell="D1" sqref="D1:E7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11.380196097300001</v>
      </c>
      <c r="B2">
        <v>12.0435340034</v>
      </c>
      <c r="C2">
        <v>12.7196491498</v>
      </c>
    </row>
    <row r="3" spans="1:4">
      <c r="A3">
        <v>1.0198039027200001</v>
      </c>
      <c r="B3">
        <v>1.3564659966299999</v>
      </c>
      <c r="C3">
        <v>2.2803508502000001</v>
      </c>
    </row>
    <row r="4" spans="1:4">
      <c r="A4">
        <v>1.0198039027200001</v>
      </c>
      <c r="B4">
        <v>1.3564659966299999</v>
      </c>
      <c r="C4">
        <v>2.2803508502000001</v>
      </c>
    </row>
    <row r="6" spans="1:4">
      <c r="A6">
        <f>SUM(A2:A3)</f>
        <v>12.40000000002</v>
      </c>
      <c r="B6">
        <f>SUM(B2:B3)</f>
        <v>13.400000000029999</v>
      </c>
      <c r="C6">
        <f>SUM(C2:C3)</f>
        <v>15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4"/>
  <sheetViews>
    <sheetView workbookViewId="0">
      <selection activeCell="D1" sqref="D1:E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12.1101020514</v>
      </c>
      <c r="B2">
        <v>13.966969722</v>
      </c>
      <c r="C2">
        <v>14.633809620999999</v>
      </c>
    </row>
    <row r="3" spans="1:4">
      <c r="A3">
        <v>0.48989794855699997</v>
      </c>
      <c r="B3">
        <v>1.8330302779800001</v>
      </c>
      <c r="C3">
        <v>1.1661903789700001</v>
      </c>
    </row>
    <row r="4" spans="1:4">
      <c r="A4">
        <v>0.48989794855699997</v>
      </c>
      <c r="B4">
        <v>1.8330302779800001</v>
      </c>
      <c r="C4">
        <v>1.1661903789700001</v>
      </c>
    </row>
    <row r="6" spans="1:4">
      <c r="A6">
        <f>SUM(A2:A3)</f>
        <v>12.599999999956999</v>
      </c>
      <c r="B6">
        <f>SUM(B2:B3)</f>
        <v>15.799999999980001</v>
      </c>
      <c r="C6">
        <f>SUM(C2:C3)</f>
        <v>15.79999999997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14"/>
  <sheetViews>
    <sheetView workbookViewId="0">
      <selection activeCell="D1" sqref="D1:E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13.4</v>
      </c>
      <c r="B2">
        <v>14.3923190379</v>
      </c>
      <c r="C2">
        <v>13.5618188083</v>
      </c>
    </row>
    <row r="3" spans="1:4">
      <c r="A3">
        <v>1.2</v>
      </c>
      <c r="B3">
        <v>2.6076809620799999</v>
      </c>
      <c r="C3">
        <v>2.6381811916500002</v>
      </c>
    </row>
    <row r="4" spans="1:4">
      <c r="A4">
        <v>1.2</v>
      </c>
      <c r="B4">
        <v>2.6076809620799999</v>
      </c>
      <c r="C4">
        <v>2.6381811916500002</v>
      </c>
    </row>
    <row r="6" spans="1:4">
      <c r="A6">
        <f>SUM(A2:A3)</f>
        <v>14.6</v>
      </c>
      <c r="B6">
        <f>SUM(B2:B3)</f>
        <v>16.999999999979998</v>
      </c>
      <c r="C6">
        <f>SUM(C2:C3)</f>
        <v>16.199999999950002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14"/>
  <sheetViews>
    <sheetView workbookViewId="0">
      <selection activeCell="D1" sqref="D1:E8"/>
    </sheetView>
  </sheetViews>
  <sheetFormatPr baseColWidth="10" defaultColWidth="8.83203125" defaultRowHeight="14" x14ac:dyDescent="0"/>
  <sheetData>
    <row r="1" spans="1:4">
      <c r="A1">
        <v>0.3</v>
      </c>
      <c r="B1">
        <v>0.2</v>
      </c>
      <c r="C1" t="s">
        <v>0</v>
      </c>
    </row>
    <row r="2" spans="1:4">
      <c r="A2">
        <v>12.380196097300001</v>
      </c>
      <c r="B2">
        <v>17.033809621</v>
      </c>
      <c r="C2">
        <v>15.3180652708</v>
      </c>
    </row>
    <row r="3" spans="1:4">
      <c r="A3">
        <v>1.0198039027200001</v>
      </c>
      <c r="B3">
        <v>1.1661903789700001</v>
      </c>
      <c r="C3">
        <v>2.4819347291999998</v>
      </c>
    </row>
    <row r="4" spans="1:4">
      <c r="A4">
        <v>1.0198039027200001</v>
      </c>
      <c r="B4">
        <v>1.1661903789700001</v>
      </c>
      <c r="C4">
        <v>2.4819347291999998</v>
      </c>
    </row>
    <row r="6" spans="1:4">
      <c r="A6">
        <f>SUM(A2:A3)</f>
        <v>13.40000000002</v>
      </c>
      <c r="B6">
        <f>SUM(B2:B3)</f>
        <v>18.19999999997</v>
      </c>
      <c r="C6">
        <f>SUM(C2:C3)</f>
        <v>17.8</v>
      </c>
    </row>
    <row r="14" spans="1:4">
      <c r="D14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8</vt:i4>
      </vt:variant>
    </vt:vector>
  </HeadingPairs>
  <TitlesOfParts>
    <vt:vector size="27" baseType="lpstr">
      <vt:lpstr>cumfreq</vt:lpstr>
      <vt:lpstr>Degrees</vt:lpstr>
      <vt:lpstr>Eigens</vt:lpstr>
      <vt:lpstr>Pages</vt:lpstr>
      <vt:lpstr>TvsP_degree_1</vt:lpstr>
      <vt:lpstr>TvsP_degree_2</vt:lpstr>
      <vt:lpstr>TvsP_degree_3</vt:lpstr>
      <vt:lpstr>TvsP_degree_4</vt:lpstr>
      <vt:lpstr>TvsP_degree_5</vt:lpstr>
      <vt:lpstr>TvsP_eigen_1</vt:lpstr>
      <vt:lpstr>TvsP_eigen_2</vt:lpstr>
      <vt:lpstr>TvsP_eigen_3</vt:lpstr>
      <vt:lpstr>TvsP_eigen_4</vt:lpstr>
      <vt:lpstr>TvsP_eigen_5</vt:lpstr>
      <vt:lpstr>TvsP_page_1</vt:lpstr>
      <vt:lpstr>TvsP_page_2</vt:lpstr>
      <vt:lpstr>TvsP_page_3</vt:lpstr>
      <vt:lpstr>TvsP_page_4</vt:lpstr>
      <vt:lpstr>TvsP_page_5</vt:lpstr>
      <vt:lpstr>t=1</vt:lpstr>
      <vt:lpstr>t=2</vt:lpstr>
      <vt:lpstr>t=3</vt:lpstr>
      <vt:lpstr>t=4</vt:lpstr>
      <vt:lpstr>t=5</vt:lpstr>
      <vt:lpstr>Degree</vt:lpstr>
      <vt:lpstr>Eigen</vt:lpstr>
      <vt:lpstr>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Ashwin Jiwane</cp:lastModifiedBy>
  <dcterms:created xsi:type="dcterms:W3CDTF">2013-04-30T03:46:39Z</dcterms:created>
  <dcterms:modified xsi:type="dcterms:W3CDTF">2013-04-30T21:59:37Z</dcterms:modified>
</cp:coreProperties>
</file>