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codeName="ThisWorkbook" autoCompressPictures="0"/>
  <bookViews>
    <workbookView xWindow="860" yWindow="-80" windowWidth="24500" windowHeight="13900" firstSheet="2" activeTab="6"/>
  </bookViews>
  <sheets>
    <sheet name="t=1" sheetId="21" r:id="rId1"/>
    <sheet name="t=2" sheetId="22" r:id="rId2"/>
    <sheet name="t=3" sheetId="23" r:id="rId3"/>
    <sheet name="t=4" sheetId="24" r:id="rId4"/>
    <sheet name="cumfreq" sheetId="30" r:id="rId5"/>
    <sheet name="t=5" sheetId="25" r:id="rId6"/>
    <sheet name="Degrees" sheetId="27" r:id="rId7"/>
    <sheet name="Eigens" sheetId="33" r:id="rId8"/>
    <sheet name="Pages" sheetId="34" r:id="rId9"/>
    <sheet name="Degree" sheetId="18" r:id="rId10"/>
    <sheet name="Eigen" sheetId="19" r:id="rId11"/>
    <sheet name="Page" sheetId="20" r:id="rId12"/>
    <sheet name="TvsP_degree_1" sheetId="1" r:id="rId13"/>
    <sheet name="TvsP_degree_2" sheetId="2" r:id="rId14"/>
    <sheet name="TvsP_degree_3" sheetId="4" r:id="rId15"/>
    <sheet name="TvsP_degree_4" sheetId="5" r:id="rId16"/>
    <sheet name="TvsP_degree_5" sheetId="7" r:id="rId17"/>
    <sheet name="TvsP_eigen_1" sheetId="8" r:id="rId18"/>
    <sheet name="TvsP_eigen_2" sheetId="6" r:id="rId19"/>
    <sheet name="TvsP_eigen_3" sheetId="9" r:id="rId20"/>
    <sheet name="TvsP_eigen_4" sheetId="10" r:id="rId21"/>
    <sheet name="TvsP_eigen_5" sheetId="11" r:id="rId22"/>
    <sheet name="TvsP_page_1" sheetId="12" r:id="rId23"/>
    <sheet name="TvsP_page_2" sheetId="13" r:id="rId24"/>
    <sheet name="TvsP_page_3" sheetId="14" r:id="rId25"/>
    <sheet name="TvsP_page_4" sheetId="15" r:id="rId26"/>
    <sheet name="TvsP_page_5" sheetId="16" r:id="rId27"/>
  </sheets>
  <definedNames>
    <definedName name="TvsP_degree_3" localSheetId="14">TvsP_degree_3!#REF!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34" l="1"/>
  <c r="E13" i="34"/>
  <c r="D13" i="34"/>
  <c r="C13" i="34"/>
  <c r="B13" i="34"/>
  <c r="F12" i="34"/>
  <c r="E12" i="34"/>
  <c r="D12" i="34"/>
  <c r="C12" i="34"/>
  <c r="B12" i="34"/>
  <c r="F11" i="34"/>
  <c r="E11" i="34"/>
  <c r="D11" i="34"/>
  <c r="C11" i="34"/>
  <c r="B11" i="34"/>
  <c r="F10" i="34"/>
  <c r="E10" i="34"/>
  <c r="D10" i="34"/>
  <c r="C10" i="34"/>
  <c r="B10" i="34"/>
  <c r="F9" i="34"/>
  <c r="E9" i="34"/>
  <c r="D9" i="34"/>
  <c r="C9" i="34"/>
  <c r="B9" i="34"/>
  <c r="E6" i="16"/>
  <c r="F7" i="34"/>
  <c r="D6" i="16"/>
  <c r="E7" i="34"/>
  <c r="C6" i="16"/>
  <c r="D7" i="34"/>
  <c r="B6" i="16"/>
  <c r="C7" i="34"/>
  <c r="A6" i="16"/>
  <c r="B7" i="34"/>
  <c r="E6" i="15"/>
  <c r="F6" i="34"/>
  <c r="D6" i="15"/>
  <c r="E6" i="34"/>
  <c r="C6" i="15"/>
  <c r="D6" i="34"/>
  <c r="B6" i="15"/>
  <c r="C6" i="34"/>
  <c r="A6" i="15"/>
  <c r="B6" i="34"/>
  <c r="E6" i="14"/>
  <c r="F5" i="34"/>
  <c r="D6" i="14"/>
  <c r="E5" i="34"/>
  <c r="C6" i="14"/>
  <c r="D5" i="34"/>
  <c r="B6" i="14"/>
  <c r="C5" i="34"/>
  <c r="A6" i="14"/>
  <c r="B5" i="34"/>
  <c r="E6" i="13"/>
  <c r="F4" i="34"/>
  <c r="D6" i="13"/>
  <c r="E4" i="34"/>
  <c r="C6" i="13"/>
  <c r="D4" i="34"/>
  <c r="B6" i="13"/>
  <c r="C4" i="34"/>
  <c r="A6" i="13"/>
  <c r="B4" i="34"/>
  <c r="E6" i="12"/>
  <c r="F3" i="34"/>
  <c r="D6" i="12"/>
  <c r="E3" i="34"/>
  <c r="C6" i="12"/>
  <c r="D3" i="34"/>
  <c r="B6" i="12"/>
  <c r="C3" i="34"/>
  <c r="A6" i="12"/>
  <c r="B3" i="34"/>
  <c r="F13" i="33"/>
  <c r="E13" i="33"/>
  <c r="D13" i="33"/>
  <c r="C13" i="33"/>
  <c r="B13" i="33"/>
  <c r="F12" i="33"/>
  <c r="E12" i="33"/>
  <c r="D12" i="33"/>
  <c r="C12" i="33"/>
  <c r="B12" i="33"/>
  <c r="F11" i="33"/>
  <c r="E11" i="33"/>
  <c r="D11" i="33"/>
  <c r="C11" i="33"/>
  <c r="B11" i="33"/>
  <c r="F10" i="33"/>
  <c r="E10" i="33"/>
  <c r="D10" i="33"/>
  <c r="C10" i="33"/>
  <c r="B10" i="33"/>
  <c r="F9" i="33"/>
  <c r="E9" i="33"/>
  <c r="D9" i="33"/>
  <c r="C9" i="33"/>
  <c r="B9" i="33"/>
  <c r="E6" i="11"/>
  <c r="F7" i="33"/>
  <c r="D6" i="11"/>
  <c r="E7" i="33"/>
  <c r="C6" i="11"/>
  <c r="D7" i="33"/>
  <c r="B6" i="11"/>
  <c r="C7" i="33"/>
  <c r="A6" i="11"/>
  <c r="B7" i="33"/>
  <c r="E6" i="10"/>
  <c r="F6" i="33"/>
  <c r="D6" i="10"/>
  <c r="E6" i="33"/>
  <c r="C6" i="10"/>
  <c r="D6" i="33"/>
  <c r="B6" i="10"/>
  <c r="C6" i="33"/>
  <c r="A6" i="10"/>
  <c r="B6" i="33"/>
  <c r="E6" i="9"/>
  <c r="F5" i="33"/>
  <c r="D6" i="9"/>
  <c r="E5" i="33"/>
  <c r="C6" i="9"/>
  <c r="D5" i="33"/>
  <c r="B6" i="9"/>
  <c r="C5" i="33"/>
  <c r="A6" i="9"/>
  <c r="B5" i="33"/>
  <c r="E6" i="6"/>
  <c r="F4" i="33"/>
  <c r="D6" i="6"/>
  <c r="E4" i="33"/>
  <c r="C6" i="6"/>
  <c r="D4" i="33"/>
  <c r="B6" i="6"/>
  <c r="C4" i="33"/>
  <c r="A6" i="6"/>
  <c r="B4" i="33"/>
  <c r="E6" i="8"/>
  <c r="F3" i="33"/>
  <c r="D6" i="8"/>
  <c r="E3" i="33"/>
  <c r="C6" i="8"/>
  <c r="D3" i="33"/>
  <c r="B6" i="8"/>
  <c r="C3" i="33"/>
  <c r="A6" i="8"/>
  <c r="B3" i="33"/>
  <c r="E6" i="7"/>
  <c r="F7" i="27"/>
  <c r="D6" i="7"/>
  <c r="E7" i="27"/>
  <c r="C6" i="7"/>
  <c r="D7" i="27"/>
  <c r="B6" i="7"/>
  <c r="C7" i="27"/>
  <c r="A6" i="7"/>
  <c r="B7" i="27"/>
  <c r="E6" i="5"/>
  <c r="F6" i="27"/>
  <c r="D6" i="5"/>
  <c r="E6" i="27"/>
  <c r="C6" i="5"/>
  <c r="D6" i="27"/>
  <c r="B6" i="5"/>
  <c r="C6" i="27"/>
  <c r="A6" i="5"/>
  <c r="B6" i="27"/>
  <c r="E6" i="4"/>
  <c r="F5" i="27"/>
  <c r="D6" i="4"/>
  <c r="E5" i="27"/>
  <c r="C6" i="4"/>
  <c r="D5" i="27"/>
  <c r="B6" i="4"/>
  <c r="C5" i="27"/>
  <c r="A6" i="4"/>
  <c r="B5" i="27"/>
  <c r="E6" i="2"/>
  <c r="F4" i="27"/>
  <c r="D6" i="2"/>
  <c r="E4" i="27"/>
  <c r="C6" i="2"/>
  <c r="D4" i="27"/>
  <c r="B6" i="2"/>
  <c r="C4" i="27"/>
  <c r="A6" i="2"/>
  <c r="B4" i="27"/>
  <c r="B10" i="27"/>
  <c r="C10" i="27"/>
  <c r="D10" i="27"/>
  <c r="E10" i="27"/>
  <c r="F10" i="27"/>
  <c r="B11" i="27"/>
  <c r="C11" i="27"/>
  <c r="D11" i="27"/>
  <c r="E11" i="27"/>
  <c r="F11" i="27"/>
  <c r="B12" i="27"/>
  <c r="C12" i="27"/>
  <c r="D12" i="27"/>
  <c r="E12" i="27"/>
  <c r="F12" i="27"/>
  <c r="B13" i="27"/>
  <c r="C13" i="27"/>
  <c r="D13" i="27"/>
  <c r="E13" i="27"/>
  <c r="F13" i="27"/>
  <c r="C9" i="27"/>
  <c r="D9" i="27"/>
  <c r="E9" i="27"/>
  <c r="F9" i="27"/>
  <c r="B9" i="27"/>
  <c r="B6" i="1"/>
  <c r="C3" i="27"/>
  <c r="C6" i="1"/>
  <c r="D3" i="27"/>
  <c r="D6" i="1"/>
  <c r="E3" i="27"/>
  <c r="E6" i="1"/>
  <c r="F3" i="27"/>
  <c r="A6" i="1"/>
  <c r="B3" i="27"/>
</calcChain>
</file>

<file path=xl/connections.xml><?xml version="1.0" encoding="utf-8"?>
<connections xmlns="http://schemas.openxmlformats.org/spreadsheetml/2006/main">
  <connection id="1" name="TvsP_degree_3" type="6" refreshedVersion="3" background="1">
    <textPr codePage="437" sourceFile="D:\Online\Dropbox\Purdue\Sem 2\CS 590\Project\data\sir\nodegrade\TvsP_degree_3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<sst xmlns="http://schemas.openxmlformats.org/spreadsheetml/2006/main" count="71" uniqueCount="11">
  <si>
    <t>w</t>
  </si>
  <si>
    <t>`</t>
  </si>
  <si>
    <t>A</t>
  </si>
  <si>
    <t>B</t>
  </si>
  <si>
    <t>C</t>
  </si>
  <si>
    <t>D</t>
  </si>
  <si>
    <t>E</t>
  </si>
  <si>
    <t>eigen</t>
  </si>
  <si>
    <t>degree</t>
  </si>
  <si>
    <t>page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</si>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</sst>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4.xml"/><Relationship Id="rId20" Type="http://schemas.openxmlformats.org/officeDocument/2006/relationships/worksheet" Target="worksheets/sheet12.xml"/><Relationship Id="rId21" Type="http://schemas.openxmlformats.org/officeDocument/2006/relationships/worksheet" Target="worksheets/sheet13.xml"/><Relationship Id="rId22" Type="http://schemas.openxmlformats.org/officeDocument/2006/relationships/worksheet" Target="worksheets/sheet14.xml"/><Relationship Id="rId23" Type="http://schemas.openxmlformats.org/officeDocument/2006/relationships/worksheet" Target="worksheets/sheet15.xml"/><Relationship Id="rId24" Type="http://schemas.openxmlformats.org/officeDocument/2006/relationships/worksheet" Target="worksheets/sheet16.xml"/><Relationship Id="rId25" Type="http://schemas.openxmlformats.org/officeDocument/2006/relationships/worksheet" Target="worksheets/sheet17.xml"/><Relationship Id="rId26" Type="http://schemas.openxmlformats.org/officeDocument/2006/relationships/worksheet" Target="worksheets/sheet18.xml"/><Relationship Id="rId27" Type="http://schemas.openxmlformats.org/officeDocument/2006/relationships/worksheet" Target="worksheets/sheet19.xml"/><Relationship Id="rId28" Type="http://schemas.openxmlformats.org/officeDocument/2006/relationships/theme" Target="theme/theme1.xml"/><Relationship Id="rId29" Type="http://schemas.openxmlformats.org/officeDocument/2006/relationships/connections" Target="connections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chartsheet" Target="chartsheets/sheet6.xml"/><Relationship Id="rId11" Type="http://schemas.openxmlformats.org/officeDocument/2006/relationships/chartsheet" Target="chartsheets/sheet7.xml"/><Relationship Id="rId12" Type="http://schemas.openxmlformats.org/officeDocument/2006/relationships/chartsheet" Target="chartsheets/sheet8.xml"/><Relationship Id="rId13" Type="http://schemas.openxmlformats.org/officeDocument/2006/relationships/worksheet" Target="worksheets/sheet5.xml"/><Relationship Id="rId14" Type="http://schemas.openxmlformats.org/officeDocument/2006/relationships/worksheet" Target="worksheets/sheet6.xml"/><Relationship Id="rId15" Type="http://schemas.openxmlformats.org/officeDocument/2006/relationships/worksheet" Target="worksheets/sheet7.xml"/><Relationship Id="rId16" Type="http://schemas.openxmlformats.org/officeDocument/2006/relationships/worksheet" Target="worksheets/sheet8.xml"/><Relationship Id="rId17" Type="http://schemas.openxmlformats.org/officeDocument/2006/relationships/worksheet" Target="worksheets/sheet9.xml"/><Relationship Id="rId18" Type="http://schemas.openxmlformats.org/officeDocument/2006/relationships/worksheet" Target="worksheets/sheet10.xml"/><Relationship Id="rId19" Type="http://schemas.openxmlformats.org/officeDocument/2006/relationships/worksheet" Target="worksheets/sheet11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7" Type="http://schemas.openxmlformats.org/officeDocument/2006/relationships/worksheet" Target="worksheets/sheet2.xml"/><Relationship Id="rId8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degree</c:v>
          </c:tx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TvsP_degree_1!$A$6:$E$6</c:f>
              <c:numCache>
                <c:formatCode>General</c:formatCode>
                <c:ptCount val="5"/>
                <c:pt idx="0">
                  <c:v>10.4</c:v>
                </c:pt>
                <c:pt idx="1">
                  <c:v>12.60000000001</c:v>
                </c:pt>
                <c:pt idx="2">
                  <c:v>14.99999999997</c:v>
                </c:pt>
                <c:pt idx="3">
                  <c:v>19.60000000005</c:v>
                </c:pt>
                <c:pt idx="4">
                  <c:v>11.800000000013</c:v>
                </c:pt>
              </c:numCache>
            </c:numRef>
          </c:val>
        </c:ser>
        <c:ser>
          <c:idx val="1"/>
          <c:order val="1"/>
          <c:tx>
            <c:v>eigen</c:v>
          </c:tx>
          <c:invertIfNegative val="0"/>
          <c:val>
            <c:numRef>
              <c:f>TvsP_eigen_1!$A$6:$E$6</c:f>
              <c:numCache>
                <c:formatCode>General</c:formatCode>
                <c:ptCount val="5"/>
                <c:pt idx="0">
                  <c:v>12.399999999957</c:v>
                </c:pt>
                <c:pt idx="1">
                  <c:v>13.99999999997</c:v>
                </c:pt>
                <c:pt idx="2">
                  <c:v>18.60000000001</c:v>
                </c:pt>
                <c:pt idx="3">
                  <c:v>21.8</c:v>
                </c:pt>
                <c:pt idx="4">
                  <c:v>16.0</c:v>
                </c:pt>
              </c:numCache>
            </c:numRef>
          </c:val>
        </c:ser>
        <c:ser>
          <c:idx val="2"/>
          <c:order val="2"/>
          <c:tx>
            <c:v>page</c:v>
          </c:tx>
          <c:invertIfNegative val="0"/>
          <c:val>
            <c:numRef>
              <c:f>TvsP_page_1!$A$6:$E$6</c:f>
              <c:numCache>
                <c:formatCode>General</c:formatCode>
                <c:ptCount val="5"/>
                <c:pt idx="0">
                  <c:v>12.0</c:v>
                </c:pt>
                <c:pt idx="1">
                  <c:v>14.00000000001</c:v>
                </c:pt>
                <c:pt idx="2">
                  <c:v>19.60000000002</c:v>
                </c:pt>
                <c:pt idx="3">
                  <c:v>20.0</c:v>
                </c:pt>
                <c:pt idx="4">
                  <c:v>14.40000000002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390696"/>
        <c:axId val="-2142986232"/>
      </c:barChart>
      <c:catAx>
        <c:axId val="2146390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2986232"/>
        <c:crosses val="autoZero"/>
        <c:auto val="1"/>
        <c:lblAlgn val="ctr"/>
        <c:lblOffset val="100"/>
        <c:noMultiLvlLbl val="0"/>
      </c:catAx>
      <c:valAx>
        <c:axId val="-2142986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463906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invertIfNegative val="0"/>
          <c:cat>
            <c:strRef>
              <c:f>TvsP_eigen_1!$A$1:$E$1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TvsP_eigen_1!$A$6:$E$6</c:f>
              <c:numCache>
                <c:formatCode>General</c:formatCode>
                <c:ptCount val="5"/>
                <c:pt idx="0">
                  <c:v>12.399999999957</c:v>
                </c:pt>
                <c:pt idx="1">
                  <c:v>13.99999999997</c:v>
                </c:pt>
                <c:pt idx="2">
                  <c:v>18.60000000001</c:v>
                </c:pt>
                <c:pt idx="3">
                  <c:v>21.8</c:v>
                </c:pt>
                <c:pt idx="4">
                  <c:v>16.0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val>
            <c:numRef>
              <c:f>TvsP_eigen_2!$A$6:$E$6</c:f>
              <c:numCache>
                <c:formatCode>General</c:formatCode>
                <c:ptCount val="5"/>
                <c:pt idx="0">
                  <c:v>13.799999999955</c:v>
                </c:pt>
                <c:pt idx="1">
                  <c:v>17.20000000001</c:v>
                </c:pt>
                <c:pt idx="2">
                  <c:v>21.00000000002</c:v>
                </c:pt>
                <c:pt idx="3">
                  <c:v>24.19999999997</c:v>
                </c:pt>
                <c:pt idx="4">
                  <c:v>17.40000000002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val>
            <c:numRef>
              <c:f>TvsP_eigen_3!$A$6:$E$6</c:f>
              <c:numCache>
                <c:formatCode>General</c:formatCode>
                <c:ptCount val="5"/>
                <c:pt idx="0">
                  <c:v>15.20000000004</c:v>
                </c:pt>
                <c:pt idx="1">
                  <c:v>17.0</c:v>
                </c:pt>
                <c:pt idx="2">
                  <c:v>26.00000000004</c:v>
                </c:pt>
                <c:pt idx="3">
                  <c:v>28.60000000002</c:v>
                </c:pt>
                <c:pt idx="4">
                  <c:v>17.79999999997</c:v>
                </c:pt>
              </c:numCache>
            </c:numRef>
          </c:val>
        </c:ser>
        <c:ser>
          <c:idx val="3"/>
          <c:order val="3"/>
          <c:tx>
            <c:v>4</c:v>
          </c:tx>
          <c:invertIfNegative val="0"/>
          <c:val>
            <c:numRef>
              <c:f>TvsP_eigen_4!$A$6:$E$6</c:f>
              <c:numCache>
                <c:formatCode>General</c:formatCode>
                <c:ptCount val="5"/>
                <c:pt idx="0">
                  <c:v>14.399999999957</c:v>
                </c:pt>
                <c:pt idx="1">
                  <c:v>17.40000000004</c:v>
                </c:pt>
                <c:pt idx="2">
                  <c:v>23.40000000002</c:v>
                </c:pt>
                <c:pt idx="3">
                  <c:v>28.60000000001</c:v>
                </c:pt>
                <c:pt idx="4">
                  <c:v>18.19999999997</c:v>
                </c:pt>
              </c:numCache>
            </c:numRef>
          </c:val>
        </c:ser>
        <c:ser>
          <c:idx val="4"/>
          <c:order val="4"/>
          <c:tx>
            <c:v>5</c:v>
          </c:tx>
          <c:invertIfNegative val="0"/>
          <c:val>
            <c:numRef>
              <c:f>TvsP_eigen_5!$A$6:$E$6</c:f>
              <c:numCache>
                <c:formatCode>General</c:formatCode>
                <c:ptCount val="5"/>
                <c:pt idx="0">
                  <c:v>14.79999999997</c:v>
                </c:pt>
                <c:pt idx="1">
                  <c:v>19.00000000003</c:v>
                </c:pt>
                <c:pt idx="2">
                  <c:v>25.60000000002</c:v>
                </c:pt>
                <c:pt idx="3">
                  <c:v>36.00000000004</c:v>
                </c:pt>
                <c:pt idx="4">
                  <c:v>21.79999999996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995624"/>
        <c:axId val="2139125384"/>
      </c:barChart>
      <c:catAx>
        <c:axId val="2128995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9125384"/>
        <c:crosses val="autoZero"/>
        <c:auto val="1"/>
        <c:lblAlgn val="ctr"/>
        <c:lblOffset val="100"/>
        <c:noMultiLvlLbl val="0"/>
      </c:catAx>
      <c:valAx>
        <c:axId val="2139125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899562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invertIfNegative val="0"/>
          <c:cat>
            <c:strRef>
              <c:f>TvsP_page_1!$A$1:$E$1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TvsP_page_1!$A$6:$E$6</c:f>
              <c:numCache>
                <c:formatCode>General</c:formatCode>
                <c:ptCount val="5"/>
                <c:pt idx="0">
                  <c:v>12.0</c:v>
                </c:pt>
                <c:pt idx="1">
                  <c:v>14.00000000001</c:v>
                </c:pt>
                <c:pt idx="2">
                  <c:v>19.60000000002</c:v>
                </c:pt>
                <c:pt idx="3">
                  <c:v>20.0</c:v>
                </c:pt>
                <c:pt idx="4">
                  <c:v>14.40000000002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val>
            <c:numRef>
              <c:f>TvsP_page_2!$A$6:$E$6</c:f>
              <c:numCache>
                <c:formatCode>General</c:formatCode>
                <c:ptCount val="5"/>
                <c:pt idx="0">
                  <c:v>12.000000000034</c:v>
                </c:pt>
                <c:pt idx="1">
                  <c:v>14.79999999998</c:v>
                </c:pt>
                <c:pt idx="2">
                  <c:v>20.0</c:v>
                </c:pt>
                <c:pt idx="3">
                  <c:v>22.00000000002</c:v>
                </c:pt>
                <c:pt idx="4">
                  <c:v>14.79999999996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val>
            <c:numRef>
              <c:f>TvsP_page_3!$A$6:$E$6</c:f>
              <c:numCache>
                <c:formatCode>General</c:formatCode>
                <c:ptCount val="5"/>
                <c:pt idx="0">
                  <c:v>13.99999999997</c:v>
                </c:pt>
                <c:pt idx="1">
                  <c:v>16.00000000004</c:v>
                </c:pt>
                <c:pt idx="2">
                  <c:v>20.00000000005</c:v>
                </c:pt>
                <c:pt idx="3">
                  <c:v>30.40000000005</c:v>
                </c:pt>
                <c:pt idx="4">
                  <c:v>17.79999999997</c:v>
                </c:pt>
              </c:numCache>
            </c:numRef>
          </c:val>
        </c:ser>
        <c:ser>
          <c:idx val="3"/>
          <c:order val="3"/>
          <c:tx>
            <c:v>4</c:v>
          </c:tx>
          <c:invertIfNegative val="0"/>
          <c:val>
            <c:numRef>
              <c:f>TvsP_page_4!$A$6:$E$6</c:f>
              <c:numCache>
                <c:formatCode>General</c:formatCode>
                <c:ptCount val="5"/>
                <c:pt idx="0">
                  <c:v>13.40000000002</c:v>
                </c:pt>
                <c:pt idx="1">
                  <c:v>15.99999999997</c:v>
                </c:pt>
                <c:pt idx="2">
                  <c:v>22.0</c:v>
                </c:pt>
                <c:pt idx="3">
                  <c:v>30.40000000003</c:v>
                </c:pt>
                <c:pt idx="4">
                  <c:v>18.79999999997</c:v>
                </c:pt>
              </c:numCache>
            </c:numRef>
          </c:val>
        </c:ser>
        <c:ser>
          <c:idx val="4"/>
          <c:order val="4"/>
          <c:tx>
            <c:v>5</c:v>
          </c:tx>
          <c:invertIfNegative val="0"/>
          <c:val>
            <c:numRef>
              <c:f>TvsP_page_5!$A$6:$E$6</c:f>
              <c:numCache>
                <c:formatCode>General</c:formatCode>
                <c:ptCount val="5"/>
                <c:pt idx="0">
                  <c:v>13.60000000002</c:v>
                </c:pt>
                <c:pt idx="1">
                  <c:v>17.99999999997</c:v>
                </c:pt>
                <c:pt idx="2">
                  <c:v>24.00000000002</c:v>
                </c:pt>
                <c:pt idx="3">
                  <c:v>32.80000000004</c:v>
                </c:pt>
                <c:pt idx="4">
                  <c:v>19.6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896408"/>
        <c:axId val="2143899464"/>
      </c:barChart>
      <c:catAx>
        <c:axId val="2143896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3899464"/>
        <c:crosses val="autoZero"/>
        <c:auto val="1"/>
        <c:lblAlgn val="ctr"/>
        <c:lblOffset val="100"/>
        <c:noMultiLvlLbl val="0"/>
      </c:catAx>
      <c:valAx>
        <c:axId val="2143899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4389640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Degree t=1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TvsP_degree_1!$A$2:$E$2</c:f>
              <c:numCache>
                <c:formatCode>General</c:formatCode>
                <c:ptCount val="5"/>
                <c:pt idx="0">
                  <c:v>9.6</c:v>
                </c:pt>
                <c:pt idx="1">
                  <c:v>11.1033370453</c:v>
                </c:pt>
                <c:pt idx="2">
                  <c:v>13.5857864376</c:v>
                </c:pt>
                <c:pt idx="3">
                  <c:v>17.0231802547</c:v>
                </c:pt>
                <c:pt idx="4">
                  <c:v>10.8202041029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TvsP_degree_1!$A$3:$E$3</c:f>
              <c:numCache>
                <c:formatCode>General</c:formatCode>
                <c:ptCount val="5"/>
                <c:pt idx="0">
                  <c:v>0.8</c:v>
                </c:pt>
                <c:pt idx="1">
                  <c:v>1.49666295471</c:v>
                </c:pt>
                <c:pt idx="2">
                  <c:v>1.41421356237</c:v>
                </c:pt>
                <c:pt idx="3">
                  <c:v>2.57681974535</c:v>
                </c:pt>
                <c:pt idx="4">
                  <c:v>0.979795897113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TvsP_degree_1!$A$4:$E$4</c:f>
              <c:numCache>
                <c:formatCode>General</c:formatCode>
                <c:ptCount val="5"/>
                <c:pt idx="0">
                  <c:v>0.8</c:v>
                </c:pt>
                <c:pt idx="1">
                  <c:v>1.49666295471</c:v>
                </c:pt>
                <c:pt idx="2">
                  <c:v>1.41421356237</c:v>
                </c:pt>
                <c:pt idx="3">
                  <c:v>2.57681974535</c:v>
                </c:pt>
                <c:pt idx="4">
                  <c:v>0.979795897113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944232"/>
        <c:axId val="2143949720"/>
      </c:barChart>
      <c:catAx>
        <c:axId val="214394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3949720"/>
        <c:crosses val="autoZero"/>
        <c:auto val="1"/>
        <c:lblAlgn val="ctr"/>
        <c:lblOffset val="100"/>
        <c:noMultiLvlLbl val="0"/>
      </c:catAx>
      <c:valAx>
        <c:axId val="2143949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94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Degree t=2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TvsP_degree_2!$A$2:$E$2</c:f>
              <c:numCache>
                <c:formatCode>General</c:formatCode>
                <c:ptCount val="5"/>
                <c:pt idx="0">
                  <c:v>11.1101020514</c:v>
                </c:pt>
                <c:pt idx="1">
                  <c:v>12.5801960973</c:v>
                </c:pt>
                <c:pt idx="2">
                  <c:v>18.0516685226</c:v>
                </c:pt>
                <c:pt idx="3">
                  <c:v>19.9503846381</c:v>
                </c:pt>
                <c:pt idx="4">
                  <c:v>12.5801960973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TvsP_degree_2!$A$3:$E$3</c:f>
              <c:numCache>
                <c:formatCode>General</c:formatCode>
                <c:ptCount val="5"/>
                <c:pt idx="0">
                  <c:v>0.489897948557</c:v>
                </c:pt>
                <c:pt idx="1">
                  <c:v>1.01980390272</c:v>
                </c:pt>
                <c:pt idx="2">
                  <c:v>0.748331477355</c:v>
                </c:pt>
                <c:pt idx="3">
                  <c:v>3.24961536185</c:v>
                </c:pt>
                <c:pt idx="4">
                  <c:v>1.01980390272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TvsP_degree_2!$A$4:$E$4</c:f>
              <c:numCache>
                <c:formatCode>General</c:formatCode>
                <c:ptCount val="5"/>
                <c:pt idx="0">
                  <c:v>0.489897948557</c:v>
                </c:pt>
                <c:pt idx="1">
                  <c:v>1.01980390272</c:v>
                </c:pt>
                <c:pt idx="2">
                  <c:v>0.748331477355</c:v>
                </c:pt>
                <c:pt idx="3">
                  <c:v>3.24961536185</c:v>
                </c:pt>
                <c:pt idx="4">
                  <c:v>1.01980390272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991624"/>
        <c:axId val="2143997096"/>
      </c:barChart>
      <c:catAx>
        <c:axId val="214399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3997096"/>
        <c:crosses val="autoZero"/>
        <c:auto val="1"/>
        <c:lblAlgn val="ctr"/>
        <c:lblOffset val="100"/>
        <c:noMultiLvlLbl val="0"/>
      </c:catAx>
      <c:valAx>
        <c:axId val="2143997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3991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Degree t=3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TvsP_degree_3!$A$2:$E$2</c:f>
              <c:numCache>
                <c:formatCode>General</c:formatCode>
                <c:ptCount val="5"/>
                <c:pt idx="0">
                  <c:v>12.2202041029</c:v>
                </c:pt>
                <c:pt idx="1">
                  <c:v>13.4</c:v>
                </c:pt>
                <c:pt idx="2">
                  <c:v>16.0645843496</c:v>
                </c:pt>
                <c:pt idx="3">
                  <c:v>22.4370224556</c:v>
                </c:pt>
                <c:pt idx="4">
                  <c:v>14.3266799469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TvsP_degree_3!$A$3:$E$3</c:f>
              <c:numCache>
                <c:formatCode>General</c:formatCode>
                <c:ptCount val="5"/>
                <c:pt idx="0">
                  <c:v>0.979795897113</c:v>
                </c:pt>
                <c:pt idx="1">
                  <c:v>1.2</c:v>
                </c:pt>
                <c:pt idx="2">
                  <c:v>2.13541565041</c:v>
                </c:pt>
                <c:pt idx="3">
                  <c:v>3.76297754445</c:v>
                </c:pt>
                <c:pt idx="4">
                  <c:v>1.67332005307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TvsP_degree_3!$A$4:$E$4</c:f>
              <c:numCache>
                <c:formatCode>General</c:formatCode>
                <c:ptCount val="5"/>
                <c:pt idx="0">
                  <c:v>0.979795897113</c:v>
                </c:pt>
                <c:pt idx="1">
                  <c:v>1.2</c:v>
                </c:pt>
                <c:pt idx="2">
                  <c:v>2.13541565041</c:v>
                </c:pt>
                <c:pt idx="3">
                  <c:v>3.76297754445</c:v>
                </c:pt>
                <c:pt idx="4">
                  <c:v>1.67332005307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778696"/>
        <c:axId val="2143742136"/>
      </c:barChart>
      <c:catAx>
        <c:axId val="2143778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3742136"/>
        <c:crosses val="autoZero"/>
        <c:auto val="1"/>
        <c:lblAlgn val="ctr"/>
        <c:lblOffset val="100"/>
        <c:noMultiLvlLbl val="0"/>
      </c:catAx>
      <c:valAx>
        <c:axId val="2143742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377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Degree t=4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TvsP_degree_4!$A$2:$E$2</c:f>
              <c:numCache>
                <c:formatCode>General</c:formatCode>
                <c:ptCount val="5"/>
                <c:pt idx="0">
                  <c:v>11.4516685226</c:v>
                </c:pt>
                <c:pt idx="1">
                  <c:v>13.9668498224</c:v>
                </c:pt>
                <c:pt idx="2">
                  <c:v>17.5408739718</c:v>
                </c:pt>
                <c:pt idx="3">
                  <c:v>27.633809621</c:v>
                </c:pt>
                <c:pt idx="4">
                  <c:v>13.9751923191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TvsP_degree_4!$A$3:$E$3</c:f>
              <c:numCache>
                <c:formatCode>General</c:formatCode>
                <c:ptCount val="5"/>
                <c:pt idx="0">
                  <c:v>0.748331477355</c:v>
                </c:pt>
                <c:pt idx="1">
                  <c:v>3.03315017762</c:v>
                </c:pt>
                <c:pt idx="2">
                  <c:v>2.0591260282</c:v>
                </c:pt>
                <c:pt idx="3">
                  <c:v>1.16619037897</c:v>
                </c:pt>
                <c:pt idx="4">
                  <c:v>1.62480768093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TvsP_degree_4!$A$4:$E$4</c:f>
              <c:numCache>
                <c:formatCode>General</c:formatCode>
                <c:ptCount val="5"/>
                <c:pt idx="0">
                  <c:v>0.748331477355</c:v>
                </c:pt>
                <c:pt idx="1">
                  <c:v>3.03315017762</c:v>
                </c:pt>
                <c:pt idx="2">
                  <c:v>2.0591260282</c:v>
                </c:pt>
                <c:pt idx="3">
                  <c:v>1.16619037897</c:v>
                </c:pt>
                <c:pt idx="4">
                  <c:v>1.62480768093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678200"/>
        <c:axId val="2143683640"/>
      </c:barChart>
      <c:catAx>
        <c:axId val="214367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3683640"/>
        <c:crosses val="autoZero"/>
        <c:auto val="1"/>
        <c:lblAlgn val="ctr"/>
        <c:lblOffset val="100"/>
        <c:noMultiLvlLbl val="0"/>
      </c:catAx>
      <c:valAx>
        <c:axId val="2143683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3678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Degree t=5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TvsP_degree_5!$A$2:$E$2</c:f>
              <c:numCache>
                <c:formatCode>General</c:formatCode>
                <c:ptCount val="5"/>
                <c:pt idx="0">
                  <c:v>8.07735045483</c:v>
                </c:pt>
                <c:pt idx="1">
                  <c:v>13.6</c:v>
                </c:pt>
                <c:pt idx="2">
                  <c:v>21.6533598939</c:v>
                </c:pt>
                <c:pt idx="3">
                  <c:v>26.0286446891</c:v>
                </c:pt>
                <c:pt idx="4">
                  <c:v>14.4848326194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TvsP_degree_5!$A$3:$E$3</c:f>
              <c:numCache>
                <c:formatCode>General</c:formatCode>
                <c:ptCount val="5"/>
                <c:pt idx="0">
                  <c:v>3.32264954517</c:v>
                </c:pt>
                <c:pt idx="1">
                  <c:v>0.8</c:v>
                </c:pt>
                <c:pt idx="2">
                  <c:v>3.34664010614</c:v>
                </c:pt>
                <c:pt idx="3">
                  <c:v>5.57135531087</c:v>
                </c:pt>
                <c:pt idx="4">
                  <c:v>2.31516738056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TvsP_degree_5!$A$4:$E$4</c:f>
              <c:numCache>
                <c:formatCode>General</c:formatCode>
                <c:ptCount val="5"/>
                <c:pt idx="0">
                  <c:v>3.32264954517</c:v>
                </c:pt>
                <c:pt idx="1">
                  <c:v>0.8</c:v>
                </c:pt>
                <c:pt idx="2">
                  <c:v>3.34664010614</c:v>
                </c:pt>
                <c:pt idx="3">
                  <c:v>5.57135531087</c:v>
                </c:pt>
                <c:pt idx="4">
                  <c:v>2.31516738056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643416"/>
        <c:axId val="2143639880"/>
      </c:barChart>
      <c:catAx>
        <c:axId val="2143643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3639880"/>
        <c:crosses val="autoZero"/>
        <c:auto val="1"/>
        <c:lblAlgn val="ctr"/>
        <c:lblOffset val="100"/>
        <c:noMultiLvlLbl val="0"/>
      </c:catAx>
      <c:valAx>
        <c:axId val="2143639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3643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Eigen t=1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TvsP_eigen_1!$A$2:$E$2</c:f>
              <c:numCache>
                <c:formatCode>General</c:formatCode>
                <c:ptCount val="5"/>
                <c:pt idx="0">
                  <c:v>11.9101020514</c:v>
                </c:pt>
                <c:pt idx="1">
                  <c:v>12.3266799469</c:v>
                </c:pt>
                <c:pt idx="2">
                  <c:v>17.1033370453</c:v>
                </c:pt>
                <c:pt idx="3">
                  <c:v>19.3180652708</c:v>
                </c:pt>
                <c:pt idx="4">
                  <c:v>14.1026334039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TvsP_eigen_1!$A$3:$E$3</c:f>
              <c:numCache>
                <c:formatCode>General</c:formatCode>
                <c:ptCount val="5"/>
                <c:pt idx="0">
                  <c:v>0.489897948557</c:v>
                </c:pt>
                <c:pt idx="1">
                  <c:v>1.67332005307</c:v>
                </c:pt>
                <c:pt idx="2">
                  <c:v>1.49666295471</c:v>
                </c:pt>
                <c:pt idx="3">
                  <c:v>2.4819347292</c:v>
                </c:pt>
                <c:pt idx="4">
                  <c:v>1.8973665961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TvsP_eigen_1!$A$4:$E$4</c:f>
              <c:numCache>
                <c:formatCode>General</c:formatCode>
                <c:ptCount val="5"/>
                <c:pt idx="0">
                  <c:v>0.489897948557</c:v>
                </c:pt>
                <c:pt idx="1">
                  <c:v>1.67332005307</c:v>
                </c:pt>
                <c:pt idx="2">
                  <c:v>1.49666295471</c:v>
                </c:pt>
                <c:pt idx="3">
                  <c:v>2.4819347292</c:v>
                </c:pt>
                <c:pt idx="4">
                  <c:v>1.8973665961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592904"/>
        <c:axId val="2143598344"/>
      </c:barChart>
      <c:catAx>
        <c:axId val="214359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3598344"/>
        <c:crosses val="autoZero"/>
        <c:auto val="1"/>
        <c:lblAlgn val="ctr"/>
        <c:lblOffset val="100"/>
        <c:noMultiLvlLbl val="0"/>
      </c:catAx>
      <c:valAx>
        <c:axId val="2143598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3592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Eigen t=2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TvsP_eigen_2!$A$2:$E$2</c:f>
              <c:numCache>
                <c:formatCode>General</c:formatCode>
                <c:ptCount val="5"/>
                <c:pt idx="0">
                  <c:v>13.0516685226</c:v>
                </c:pt>
                <c:pt idx="1">
                  <c:v>15.4795349466</c:v>
                </c:pt>
                <c:pt idx="2">
                  <c:v>17.1012822621</c:v>
                </c:pt>
                <c:pt idx="3">
                  <c:v>23.033809621</c:v>
                </c:pt>
                <c:pt idx="4">
                  <c:v>16.3801960973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TvsP_eigen_2!$A$3:$E$3</c:f>
              <c:numCache>
                <c:formatCode>General</c:formatCode>
                <c:ptCount val="5"/>
                <c:pt idx="0">
                  <c:v>0.748331477355</c:v>
                </c:pt>
                <c:pt idx="1">
                  <c:v>1.72046505341</c:v>
                </c:pt>
                <c:pt idx="2">
                  <c:v>3.89871773792</c:v>
                </c:pt>
                <c:pt idx="3">
                  <c:v>1.16619037897</c:v>
                </c:pt>
                <c:pt idx="4">
                  <c:v>1.01980390272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TvsP_eigen_2!$A$4:$E$4</c:f>
              <c:numCache>
                <c:formatCode>General</c:formatCode>
                <c:ptCount val="5"/>
                <c:pt idx="0">
                  <c:v>0.748331477355</c:v>
                </c:pt>
                <c:pt idx="1">
                  <c:v>1.72046505341</c:v>
                </c:pt>
                <c:pt idx="2">
                  <c:v>3.89871773792</c:v>
                </c:pt>
                <c:pt idx="3">
                  <c:v>1.16619037897</c:v>
                </c:pt>
                <c:pt idx="4">
                  <c:v>1.01980390272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565384"/>
        <c:axId val="2143570856"/>
      </c:barChart>
      <c:catAx>
        <c:axId val="214356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3570856"/>
        <c:crosses val="autoZero"/>
        <c:auto val="1"/>
        <c:lblAlgn val="ctr"/>
        <c:lblOffset val="100"/>
        <c:noMultiLvlLbl val="0"/>
      </c:catAx>
      <c:valAx>
        <c:axId val="2143570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356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Eigen t=3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TvsP_eigen_3!$A$2:$E$2</c:f>
              <c:numCache>
                <c:formatCode>General</c:formatCode>
                <c:ptCount val="5"/>
                <c:pt idx="0">
                  <c:v>13.1603921946</c:v>
                </c:pt>
                <c:pt idx="1">
                  <c:v>15.0</c:v>
                </c:pt>
                <c:pt idx="2">
                  <c:v>23.6335680868</c:v>
                </c:pt>
                <c:pt idx="3">
                  <c:v>26.8564404226</c:v>
                </c:pt>
                <c:pt idx="4">
                  <c:v>15.860928057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TvsP_eigen_3!$A$3:$E$3</c:f>
              <c:numCache>
                <c:formatCode>General</c:formatCode>
                <c:ptCount val="5"/>
                <c:pt idx="0">
                  <c:v>2.03960780544</c:v>
                </c:pt>
                <c:pt idx="1">
                  <c:v>2.0</c:v>
                </c:pt>
                <c:pt idx="2">
                  <c:v>2.36643191324</c:v>
                </c:pt>
                <c:pt idx="3">
                  <c:v>1.74355957742</c:v>
                </c:pt>
                <c:pt idx="4">
                  <c:v>1.93907194297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TvsP_eigen_3!$A$4:$E$4</c:f>
              <c:numCache>
                <c:formatCode>General</c:formatCode>
                <c:ptCount val="5"/>
                <c:pt idx="0">
                  <c:v>2.03960780544</c:v>
                </c:pt>
                <c:pt idx="1">
                  <c:v>2.0</c:v>
                </c:pt>
                <c:pt idx="2">
                  <c:v>2.36643191324</c:v>
                </c:pt>
                <c:pt idx="3">
                  <c:v>1.74355957742</c:v>
                </c:pt>
                <c:pt idx="4">
                  <c:v>1.93907194297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6305592"/>
        <c:axId val="2146311032"/>
      </c:barChart>
      <c:catAx>
        <c:axId val="214630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6311032"/>
        <c:crosses val="autoZero"/>
        <c:auto val="1"/>
        <c:lblAlgn val="ctr"/>
        <c:lblOffset val="100"/>
        <c:noMultiLvlLbl val="0"/>
      </c:catAx>
      <c:valAx>
        <c:axId val="2146311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630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degree</c:v>
          </c:tx>
          <c:invertIfNegative val="0"/>
          <c:cat>
            <c:strRef>
              <c:f>TvsP_degree_2!$A$1:$E$1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TvsP_degree_2!$A$6:$E$6</c:f>
              <c:numCache>
                <c:formatCode>General</c:formatCode>
                <c:ptCount val="5"/>
                <c:pt idx="0">
                  <c:v>11.599999999957</c:v>
                </c:pt>
                <c:pt idx="1">
                  <c:v>13.60000000002</c:v>
                </c:pt>
                <c:pt idx="2">
                  <c:v>18.799999999955</c:v>
                </c:pt>
                <c:pt idx="3">
                  <c:v>23.19999999995</c:v>
                </c:pt>
                <c:pt idx="4">
                  <c:v>13.60000000002</c:v>
                </c:pt>
              </c:numCache>
            </c:numRef>
          </c:val>
        </c:ser>
        <c:ser>
          <c:idx val="1"/>
          <c:order val="1"/>
          <c:tx>
            <c:v>eigen</c:v>
          </c:tx>
          <c:invertIfNegative val="0"/>
          <c:val>
            <c:numRef>
              <c:f>TvsP_eigen_2!$A$6:$E$6</c:f>
              <c:numCache>
                <c:formatCode>General</c:formatCode>
                <c:ptCount val="5"/>
                <c:pt idx="0">
                  <c:v>13.799999999955</c:v>
                </c:pt>
                <c:pt idx="1">
                  <c:v>17.20000000001</c:v>
                </c:pt>
                <c:pt idx="2">
                  <c:v>21.00000000002</c:v>
                </c:pt>
                <c:pt idx="3">
                  <c:v>24.19999999997</c:v>
                </c:pt>
                <c:pt idx="4">
                  <c:v>17.40000000002</c:v>
                </c:pt>
              </c:numCache>
            </c:numRef>
          </c:val>
        </c:ser>
        <c:ser>
          <c:idx val="2"/>
          <c:order val="2"/>
          <c:tx>
            <c:v>page</c:v>
          </c:tx>
          <c:invertIfNegative val="0"/>
          <c:val>
            <c:numRef>
              <c:f>TvsP_page_2!$A$6:$E$6</c:f>
              <c:numCache>
                <c:formatCode>General</c:formatCode>
                <c:ptCount val="5"/>
                <c:pt idx="0">
                  <c:v>12.000000000034</c:v>
                </c:pt>
                <c:pt idx="1">
                  <c:v>14.79999999998</c:v>
                </c:pt>
                <c:pt idx="2">
                  <c:v>20.0</c:v>
                </c:pt>
                <c:pt idx="3">
                  <c:v>22.00000000002</c:v>
                </c:pt>
                <c:pt idx="4">
                  <c:v>14.79999999996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857256"/>
        <c:axId val="-2142841272"/>
      </c:barChart>
      <c:catAx>
        <c:axId val="-2142857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2841272"/>
        <c:crosses val="autoZero"/>
        <c:auto val="1"/>
        <c:lblAlgn val="ctr"/>
        <c:lblOffset val="100"/>
        <c:noMultiLvlLbl val="0"/>
      </c:catAx>
      <c:valAx>
        <c:axId val="-2142841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285725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Eigen t=4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TvsP_eigen_4!$A$2:$E$2</c:f>
              <c:numCache>
                <c:formatCode>General</c:formatCode>
                <c:ptCount val="5"/>
                <c:pt idx="0">
                  <c:v>13.9101020514</c:v>
                </c:pt>
                <c:pt idx="1">
                  <c:v>15.0676192421</c:v>
                </c:pt>
                <c:pt idx="2">
                  <c:v>16.9316153485</c:v>
                </c:pt>
                <c:pt idx="3">
                  <c:v>27.1033370453</c:v>
                </c:pt>
                <c:pt idx="4">
                  <c:v>17.033809621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TvsP_eigen_4!$A$3:$E$3</c:f>
              <c:numCache>
                <c:formatCode>General</c:formatCode>
                <c:ptCount val="5"/>
                <c:pt idx="0">
                  <c:v>0.489897948557</c:v>
                </c:pt>
                <c:pt idx="1">
                  <c:v>2.33238075794</c:v>
                </c:pt>
                <c:pt idx="2">
                  <c:v>6.46838465152</c:v>
                </c:pt>
                <c:pt idx="3">
                  <c:v>1.49666295471</c:v>
                </c:pt>
                <c:pt idx="4">
                  <c:v>1.16619037897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TvsP_eigen_4!$A$4:$E$4</c:f>
              <c:numCache>
                <c:formatCode>General</c:formatCode>
                <c:ptCount val="5"/>
                <c:pt idx="0">
                  <c:v>0.489897948557</c:v>
                </c:pt>
                <c:pt idx="1">
                  <c:v>2.33238075794</c:v>
                </c:pt>
                <c:pt idx="2">
                  <c:v>6.46838465152</c:v>
                </c:pt>
                <c:pt idx="3">
                  <c:v>1.49666295471</c:v>
                </c:pt>
                <c:pt idx="4">
                  <c:v>1.16619037897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6359416"/>
        <c:axId val="2146364888"/>
      </c:barChart>
      <c:catAx>
        <c:axId val="2146359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6364888"/>
        <c:crosses val="autoZero"/>
        <c:auto val="1"/>
        <c:lblAlgn val="ctr"/>
        <c:lblOffset val="100"/>
        <c:noMultiLvlLbl val="0"/>
      </c:catAx>
      <c:valAx>
        <c:axId val="2146364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6359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Eigen t=5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TvsP_eigen_5!$A$2:$E$2</c:f>
              <c:numCache>
                <c:formatCode>General</c:formatCode>
                <c:ptCount val="5"/>
                <c:pt idx="0">
                  <c:v>13.3303061543</c:v>
                </c:pt>
                <c:pt idx="1">
                  <c:v>15.713664655</c:v>
                </c:pt>
                <c:pt idx="2">
                  <c:v>21.8264075472</c:v>
                </c:pt>
                <c:pt idx="3">
                  <c:v>29.9336996448</c:v>
                </c:pt>
                <c:pt idx="4">
                  <c:v>18.6759001296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TvsP_eigen_5!$A$3:$E$3</c:f>
              <c:numCache>
                <c:formatCode>General</c:formatCode>
                <c:ptCount val="5"/>
                <c:pt idx="0">
                  <c:v>1.46969384567</c:v>
                </c:pt>
                <c:pt idx="1">
                  <c:v>3.28633534503</c:v>
                </c:pt>
                <c:pt idx="2">
                  <c:v>3.77359245282</c:v>
                </c:pt>
                <c:pt idx="3">
                  <c:v>6.06630035524</c:v>
                </c:pt>
                <c:pt idx="4">
                  <c:v>3.12409987036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TvsP_eigen_5!$A$4:$E$4</c:f>
              <c:numCache>
                <c:formatCode>General</c:formatCode>
                <c:ptCount val="5"/>
                <c:pt idx="0">
                  <c:v>1.46969384567</c:v>
                </c:pt>
                <c:pt idx="1">
                  <c:v>3.28633534503</c:v>
                </c:pt>
                <c:pt idx="2">
                  <c:v>3.77359245282</c:v>
                </c:pt>
                <c:pt idx="3">
                  <c:v>6.06630035524</c:v>
                </c:pt>
                <c:pt idx="4">
                  <c:v>3.12409987036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6144664"/>
        <c:axId val="2146150120"/>
      </c:barChart>
      <c:catAx>
        <c:axId val="2146144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6150120"/>
        <c:crosses val="autoZero"/>
        <c:auto val="1"/>
        <c:lblAlgn val="ctr"/>
        <c:lblOffset val="100"/>
        <c:noMultiLvlLbl val="0"/>
      </c:catAx>
      <c:valAx>
        <c:axId val="2146150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6144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 t=1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TvsP_page_1!$A$2:$E$2</c:f>
              <c:numCache>
                <c:formatCode>General</c:formatCode>
                <c:ptCount val="5"/>
                <c:pt idx="0">
                  <c:v>11.105572809</c:v>
                </c:pt>
                <c:pt idx="1">
                  <c:v>12.904554885</c:v>
                </c:pt>
                <c:pt idx="2">
                  <c:v>18.5801960973</c:v>
                </c:pt>
                <c:pt idx="3">
                  <c:v>12.0</c:v>
                </c:pt>
                <c:pt idx="4">
                  <c:v>13.3801960973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TvsP_page_1!$A$3:$E$3</c:f>
              <c:numCache>
                <c:formatCode>General</c:formatCode>
                <c:ptCount val="5"/>
                <c:pt idx="0">
                  <c:v>0.894427191</c:v>
                </c:pt>
                <c:pt idx="1">
                  <c:v>1.09544511501</c:v>
                </c:pt>
                <c:pt idx="2">
                  <c:v>1.01980390272</c:v>
                </c:pt>
                <c:pt idx="3">
                  <c:v>8.0</c:v>
                </c:pt>
                <c:pt idx="4">
                  <c:v>1.01980390272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TvsP_page_1!$A$4:$E$4</c:f>
              <c:numCache>
                <c:formatCode>General</c:formatCode>
                <c:ptCount val="5"/>
                <c:pt idx="0">
                  <c:v>0.894427191</c:v>
                </c:pt>
                <c:pt idx="1">
                  <c:v>1.09544511501</c:v>
                </c:pt>
                <c:pt idx="2">
                  <c:v>1.01980390272</c:v>
                </c:pt>
                <c:pt idx="3">
                  <c:v>8.0</c:v>
                </c:pt>
                <c:pt idx="4">
                  <c:v>1.01980390272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5887928"/>
        <c:axId val="2145893400"/>
      </c:barChart>
      <c:catAx>
        <c:axId val="214588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5893400"/>
        <c:crosses val="autoZero"/>
        <c:auto val="1"/>
        <c:lblAlgn val="ctr"/>
        <c:lblOffset val="100"/>
        <c:noMultiLvlLbl val="0"/>
      </c:catAx>
      <c:valAx>
        <c:axId val="2145893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588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Page t=2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TvsP_page_2!$A$2:$E$2</c:f>
              <c:numCache>
                <c:formatCode>General</c:formatCode>
                <c:ptCount val="5"/>
                <c:pt idx="0">
                  <c:v>11.367544468</c:v>
                </c:pt>
                <c:pt idx="1">
                  <c:v>12.966969722</c:v>
                </c:pt>
                <c:pt idx="2">
                  <c:v>18.211145618</c:v>
                </c:pt>
                <c:pt idx="3">
                  <c:v>14.7061669885</c:v>
                </c:pt>
                <c:pt idx="4">
                  <c:v>12.4848326194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TvsP_page_2!$A$3:$E$3</c:f>
              <c:numCache>
                <c:formatCode>General</c:formatCode>
                <c:ptCount val="5"/>
                <c:pt idx="0">
                  <c:v>0.632455532034</c:v>
                </c:pt>
                <c:pt idx="1">
                  <c:v>1.83303027798</c:v>
                </c:pt>
                <c:pt idx="2">
                  <c:v>1.788854382</c:v>
                </c:pt>
                <c:pt idx="3">
                  <c:v>7.29383301152</c:v>
                </c:pt>
                <c:pt idx="4">
                  <c:v>2.31516738056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TvsP_page_2!$A$4:$E$4</c:f>
              <c:numCache>
                <c:formatCode>General</c:formatCode>
                <c:ptCount val="5"/>
                <c:pt idx="0">
                  <c:v>0.632455532034</c:v>
                </c:pt>
                <c:pt idx="1">
                  <c:v>1.83303027798</c:v>
                </c:pt>
                <c:pt idx="2">
                  <c:v>1.788854382</c:v>
                </c:pt>
                <c:pt idx="3">
                  <c:v>7.29383301152</c:v>
                </c:pt>
                <c:pt idx="4">
                  <c:v>2.31516738056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5936136"/>
        <c:axId val="2145941608"/>
      </c:barChart>
      <c:catAx>
        <c:axId val="214593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5941608"/>
        <c:crosses val="autoZero"/>
        <c:auto val="1"/>
        <c:lblAlgn val="ctr"/>
        <c:lblOffset val="100"/>
        <c:noMultiLvlLbl val="0"/>
      </c:catAx>
      <c:valAx>
        <c:axId val="2145941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5936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Page t=3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TvsP_page_3!$A$2:$E$2</c:f>
              <c:numCache>
                <c:formatCode>General</c:formatCode>
                <c:ptCount val="5"/>
                <c:pt idx="0">
                  <c:v>12.3266799469</c:v>
                </c:pt>
                <c:pt idx="1">
                  <c:v>13.9023823037</c:v>
                </c:pt>
                <c:pt idx="2">
                  <c:v>17.1715728753</c:v>
                </c:pt>
                <c:pt idx="3">
                  <c:v>27.8231802547</c:v>
                </c:pt>
                <c:pt idx="4">
                  <c:v>16.633809621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TvsP_page_3!$A$3:$E$3</c:f>
              <c:numCache>
                <c:formatCode>General</c:formatCode>
                <c:ptCount val="5"/>
                <c:pt idx="0">
                  <c:v>1.67332005307</c:v>
                </c:pt>
                <c:pt idx="1">
                  <c:v>2.09761769634</c:v>
                </c:pt>
                <c:pt idx="2">
                  <c:v>2.82842712475</c:v>
                </c:pt>
                <c:pt idx="3">
                  <c:v>2.57681974535</c:v>
                </c:pt>
                <c:pt idx="4">
                  <c:v>1.16619037897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TvsP_page_3!$A$4:$E$4</c:f>
              <c:numCache>
                <c:formatCode>General</c:formatCode>
                <c:ptCount val="5"/>
                <c:pt idx="0">
                  <c:v>1.67332005307</c:v>
                </c:pt>
                <c:pt idx="1">
                  <c:v>2.09761769634</c:v>
                </c:pt>
                <c:pt idx="2">
                  <c:v>2.82842712475</c:v>
                </c:pt>
                <c:pt idx="3">
                  <c:v>2.57681974535</c:v>
                </c:pt>
                <c:pt idx="4">
                  <c:v>1.16619037897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506264"/>
        <c:axId val="2124494568"/>
      </c:barChart>
      <c:catAx>
        <c:axId val="207750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4494568"/>
        <c:crosses val="autoZero"/>
        <c:auto val="1"/>
        <c:lblAlgn val="ctr"/>
        <c:lblOffset val="100"/>
        <c:noMultiLvlLbl val="0"/>
      </c:catAx>
      <c:valAx>
        <c:axId val="2124494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750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Page t=4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TvsP_page_4!$A$2:$E$2</c:f>
              <c:numCache>
                <c:formatCode>General</c:formatCode>
                <c:ptCount val="5"/>
                <c:pt idx="0">
                  <c:v>12.3801960973</c:v>
                </c:pt>
                <c:pt idx="1">
                  <c:v>14.7350889359</c:v>
                </c:pt>
                <c:pt idx="2">
                  <c:v>20.211145618</c:v>
                </c:pt>
                <c:pt idx="3">
                  <c:v>24.5485044647</c:v>
                </c:pt>
                <c:pt idx="4">
                  <c:v>17.3303061543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TvsP_page_4!$A$3:$E$3</c:f>
              <c:numCache>
                <c:formatCode>General</c:formatCode>
                <c:ptCount val="5"/>
                <c:pt idx="0">
                  <c:v>1.01980390272</c:v>
                </c:pt>
                <c:pt idx="1">
                  <c:v>1.26491106407</c:v>
                </c:pt>
                <c:pt idx="2">
                  <c:v>1.788854382</c:v>
                </c:pt>
                <c:pt idx="3">
                  <c:v>5.85149553533</c:v>
                </c:pt>
                <c:pt idx="4">
                  <c:v>1.46969384567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TvsP_page_4!$A$4:$E$4</c:f>
              <c:numCache>
                <c:formatCode>General</c:formatCode>
                <c:ptCount val="5"/>
                <c:pt idx="0">
                  <c:v>1.01980390272</c:v>
                </c:pt>
                <c:pt idx="1">
                  <c:v>1.26491106407</c:v>
                </c:pt>
                <c:pt idx="2">
                  <c:v>1.788854382</c:v>
                </c:pt>
                <c:pt idx="3">
                  <c:v>5.85149553533</c:v>
                </c:pt>
                <c:pt idx="4">
                  <c:v>1.46969384567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664968"/>
        <c:axId val="2077680856"/>
      </c:barChart>
      <c:catAx>
        <c:axId val="2077664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majorTickMark val="out"/>
        <c:minorTickMark val="none"/>
        <c:tickLblPos val="nextTo"/>
        <c:crossAx val="2077680856"/>
        <c:crosses val="autoZero"/>
        <c:auto val="1"/>
        <c:lblAlgn val="ctr"/>
        <c:lblOffset val="100"/>
        <c:noMultiLvlLbl val="0"/>
      </c:catAx>
      <c:valAx>
        <c:axId val="2077680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7664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Page t=5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TvsP_page_5!$A$2:$E$2</c:f>
              <c:numCache>
                <c:formatCode>General</c:formatCode>
                <c:ptCount val="5"/>
                <c:pt idx="0">
                  <c:v>12.5801960973</c:v>
                </c:pt>
                <c:pt idx="1">
                  <c:v>16.5857864376</c:v>
                </c:pt>
                <c:pt idx="2">
                  <c:v>21.2431902496</c:v>
                </c:pt>
                <c:pt idx="3">
                  <c:v>27.1643988786</c:v>
                </c:pt>
                <c:pt idx="4">
                  <c:v>17.7452763009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TvsP_page_5!$A$3:$E$3</c:f>
              <c:numCache>
                <c:formatCode>General</c:formatCode>
                <c:ptCount val="5"/>
                <c:pt idx="0">
                  <c:v>1.01980390272</c:v>
                </c:pt>
                <c:pt idx="1">
                  <c:v>1.41421356237</c:v>
                </c:pt>
                <c:pt idx="2">
                  <c:v>2.75680975042</c:v>
                </c:pt>
                <c:pt idx="3">
                  <c:v>5.63560112144</c:v>
                </c:pt>
                <c:pt idx="4">
                  <c:v>1.8547236991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TvsP_page_5!$A$4:$E$4</c:f>
              <c:numCache>
                <c:formatCode>General</c:formatCode>
                <c:ptCount val="5"/>
                <c:pt idx="0">
                  <c:v>1.01980390272</c:v>
                </c:pt>
                <c:pt idx="1">
                  <c:v>1.41421356237</c:v>
                </c:pt>
                <c:pt idx="2">
                  <c:v>2.75680975042</c:v>
                </c:pt>
                <c:pt idx="3">
                  <c:v>5.63560112144</c:v>
                </c:pt>
                <c:pt idx="4">
                  <c:v>1.8547236991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348888"/>
        <c:axId val="2077354344"/>
      </c:barChart>
      <c:catAx>
        <c:axId val="2077348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majorTickMark val="out"/>
        <c:minorTickMark val="none"/>
        <c:tickLblPos val="nextTo"/>
        <c:crossAx val="2077354344"/>
        <c:crosses val="autoZero"/>
        <c:auto val="1"/>
        <c:lblAlgn val="ctr"/>
        <c:lblOffset val="100"/>
        <c:noMultiLvlLbl val="0"/>
      </c:catAx>
      <c:valAx>
        <c:axId val="2077354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7348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 ofr timeperiod = 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degree</c:v>
          </c:tx>
          <c:invertIfNegative val="0"/>
          <c:cat>
            <c:strRef>
              <c:f>TvsP_degree_3!$A$1:$E$1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TvsP_degree_3!$A$6:$E$6</c:f>
              <c:numCache>
                <c:formatCode>General</c:formatCode>
                <c:ptCount val="5"/>
                <c:pt idx="0">
                  <c:v>13.200000000013</c:v>
                </c:pt>
                <c:pt idx="1">
                  <c:v>14.6</c:v>
                </c:pt>
                <c:pt idx="2">
                  <c:v>18.20000000001</c:v>
                </c:pt>
                <c:pt idx="3">
                  <c:v>26.20000000005</c:v>
                </c:pt>
                <c:pt idx="4">
                  <c:v>15.99999999997</c:v>
                </c:pt>
              </c:numCache>
            </c:numRef>
          </c:val>
        </c:ser>
        <c:ser>
          <c:idx val="1"/>
          <c:order val="1"/>
          <c:tx>
            <c:v>eigen</c:v>
          </c:tx>
          <c:invertIfNegative val="0"/>
          <c:val>
            <c:numRef>
              <c:f>TvsP_eigen_3!$A$6:$E$6</c:f>
              <c:numCache>
                <c:formatCode>General</c:formatCode>
                <c:ptCount val="5"/>
                <c:pt idx="0">
                  <c:v>15.20000000004</c:v>
                </c:pt>
                <c:pt idx="1">
                  <c:v>17.0</c:v>
                </c:pt>
                <c:pt idx="2">
                  <c:v>26.00000000004</c:v>
                </c:pt>
                <c:pt idx="3">
                  <c:v>28.60000000002</c:v>
                </c:pt>
                <c:pt idx="4">
                  <c:v>17.79999999997</c:v>
                </c:pt>
              </c:numCache>
            </c:numRef>
          </c:val>
        </c:ser>
        <c:ser>
          <c:idx val="2"/>
          <c:order val="2"/>
          <c:tx>
            <c:v>page</c:v>
          </c:tx>
          <c:invertIfNegative val="0"/>
          <c:val>
            <c:numRef>
              <c:f>TvsP_page_3!$A$6:$E$6</c:f>
              <c:numCache>
                <c:formatCode>General</c:formatCode>
                <c:ptCount val="5"/>
                <c:pt idx="0">
                  <c:v>13.99999999997</c:v>
                </c:pt>
                <c:pt idx="1">
                  <c:v>16.00000000004</c:v>
                </c:pt>
                <c:pt idx="2">
                  <c:v>20.00000000005</c:v>
                </c:pt>
                <c:pt idx="3">
                  <c:v>30.40000000005</c:v>
                </c:pt>
                <c:pt idx="4">
                  <c:v>17.79999999997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370472"/>
        <c:axId val="-2143287384"/>
      </c:barChart>
      <c:catAx>
        <c:axId val="2146370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3287384"/>
        <c:crosses val="autoZero"/>
        <c:auto val="1"/>
        <c:lblAlgn val="ctr"/>
        <c:lblOffset val="100"/>
        <c:noMultiLvlLbl val="0"/>
      </c:catAx>
      <c:valAx>
        <c:axId val="-2143287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637047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degree</c:v>
          </c:tx>
          <c:invertIfNegative val="0"/>
          <c:cat>
            <c:strRef>
              <c:f>TvsP_degree_4!$A$1:$E$1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TvsP_degree_4!$A$6:$E$6</c:f>
              <c:numCache>
                <c:formatCode>General</c:formatCode>
                <c:ptCount val="5"/>
                <c:pt idx="0">
                  <c:v>12.199999999955</c:v>
                </c:pt>
                <c:pt idx="1">
                  <c:v>17.00000000002</c:v>
                </c:pt>
                <c:pt idx="2">
                  <c:v>19.6</c:v>
                </c:pt>
                <c:pt idx="3">
                  <c:v>28.79999999997</c:v>
                </c:pt>
                <c:pt idx="4">
                  <c:v>15.60000000003</c:v>
                </c:pt>
              </c:numCache>
            </c:numRef>
          </c:val>
        </c:ser>
        <c:ser>
          <c:idx val="1"/>
          <c:order val="1"/>
          <c:tx>
            <c:v>eigen</c:v>
          </c:tx>
          <c:invertIfNegative val="0"/>
          <c:val>
            <c:numRef>
              <c:f>TvsP_eigen_4!$A$6:$E$6</c:f>
              <c:numCache>
                <c:formatCode>General</c:formatCode>
                <c:ptCount val="5"/>
                <c:pt idx="0">
                  <c:v>14.399999999957</c:v>
                </c:pt>
                <c:pt idx="1">
                  <c:v>17.40000000004</c:v>
                </c:pt>
                <c:pt idx="2">
                  <c:v>23.40000000002</c:v>
                </c:pt>
                <c:pt idx="3">
                  <c:v>28.60000000001</c:v>
                </c:pt>
                <c:pt idx="4">
                  <c:v>18.19999999997</c:v>
                </c:pt>
              </c:numCache>
            </c:numRef>
          </c:val>
        </c:ser>
        <c:ser>
          <c:idx val="2"/>
          <c:order val="2"/>
          <c:tx>
            <c:v>page</c:v>
          </c:tx>
          <c:invertIfNegative val="0"/>
          <c:val>
            <c:numRef>
              <c:f>TvsP_page_4!$A$6:$E$6</c:f>
              <c:numCache>
                <c:formatCode>General</c:formatCode>
                <c:ptCount val="5"/>
                <c:pt idx="0">
                  <c:v>13.40000000002</c:v>
                </c:pt>
                <c:pt idx="1">
                  <c:v>15.99999999997</c:v>
                </c:pt>
                <c:pt idx="2">
                  <c:v>22.0</c:v>
                </c:pt>
                <c:pt idx="3">
                  <c:v>30.40000000003</c:v>
                </c:pt>
                <c:pt idx="4">
                  <c:v>18.79999999997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116264"/>
        <c:axId val="-2143097560"/>
      </c:barChart>
      <c:catAx>
        <c:axId val="-2143116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3097560"/>
        <c:crosses val="autoZero"/>
        <c:auto val="1"/>
        <c:lblAlgn val="ctr"/>
        <c:lblOffset val="100"/>
        <c:noMultiLvlLbl val="0"/>
      </c:catAx>
      <c:valAx>
        <c:axId val="-2143097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311626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degree</c:v>
          </c:tx>
          <c:invertIfNegative val="0"/>
          <c:cat>
            <c:strRef>
              <c:f>TvsP_degree_5!$A$1:$E$1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TvsP_degree_5!$A$6:$E$6</c:f>
              <c:numCache>
                <c:formatCode>General</c:formatCode>
                <c:ptCount val="5"/>
                <c:pt idx="0">
                  <c:v>11.4</c:v>
                </c:pt>
                <c:pt idx="1">
                  <c:v>14.4</c:v>
                </c:pt>
                <c:pt idx="2">
                  <c:v>25.00000000004</c:v>
                </c:pt>
                <c:pt idx="3">
                  <c:v>31.59999999997</c:v>
                </c:pt>
                <c:pt idx="4">
                  <c:v>16.79999999996</c:v>
                </c:pt>
              </c:numCache>
            </c:numRef>
          </c:val>
        </c:ser>
        <c:ser>
          <c:idx val="1"/>
          <c:order val="1"/>
          <c:tx>
            <c:v>eigen</c:v>
          </c:tx>
          <c:invertIfNegative val="0"/>
          <c:val>
            <c:numRef>
              <c:f>TvsP_eigen_5!$A$6:$E$6</c:f>
              <c:numCache>
                <c:formatCode>General</c:formatCode>
                <c:ptCount val="5"/>
                <c:pt idx="0">
                  <c:v>14.79999999997</c:v>
                </c:pt>
                <c:pt idx="1">
                  <c:v>19.00000000003</c:v>
                </c:pt>
                <c:pt idx="2">
                  <c:v>25.60000000002</c:v>
                </c:pt>
                <c:pt idx="3">
                  <c:v>36.00000000004</c:v>
                </c:pt>
                <c:pt idx="4">
                  <c:v>21.79999999996</c:v>
                </c:pt>
              </c:numCache>
            </c:numRef>
          </c:val>
        </c:ser>
        <c:ser>
          <c:idx val="2"/>
          <c:order val="2"/>
          <c:tx>
            <c:v>page</c:v>
          </c:tx>
          <c:invertIfNegative val="0"/>
          <c:val>
            <c:numRef>
              <c:f>TvsP_page_5!$A$6:$E$6</c:f>
              <c:numCache>
                <c:formatCode>General</c:formatCode>
                <c:ptCount val="5"/>
                <c:pt idx="0">
                  <c:v>13.60000000002</c:v>
                </c:pt>
                <c:pt idx="1">
                  <c:v>17.99999999997</c:v>
                </c:pt>
                <c:pt idx="2">
                  <c:v>24.00000000002</c:v>
                </c:pt>
                <c:pt idx="3">
                  <c:v>32.80000000004</c:v>
                </c:pt>
                <c:pt idx="4">
                  <c:v>19.6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212664"/>
        <c:axId val="2146215640"/>
      </c:barChart>
      <c:catAx>
        <c:axId val="2146212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6215640"/>
        <c:crosses val="autoZero"/>
        <c:auto val="1"/>
        <c:lblAlgn val="ctr"/>
        <c:lblOffset val="100"/>
        <c:noMultiLvlLbl val="0"/>
      </c:catAx>
      <c:valAx>
        <c:axId val="2146215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621266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Degree</a:t>
            </a:r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"timestep 1"</c:v>
          </c:tx>
          <c:marker>
            <c:symbol val="none"/>
          </c:marker>
          <c:cat>
            <c:strRef>
              <c:f>Degrees!$B$2:$F$2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Degrees!$B$3:$F$3</c:f>
              <c:numCache>
                <c:formatCode>General</c:formatCode>
                <c:ptCount val="5"/>
                <c:pt idx="0">
                  <c:v>10.4</c:v>
                </c:pt>
                <c:pt idx="1">
                  <c:v>12.60000000001</c:v>
                </c:pt>
                <c:pt idx="2">
                  <c:v>14.99999999997</c:v>
                </c:pt>
                <c:pt idx="3">
                  <c:v>19.60000000005</c:v>
                </c:pt>
                <c:pt idx="4">
                  <c:v>11.800000000013</c:v>
                </c:pt>
              </c:numCache>
            </c:numRef>
          </c:val>
        </c:ser>
        <c:ser>
          <c:idx val="1"/>
          <c:order val="1"/>
          <c:tx>
            <c:v>nodes 1</c:v>
          </c:tx>
          <c:spPr>
            <a:ln>
              <a:solidFill>
                <a:srgbClr val="4F81BD"/>
              </a:solidFill>
              <a:prstDash val="sysDash"/>
            </a:ln>
          </c:spPr>
          <c:marker>
            <c:symbol val="none"/>
          </c:marker>
          <c:cat>
            <c:strRef>
              <c:f>Degrees!$B$2:$F$2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Degrees!$B$9:$F$9</c:f>
              <c:numCache>
                <c:formatCode>General</c:formatCode>
                <c:ptCount val="5"/>
                <c:pt idx="0">
                  <c:v>18.38506182185213</c:v>
                </c:pt>
                <c:pt idx="1">
                  <c:v>17.51198586929094</c:v>
                </c:pt>
                <c:pt idx="2">
                  <c:v>14.4890234670704</c:v>
                </c:pt>
                <c:pt idx="3">
                  <c:v>8.90234670704012</c:v>
                </c:pt>
                <c:pt idx="4">
                  <c:v>18.08226091344941</c:v>
                </c:pt>
              </c:numCache>
            </c:numRef>
          </c:val>
        </c:ser>
        <c:ser>
          <c:idx val="2"/>
          <c:order val="2"/>
          <c:tx>
            <c:v>timestep 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Degrees!$B$4:$F$4</c:f>
              <c:numCache>
                <c:formatCode>General</c:formatCode>
                <c:ptCount val="5"/>
                <c:pt idx="0">
                  <c:v>11.599999999957</c:v>
                </c:pt>
                <c:pt idx="1">
                  <c:v>13.60000000002</c:v>
                </c:pt>
                <c:pt idx="2">
                  <c:v>18.799999999955</c:v>
                </c:pt>
                <c:pt idx="3">
                  <c:v>23.19999999995</c:v>
                </c:pt>
                <c:pt idx="4">
                  <c:v>13.60000000002</c:v>
                </c:pt>
              </c:numCache>
            </c:numRef>
          </c:val>
        </c:ser>
        <c:ser>
          <c:idx val="3"/>
          <c:order val="3"/>
          <c:tx>
            <c:v>node 2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val>
            <c:numRef>
              <c:f>Degrees!$B$10:$F$10</c:f>
              <c:numCache>
                <c:formatCode>General</c:formatCode>
                <c:ptCount val="5"/>
                <c:pt idx="0">
                  <c:v>19.68710572798385</c:v>
                </c:pt>
                <c:pt idx="1">
                  <c:v>19.32879131970729</c:v>
                </c:pt>
                <c:pt idx="2">
                  <c:v>17.46151905122382</c:v>
                </c:pt>
                <c:pt idx="3">
                  <c:v>14.57986373959122</c:v>
                </c:pt>
                <c:pt idx="4">
                  <c:v>18.85944991168307</c:v>
                </c:pt>
              </c:numCache>
            </c:numRef>
          </c:val>
        </c:ser>
        <c:ser>
          <c:idx val="4"/>
          <c:order val="4"/>
          <c:tx>
            <c:v>timestep 3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Degrees!$B$5:$F$5</c:f>
              <c:numCache>
                <c:formatCode>General</c:formatCode>
                <c:ptCount val="5"/>
                <c:pt idx="0">
                  <c:v>13.200000000013</c:v>
                </c:pt>
                <c:pt idx="1">
                  <c:v>14.6</c:v>
                </c:pt>
                <c:pt idx="2">
                  <c:v>18.20000000001</c:v>
                </c:pt>
                <c:pt idx="3">
                  <c:v>26.20000000005</c:v>
                </c:pt>
                <c:pt idx="4">
                  <c:v>15.99999999997</c:v>
                </c:pt>
              </c:numCache>
            </c:numRef>
          </c:val>
        </c:ser>
        <c:ser>
          <c:idx val="5"/>
          <c:order val="5"/>
          <c:tx>
            <c:v>node 3</c:v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val>
            <c:numRef>
              <c:f>Degrees!$B$11:$F$11</c:f>
              <c:numCache>
                <c:formatCode>General</c:formatCode>
                <c:ptCount val="5"/>
                <c:pt idx="0">
                  <c:v>19.9142064092859</c:v>
                </c:pt>
                <c:pt idx="1">
                  <c:v>19.70224577340399</c:v>
                </c:pt>
                <c:pt idx="2">
                  <c:v>18.38001514004542</c:v>
                </c:pt>
                <c:pt idx="3">
                  <c:v>16.37648246278072</c:v>
                </c:pt>
                <c:pt idx="4">
                  <c:v>19.42467827403482</c:v>
                </c:pt>
              </c:numCache>
            </c:numRef>
          </c:val>
        </c:ser>
        <c:ser>
          <c:idx val="6"/>
          <c:order val="6"/>
          <c:tx>
            <c:v>timestep 4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Degrees!$B$6:$F$6</c:f>
              <c:numCache>
                <c:formatCode>General</c:formatCode>
                <c:ptCount val="5"/>
                <c:pt idx="0">
                  <c:v>12.199999999955</c:v>
                </c:pt>
                <c:pt idx="1">
                  <c:v>17.00000000002</c:v>
                </c:pt>
                <c:pt idx="2">
                  <c:v>19.6</c:v>
                </c:pt>
                <c:pt idx="3">
                  <c:v>28.79999999997</c:v>
                </c:pt>
                <c:pt idx="4">
                  <c:v>15.60000000003</c:v>
                </c:pt>
              </c:numCache>
            </c:numRef>
          </c:val>
        </c:ser>
        <c:ser>
          <c:idx val="7"/>
          <c:order val="7"/>
          <c:tx>
            <c:v>node 4</c:v>
          </c:tx>
          <c:spPr>
            <a:ln>
              <a:solidFill>
                <a:srgbClr val="8064A2"/>
              </a:solidFill>
              <a:prstDash val="sysDash"/>
            </a:ln>
          </c:spPr>
          <c:marker>
            <c:symbol val="none"/>
          </c:marker>
          <c:val>
            <c:numRef>
              <c:f>Degrees!$B$12:$F$12</c:f>
              <c:numCache>
                <c:formatCode>General</c:formatCode>
                <c:ptCount val="5"/>
                <c:pt idx="0">
                  <c:v>19.95457986373959</c:v>
                </c:pt>
                <c:pt idx="1">
                  <c:v>19.84355286399192</c:v>
                </c:pt>
                <c:pt idx="2">
                  <c:v>19.12692404743881</c:v>
                </c:pt>
                <c:pt idx="3">
                  <c:v>17.46151905122382</c:v>
                </c:pt>
                <c:pt idx="4">
                  <c:v>19.34393136512743</c:v>
                </c:pt>
              </c:numCache>
            </c:numRef>
          </c:val>
        </c:ser>
        <c:ser>
          <c:idx val="8"/>
          <c:order val="8"/>
          <c:tx>
            <c:v>timestep 5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Degrees!$B$7:$F$7</c:f>
              <c:numCache>
                <c:formatCode>General</c:formatCode>
                <c:ptCount val="5"/>
                <c:pt idx="0">
                  <c:v>11.4</c:v>
                </c:pt>
                <c:pt idx="1">
                  <c:v>14.4</c:v>
                </c:pt>
                <c:pt idx="2">
                  <c:v>25.00000000004</c:v>
                </c:pt>
                <c:pt idx="3">
                  <c:v>31.59999999997</c:v>
                </c:pt>
                <c:pt idx="4">
                  <c:v>16.79999999996</c:v>
                </c:pt>
              </c:numCache>
            </c:numRef>
          </c:val>
        </c:ser>
        <c:ser>
          <c:idx val="9"/>
          <c:order val="9"/>
          <c:tx>
            <c:v>node 5</c:v>
          </c:tx>
          <c:spPr>
            <a:ln>
              <a:solidFill>
                <a:srgbClr val="F79646"/>
              </a:solidFill>
              <a:prstDash val="sysDash"/>
            </a:ln>
          </c:spPr>
          <c:marker>
            <c:symbol val="none"/>
          </c:marker>
          <c:val>
            <c:numRef>
              <c:f>Degrees!$B$13:$F$13</c:f>
              <c:numCache>
                <c:formatCode>General</c:formatCode>
                <c:ptCount val="5"/>
                <c:pt idx="0">
                  <c:v>19.98485995457986</c:v>
                </c:pt>
                <c:pt idx="1">
                  <c:v>19.90411304567247</c:v>
                </c:pt>
                <c:pt idx="2">
                  <c:v>19.34897804693414</c:v>
                </c:pt>
                <c:pt idx="3">
                  <c:v>18.13777441332324</c:v>
                </c:pt>
                <c:pt idx="4">
                  <c:v>19.73757254605097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95256"/>
        <c:axId val="2146298200"/>
      </c:radarChart>
      <c:catAx>
        <c:axId val="214629525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46298200"/>
        <c:crosses val="autoZero"/>
        <c:auto val="1"/>
        <c:lblAlgn val="ctr"/>
        <c:lblOffset val="100"/>
        <c:noMultiLvlLbl val="0"/>
      </c:catAx>
      <c:valAx>
        <c:axId val="2146298200"/>
        <c:scaling>
          <c:orientation val="minMax"/>
        </c:scaling>
        <c:delete val="1"/>
        <c:axPos val="l"/>
        <c:majorGridlines/>
        <c:numFmt formatCode="General" sourceLinked="1"/>
        <c:majorTickMark val="cross"/>
        <c:minorTickMark val="none"/>
        <c:tickLblPos val="none"/>
        <c:crossAx val="2146295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8695265438579"/>
          <c:y val="0.299230887703829"/>
          <c:w val="0.152305583801229"/>
          <c:h val="0.4910247771595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Eigenvector</a:t>
            </a:r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timestep 1</c:v>
          </c:tx>
          <c:marker>
            <c:symbol val="none"/>
          </c:marker>
          <c:cat>
            <c:strRef>
              <c:f>Eigens!$B$2:$F$2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Eigens!$B$3:$F$3</c:f>
              <c:numCache>
                <c:formatCode>General</c:formatCode>
                <c:ptCount val="5"/>
                <c:pt idx="0">
                  <c:v>12.399999999957</c:v>
                </c:pt>
                <c:pt idx="1">
                  <c:v>13.99999999997</c:v>
                </c:pt>
                <c:pt idx="2">
                  <c:v>18.60000000001</c:v>
                </c:pt>
                <c:pt idx="3">
                  <c:v>21.8</c:v>
                </c:pt>
                <c:pt idx="4">
                  <c:v>16.0</c:v>
                </c:pt>
              </c:numCache>
            </c:numRef>
          </c:val>
        </c:ser>
        <c:ser>
          <c:idx val="1"/>
          <c:order val="1"/>
          <c:tx>
            <c:v>nodes 1</c:v>
          </c:tx>
          <c:spPr>
            <a:ln>
              <a:solidFill>
                <a:srgbClr val="4F81BD"/>
              </a:solidFill>
              <a:prstDash val="sysDash"/>
            </a:ln>
          </c:spPr>
          <c:marker>
            <c:symbol val="none"/>
          </c:marker>
          <c:cat>
            <c:strRef>
              <c:f>Eigens!$B$2:$F$2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Eigens!$B$9:$F$9</c:f>
              <c:numCache>
                <c:formatCode>General</c:formatCode>
                <c:ptCount val="5"/>
                <c:pt idx="0">
                  <c:v>18.9553368660106</c:v>
                </c:pt>
                <c:pt idx="1">
                  <c:v>17.44637900580368</c:v>
                </c:pt>
                <c:pt idx="2">
                  <c:v>14.23164269492809</c:v>
                </c:pt>
                <c:pt idx="3">
                  <c:v>9.629068887206662</c:v>
                </c:pt>
                <c:pt idx="4">
                  <c:v>17.59777946000505</c:v>
                </c:pt>
              </c:numCache>
            </c:numRef>
          </c:val>
        </c:ser>
        <c:ser>
          <c:idx val="2"/>
          <c:order val="2"/>
          <c:tx>
            <c:v>timestep 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Eigens!$B$4:$F$4</c:f>
              <c:numCache>
                <c:formatCode>General</c:formatCode>
                <c:ptCount val="5"/>
                <c:pt idx="0">
                  <c:v>13.799999999955</c:v>
                </c:pt>
                <c:pt idx="1">
                  <c:v>17.20000000001</c:v>
                </c:pt>
                <c:pt idx="2">
                  <c:v>21.00000000002</c:v>
                </c:pt>
                <c:pt idx="3">
                  <c:v>24.19999999997</c:v>
                </c:pt>
                <c:pt idx="4">
                  <c:v>17.40000000002</c:v>
                </c:pt>
              </c:numCache>
            </c:numRef>
          </c:val>
        </c:ser>
        <c:ser>
          <c:idx val="3"/>
          <c:order val="3"/>
          <c:tx>
            <c:v>node 2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val>
            <c:numRef>
              <c:f>Eigens!$B$10:$F$10</c:f>
              <c:numCache>
                <c:formatCode>General</c:formatCode>
                <c:ptCount val="5"/>
                <c:pt idx="0">
                  <c:v>19.44991168306838</c:v>
                </c:pt>
                <c:pt idx="1">
                  <c:v>19.30355791067373</c:v>
                </c:pt>
                <c:pt idx="2">
                  <c:v>17.36563209689629</c:v>
                </c:pt>
                <c:pt idx="3">
                  <c:v>14.45369669442342</c:v>
                </c:pt>
                <c:pt idx="4">
                  <c:v>18.92001009336362</c:v>
                </c:pt>
              </c:numCache>
            </c:numRef>
          </c:val>
        </c:ser>
        <c:ser>
          <c:idx val="4"/>
          <c:order val="4"/>
          <c:tx>
            <c:v>timestep 3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Eigens!$B$5:$F$5</c:f>
              <c:numCache>
                <c:formatCode>General</c:formatCode>
                <c:ptCount val="5"/>
                <c:pt idx="0">
                  <c:v>15.20000000004</c:v>
                </c:pt>
                <c:pt idx="1">
                  <c:v>17.0</c:v>
                </c:pt>
                <c:pt idx="2">
                  <c:v>26.00000000004</c:v>
                </c:pt>
                <c:pt idx="3">
                  <c:v>28.60000000002</c:v>
                </c:pt>
                <c:pt idx="4">
                  <c:v>17.79999999997</c:v>
                </c:pt>
              </c:numCache>
            </c:numRef>
          </c:val>
        </c:ser>
        <c:ser>
          <c:idx val="5"/>
          <c:order val="5"/>
          <c:tx>
            <c:v>node 3</c:v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val>
            <c:numRef>
              <c:f>Eigens!$B$11:$F$11</c:f>
              <c:numCache>
                <c:formatCode>General</c:formatCode>
                <c:ptCount val="5"/>
                <c:pt idx="0">
                  <c:v>19.90915972747918</c:v>
                </c:pt>
                <c:pt idx="1">
                  <c:v>19.68205904617714</c:v>
                </c:pt>
                <c:pt idx="2">
                  <c:v>18.71309613928842</c:v>
                </c:pt>
                <c:pt idx="3">
                  <c:v>16.35124905374716</c:v>
                </c:pt>
                <c:pt idx="4">
                  <c:v>19.51047186474893</c:v>
                </c:pt>
              </c:numCache>
            </c:numRef>
          </c:val>
        </c:ser>
        <c:ser>
          <c:idx val="6"/>
          <c:order val="6"/>
          <c:tx>
            <c:v>timestep 4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Eigens!$B$6:$F$6</c:f>
              <c:numCache>
                <c:formatCode>General</c:formatCode>
                <c:ptCount val="5"/>
                <c:pt idx="0">
                  <c:v>14.399999999957</c:v>
                </c:pt>
                <c:pt idx="1">
                  <c:v>17.40000000004</c:v>
                </c:pt>
                <c:pt idx="2">
                  <c:v>23.40000000002</c:v>
                </c:pt>
                <c:pt idx="3">
                  <c:v>28.60000000001</c:v>
                </c:pt>
                <c:pt idx="4">
                  <c:v>18.19999999997</c:v>
                </c:pt>
              </c:numCache>
            </c:numRef>
          </c:val>
        </c:ser>
        <c:ser>
          <c:idx val="7"/>
          <c:order val="7"/>
          <c:tx>
            <c:v>node 4</c:v>
          </c:tx>
          <c:spPr>
            <a:ln>
              <a:solidFill>
                <a:srgbClr val="8064A2"/>
              </a:solidFill>
              <a:prstDash val="sysDash"/>
            </a:ln>
          </c:spPr>
          <c:marker>
            <c:symbol val="none"/>
          </c:marker>
          <c:val>
            <c:numRef>
              <c:f>Eigens!$B$12:$F$12</c:f>
              <c:numCache>
                <c:formatCode>General</c:formatCode>
                <c:ptCount val="5"/>
                <c:pt idx="0">
                  <c:v>19.96467322735301</c:v>
                </c:pt>
                <c:pt idx="1">
                  <c:v>19.81831945495836</c:v>
                </c:pt>
                <c:pt idx="2">
                  <c:v>18.92001009336362</c:v>
                </c:pt>
                <c:pt idx="3">
                  <c:v>17.33535200605602</c:v>
                </c:pt>
                <c:pt idx="4">
                  <c:v>19.6214988644966</c:v>
                </c:pt>
              </c:numCache>
            </c:numRef>
          </c:val>
        </c:ser>
        <c:ser>
          <c:idx val="8"/>
          <c:order val="8"/>
          <c:tx>
            <c:v>timestep 5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Eigens!$B$7:$F$7</c:f>
              <c:numCache>
                <c:formatCode>General</c:formatCode>
                <c:ptCount val="5"/>
                <c:pt idx="0">
                  <c:v>14.79999999997</c:v>
                </c:pt>
                <c:pt idx="1">
                  <c:v>19.00000000003</c:v>
                </c:pt>
                <c:pt idx="2">
                  <c:v>25.60000000002</c:v>
                </c:pt>
                <c:pt idx="3">
                  <c:v>36.00000000004</c:v>
                </c:pt>
                <c:pt idx="4">
                  <c:v>21.79999999996</c:v>
                </c:pt>
              </c:numCache>
            </c:numRef>
          </c:val>
        </c:ser>
        <c:ser>
          <c:idx val="9"/>
          <c:order val="9"/>
          <c:tx>
            <c:v>node 5</c:v>
          </c:tx>
          <c:spPr>
            <a:ln>
              <a:solidFill>
                <a:srgbClr val="F79646"/>
              </a:solidFill>
              <a:prstDash val="sysDash"/>
            </a:ln>
          </c:spPr>
          <c:marker>
            <c:symbol val="none"/>
          </c:marker>
          <c:val>
            <c:numRef>
              <c:f>Eigens!$B$13:$F$13</c:f>
              <c:numCache>
                <c:formatCode>General</c:formatCode>
                <c:ptCount val="5"/>
                <c:pt idx="0">
                  <c:v>19.97981327277315</c:v>
                </c:pt>
                <c:pt idx="1">
                  <c:v>19.91925309109261</c:v>
                </c:pt>
                <c:pt idx="2">
                  <c:v>19.43981831945496</c:v>
                </c:pt>
                <c:pt idx="3">
                  <c:v>17.90058036840777</c:v>
                </c:pt>
                <c:pt idx="4">
                  <c:v>19.74261922785768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289944"/>
        <c:axId val="2144292888"/>
      </c:radarChart>
      <c:catAx>
        <c:axId val="21442899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44292888"/>
        <c:crosses val="autoZero"/>
        <c:auto val="1"/>
        <c:lblAlgn val="ctr"/>
        <c:lblOffset val="100"/>
        <c:noMultiLvlLbl val="0"/>
      </c:catAx>
      <c:valAx>
        <c:axId val="2144292888"/>
        <c:scaling>
          <c:orientation val="minMax"/>
        </c:scaling>
        <c:delete val="1"/>
        <c:axPos val="l"/>
        <c:majorGridlines/>
        <c:numFmt formatCode="General" sourceLinked="1"/>
        <c:majorTickMark val="cross"/>
        <c:minorTickMark val="none"/>
        <c:tickLblPos val="none"/>
        <c:crossAx val="2144289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PageRank</a:t>
            </a:r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timestep 1</c:v>
          </c:tx>
          <c:marker>
            <c:symbol val="none"/>
          </c:marker>
          <c:cat>
            <c:strRef>
              <c:f>Pages!$B$2:$F$2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Pages!$B$3:$F$3</c:f>
              <c:numCache>
                <c:formatCode>General</c:formatCode>
                <c:ptCount val="5"/>
                <c:pt idx="0">
                  <c:v>12.0</c:v>
                </c:pt>
                <c:pt idx="1">
                  <c:v>14.00000000001</c:v>
                </c:pt>
                <c:pt idx="2">
                  <c:v>19.60000000002</c:v>
                </c:pt>
                <c:pt idx="3">
                  <c:v>20.0</c:v>
                </c:pt>
                <c:pt idx="4">
                  <c:v>14.40000000002</c:v>
                </c:pt>
              </c:numCache>
            </c:numRef>
          </c:val>
        </c:ser>
        <c:ser>
          <c:idx val="1"/>
          <c:order val="1"/>
          <c:tx>
            <c:v>nodes 1</c:v>
          </c:tx>
          <c:spPr>
            <a:ln>
              <a:solidFill>
                <a:srgbClr val="4F81BD"/>
              </a:solidFill>
              <a:prstDash val="sysDash"/>
            </a:ln>
          </c:spPr>
          <c:marker>
            <c:symbol val="none"/>
          </c:marker>
          <c:cat>
            <c:strRef>
              <c:f>Pages!$B$2:$F$2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Pages!$B$9:$F$9</c:f>
              <c:numCache>
                <c:formatCode>General</c:formatCode>
                <c:ptCount val="5"/>
                <c:pt idx="0">
                  <c:v>18.72823618470855</c:v>
                </c:pt>
                <c:pt idx="1">
                  <c:v>17.42619227857683</c:v>
                </c:pt>
                <c:pt idx="2">
                  <c:v>14.48397678526369</c:v>
                </c:pt>
                <c:pt idx="3">
                  <c:v>4.809487761796618</c:v>
                </c:pt>
                <c:pt idx="4">
                  <c:v>17.58768609639162</c:v>
                </c:pt>
              </c:numCache>
            </c:numRef>
          </c:val>
        </c:ser>
        <c:ser>
          <c:idx val="2"/>
          <c:order val="2"/>
          <c:tx>
            <c:v>timestep 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Pages!$B$4:$F$4</c:f>
              <c:numCache>
                <c:formatCode>General</c:formatCode>
                <c:ptCount val="5"/>
                <c:pt idx="0">
                  <c:v>12.000000000034</c:v>
                </c:pt>
                <c:pt idx="1">
                  <c:v>14.79999999998</c:v>
                </c:pt>
                <c:pt idx="2">
                  <c:v>20.0</c:v>
                </c:pt>
                <c:pt idx="3">
                  <c:v>22.00000000002</c:v>
                </c:pt>
                <c:pt idx="4">
                  <c:v>14.79999999996</c:v>
                </c:pt>
              </c:numCache>
            </c:numRef>
          </c:val>
        </c:ser>
        <c:ser>
          <c:idx val="3"/>
          <c:order val="3"/>
          <c:tx>
            <c:v>node 2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val>
            <c:numRef>
              <c:f>Pages!$B$10:$F$10</c:f>
              <c:numCache>
                <c:formatCode>General</c:formatCode>
                <c:ptCount val="5"/>
                <c:pt idx="0">
                  <c:v>19.65682563714358</c:v>
                </c:pt>
                <c:pt idx="1">
                  <c:v>18.98057027504416</c:v>
                </c:pt>
                <c:pt idx="2">
                  <c:v>17.32021196063588</c:v>
                </c:pt>
                <c:pt idx="3">
                  <c:v>9.3111279333838</c:v>
                </c:pt>
                <c:pt idx="4">
                  <c:v>18.89477668433005</c:v>
                </c:pt>
              </c:numCache>
            </c:numRef>
          </c:val>
        </c:ser>
        <c:ser>
          <c:idx val="4"/>
          <c:order val="4"/>
          <c:tx>
            <c:v>timestep 3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Pages!$B$5:$F$5</c:f>
              <c:numCache>
                <c:formatCode>General</c:formatCode>
                <c:ptCount val="5"/>
                <c:pt idx="0">
                  <c:v>13.99999999997</c:v>
                </c:pt>
                <c:pt idx="1">
                  <c:v>16.00000000004</c:v>
                </c:pt>
                <c:pt idx="2">
                  <c:v>20.00000000005</c:v>
                </c:pt>
                <c:pt idx="3">
                  <c:v>30.40000000005</c:v>
                </c:pt>
                <c:pt idx="4">
                  <c:v>17.79999999997</c:v>
                </c:pt>
              </c:numCache>
            </c:numRef>
          </c:val>
        </c:ser>
        <c:ser>
          <c:idx val="5"/>
          <c:order val="5"/>
          <c:tx>
            <c:v>node 3</c:v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val>
            <c:numRef>
              <c:f>Pages!$B$11:$F$11</c:f>
              <c:numCache>
                <c:formatCode>General</c:formatCode>
                <c:ptCount val="5"/>
                <c:pt idx="0">
                  <c:v>19.88897300025233</c:v>
                </c:pt>
                <c:pt idx="1">
                  <c:v>19.47514509210194</c:v>
                </c:pt>
                <c:pt idx="2">
                  <c:v>18.15796114055008</c:v>
                </c:pt>
                <c:pt idx="3">
                  <c:v>16.57330305324249</c:v>
                </c:pt>
                <c:pt idx="4">
                  <c:v>19.46505172848852</c:v>
                </c:pt>
              </c:numCache>
            </c:numRef>
          </c:val>
        </c:ser>
        <c:ser>
          <c:idx val="6"/>
          <c:order val="6"/>
          <c:tx>
            <c:v>timestep 4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Pages!$B$6:$F$6</c:f>
              <c:numCache>
                <c:formatCode>General</c:formatCode>
                <c:ptCount val="5"/>
                <c:pt idx="0">
                  <c:v>13.40000000002</c:v>
                </c:pt>
                <c:pt idx="1">
                  <c:v>15.99999999997</c:v>
                </c:pt>
                <c:pt idx="2">
                  <c:v>22.0</c:v>
                </c:pt>
                <c:pt idx="3">
                  <c:v>30.40000000003</c:v>
                </c:pt>
                <c:pt idx="4">
                  <c:v>18.79999999997</c:v>
                </c:pt>
              </c:numCache>
            </c:numRef>
          </c:val>
        </c:ser>
        <c:ser>
          <c:idx val="7"/>
          <c:order val="7"/>
          <c:tx>
            <c:v>node 4</c:v>
          </c:tx>
          <c:spPr>
            <a:ln>
              <a:solidFill>
                <a:srgbClr val="8064A2"/>
              </a:solidFill>
              <a:prstDash val="sysDash"/>
            </a:ln>
          </c:spPr>
          <c:marker>
            <c:symbol val="none"/>
          </c:marker>
          <c:val>
            <c:numRef>
              <c:f>Pages!$B$12:$F$12</c:f>
              <c:numCache>
                <c:formatCode>General</c:formatCode>
                <c:ptCount val="5"/>
                <c:pt idx="0">
                  <c:v>19.94448650012617</c:v>
                </c:pt>
                <c:pt idx="1">
                  <c:v>19.78299268231138</c:v>
                </c:pt>
                <c:pt idx="2">
                  <c:v>18.71814282109513</c:v>
                </c:pt>
                <c:pt idx="3">
                  <c:v>17.72899318697956</c:v>
                </c:pt>
                <c:pt idx="4">
                  <c:v>19.6265455463033</c:v>
                </c:pt>
              </c:numCache>
            </c:numRef>
          </c:val>
        </c:ser>
        <c:ser>
          <c:idx val="8"/>
          <c:order val="8"/>
          <c:tx>
            <c:v>timestep 5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Pages!$B$7:$F$7</c:f>
              <c:numCache>
                <c:formatCode>General</c:formatCode>
                <c:ptCount val="5"/>
                <c:pt idx="0">
                  <c:v>13.60000000002</c:v>
                </c:pt>
                <c:pt idx="1">
                  <c:v>17.99999999997</c:v>
                </c:pt>
                <c:pt idx="2">
                  <c:v>24.00000000002</c:v>
                </c:pt>
                <c:pt idx="3">
                  <c:v>32.80000000004</c:v>
                </c:pt>
                <c:pt idx="4">
                  <c:v>19.6</c:v>
                </c:pt>
              </c:numCache>
            </c:numRef>
          </c:val>
        </c:ser>
        <c:ser>
          <c:idx val="9"/>
          <c:order val="9"/>
          <c:tx>
            <c:v>node 5</c:v>
          </c:tx>
          <c:spPr>
            <a:ln>
              <a:solidFill>
                <a:srgbClr val="F79646"/>
              </a:solidFill>
              <a:prstDash val="sysDash"/>
            </a:ln>
          </c:spPr>
          <c:marker>
            <c:symbol val="none"/>
          </c:marker>
          <c:val>
            <c:numRef>
              <c:f>Pages!$B$13:$F$13</c:f>
              <c:numCache>
                <c:formatCode>General</c:formatCode>
                <c:ptCount val="5"/>
                <c:pt idx="0">
                  <c:v>19.97476659096644</c:v>
                </c:pt>
                <c:pt idx="1">
                  <c:v>19.9142064092859</c:v>
                </c:pt>
                <c:pt idx="2">
                  <c:v>19.47009841029523</c:v>
                </c:pt>
                <c:pt idx="3">
                  <c:v>18.20842795861721</c:v>
                </c:pt>
                <c:pt idx="4">
                  <c:v>19.73252586424426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18392"/>
        <c:axId val="2143821336"/>
      </c:radarChart>
      <c:catAx>
        <c:axId val="214381839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43821336"/>
        <c:crosses val="autoZero"/>
        <c:auto val="1"/>
        <c:lblAlgn val="ctr"/>
        <c:lblOffset val="100"/>
        <c:noMultiLvlLbl val="0"/>
      </c:catAx>
      <c:valAx>
        <c:axId val="2143821336"/>
        <c:scaling>
          <c:orientation val="minMax"/>
        </c:scaling>
        <c:delete val="1"/>
        <c:axPos val="l"/>
        <c:majorGridlines/>
        <c:numFmt formatCode="General" sourceLinked="1"/>
        <c:majorTickMark val="cross"/>
        <c:minorTickMark val="none"/>
        <c:tickLblPos val="none"/>
        <c:crossAx val="2143818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invertIfNegative val="0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TvsP_degree_1!$A$6:$E$6</c:f>
              <c:numCache>
                <c:formatCode>General</c:formatCode>
                <c:ptCount val="5"/>
                <c:pt idx="0">
                  <c:v>10.4</c:v>
                </c:pt>
                <c:pt idx="1">
                  <c:v>12.60000000001</c:v>
                </c:pt>
                <c:pt idx="2">
                  <c:v>14.99999999997</c:v>
                </c:pt>
                <c:pt idx="3">
                  <c:v>19.60000000005</c:v>
                </c:pt>
                <c:pt idx="4">
                  <c:v>11.800000000013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val>
            <c:numRef>
              <c:f>TvsP_degree_2!$A$6:$E$6</c:f>
              <c:numCache>
                <c:formatCode>General</c:formatCode>
                <c:ptCount val="5"/>
                <c:pt idx="0">
                  <c:v>11.599999999957</c:v>
                </c:pt>
                <c:pt idx="1">
                  <c:v>13.60000000002</c:v>
                </c:pt>
                <c:pt idx="2">
                  <c:v>18.799999999955</c:v>
                </c:pt>
                <c:pt idx="3">
                  <c:v>23.19999999995</c:v>
                </c:pt>
                <c:pt idx="4">
                  <c:v>13.60000000002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val>
            <c:numRef>
              <c:f>TvsP_degree_3!$A$6:$E$6</c:f>
              <c:numCache>
                <c:formatCode>General</c:formatCode>
                <c:ptCount val="5"/>
                <c:pt idx="0">
                  <c:v>13.200000000013</c:v>
                </c:pt>
                <c:pt idx="1">
                  <c:v>14.6</c:v>
                </c:pt>
                <c:pt idx="2">
                  <c:v>18.20000000001</c:v>
                </c:pt>
                <c:pt idx="3">
                  <c:v>26.20000000005</c:v>
                </c:pt>
                <c:pt idx="4">
                  <c:v>15.99999999997</c:v>
                </c:pt>
              </c:numCache>
            </c:numRef>
          </c:val>
        </c:ser>
        <c:ser>
          <c:idx val="3"/>
          <c:order val="3"/>
          <c:tx>
            <c:v>4</c:v>
          </c:tx>
          <c:invertIfNegative val="0"/>
          <c:val>
            <c:numRef>
              <c:f>TvsP_degree_4!$A$6:$E$6</c:f>
              <c:numCache>
                <c:formatCode>General</c:formatCode>
                <c:ptCount val="5"/>
                <c:pt idx="0">
                  <c:v>12.199999999955</c:v>
                </c:pt>
                <c:pt idx="1">
                  <c:v>17.00000000002</c:v>
                </c:pt>
                <c:pt idx="2">
                  <c:v>19.6</c:v>
                </c:pt>
                <c:pt idx="3">
                  <c:v>28.79999999997</c:v>
                </c:pt>
                <c:pt idx="4">
                  <c:v>15.60000000003</c:v>
                </c:pt>
              </c:numCache>
            </c:numRef>
          </c:val>
        </c:ser>
        <c:ser>
          <c:idx val="4"/>
          <c:order val="4"/>
          <c:tx>
            <c:v>5</c:v>
          </c:tx>
          <c:invertIfNegative val="0"/>
          <c:val>
            <c:numRef>
              <c:f>TvsP_degree_5!$A$6:$E$6</c:f>
              <c:numCache>
                <c:formatCode>General</c:formatCode>
                <c:ptCount val="5"/>
                <c:pt idx="0">
                  <c:v>11.4</c:v>
                </c:pt>
                <c:pt idx="1">
                  <c:v>14.4</c:v>
                </c:pt>
                <c:pt idx="2">
                  <c:v>25.00000000004</c:v>
                </c:pt>
                <c:pt idx="3">
                  <c:v>31.59999999997</c:v>
                </c:pt>
                <c:pt idx="4">
                  <c:v>16.79999999996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816552"/>
        <c:axId val="2128824264"/>
      </c:barChart>
      <c:catAx>
        <c:axId val="2128816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8824264"/>
        <c:crosses val="autoZero"/>
        <c:auto val="1"/>
        <c:lblAlgn val="ctr"/>
        <c:lblOffset val="100"/>
        <c:noMultiLvlLbl val="0"/>
      </c:catAx>
      <c:valAx>
        <c:axId val="2128824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881655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3429" cy="58238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3429" cy="58238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3429" cy="58238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334734</xdr:colOff>
      <xdr:row>0</xdr:row>
      <xdr:rowOff>0</xdr:rowOff>
    </xdr:from>
    <xdr:to>
      <xdr:col>17</xdr:col>
      <xdr:colOff>292099</xdr:colOff>
      <xdr:row>28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334734</xdr:colOff>
      <xdr:row>0</xdr:row>
      <xdr:rowOff>0</xdr:rowOff>
    </xdr:from>
    <xdr:to>
      <xdr:col>17</xdr:col>
      <xdr:colOff>228599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334734</xdr:colOff>
      <xdr:row>0</xdr:row>
      <xdr:rowOff>0</xdr:rowOff>
    </xdr:from>
    <xdr:to>
      <xdr:col>18</xdr:col>
      <xdr:colOff>279399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baseColWidth="10" defaultColWidth="8.83203125" defaultRowHeight="14" x14ac:dyDescent="0"/>
  <sheetData>
    <row r="1" spans="1:6">
      <c r="A1" t="s">
        <v>7</v>
      </c>
      <c r="B1">
        <v>0.3</v>
      </c>
      <c r="C1">
        <v>0.2</v>
      </c>
      <c r="D1">
        <v>0.1</v>
      </c>
      <c r="E1">
        <v>0.05</v>
      </c>
      <c r="F1" t="s">
        <v>0</v>
      </c>
    </row>
    <row r="2" spans="1:6">
      <c r="A2">
        <v>1</v>
      </c>
      <c r="B2">
        <v>3756</v>
      </c>
      <c r="C2">
        <v>3457</v>
      </c>
      <c r="D2">
        <v>2820</v>
      </c>
      <c r="E2">
        <v>1908</v>
      </c>
      <c r="F2">
        <v>3487</v>
      </c>
    </row>
    <row r="3" spans="1:6">
      <c r="A3">
        <v>2</v>
      </c>
      <c r="B3">
        <v>3854</v>
      </c>
      <c r="C3">
        <v>3825</v>
      </c>
      <c r="D3">
        <v>3441</v>
      </c>
      <c r="E3">
        <v>2864</v>
      </c>
      <c r="F3">
        <v>3749</v>
      </c>
    </row>
    <row r="4" spans="1:6">
      <c r="A4">
        <v>3</v>
      </c>
      <c r="B4">
        <v>3945</v>
      </c>
      <c r="C4">
        <v>3900</v>
      </c>
      <c r="D4">
        <v>3708</v>
      </c>
      <c r="E4">
        <v>3240</v>
      </c>
      <c r="F4">
        <v>3866</v>
      </c>
    </row>
    <row r="5" spans="1:6">
      <c r="A5">
        <v>4</v>
      </c>
      <c r="B5">
        <v>3956</v>
      </c>
      <c r="C5">
        <v>3927</v>
      </c>
      <c r="D5">
        <v>3749</v>
      </c>
      <c r="E5">
        <v>3435</v>
      </c>
      <c r="F5">
        <v>3888</v>
      </c>
    </row>
    <row r="6" spans="1:6">
      <c r="A6">
        <v>5</v>
      </c>
      <c r="B6">
        <v>3959</v>
      </c>
      <c r="C6">
        <v>3947</v>
      </c>
      <c r="D6">
        <v>3852</v>
      </c>
      <c r="E6">
        <v>3547</v>
      </c>
      <c r="F6">
        <v>3912</v>
      </c>
    </row>
    <row r="7" spans="1:6">
      <c r="A7" t="s">
        <v>9</v>
      </c>
      <c r="B7">
        <v>0.3</v>
      </c>
      <c r="C7">
        <v>0.2</v>
      </c>
      <c r="D7">
        <v>0.1</v>
      </c>
      <c r="E7">
        <v>0.05</v>
      </c>
      <c r="F7" t="s">
        <v>0</v>
      </c>
    </row>
    <row r="8" spans="1:6">
      <c r="A8">
        <v>1</v>
      </c>
      <c r="B8">
        <v>3711</v>
      </c>
      <c r="C8">
        <v>3453</v>
      </c>
      <c r="D8">
        <v>2870</v>
      </c>
      <c r="E8">
        <v>953</v>
      </c>
      <c r="F8">
        <v>3485</v>
      </c>
    </row>
    <row r="9" spans="1:6">
      <c r="A9">
        <v>2</v>
      </c>
      <c r="B9">
        <v>3895</v>
      </c>
      <c r="C9">
        <v>3761</v>
      </c>
      <c r="D9">
        <v>3432</v>
      </c>
      <c r="E9">
        <v>1845</v>
      </c>
      <c r="F9">
        <v>3744</v>
      </c>
    </row>
    <row r="10" spans="1:6">
      <c r="A10">
        <v>3</v>
      </c>
      <c r="B10">
        <v>3941</v>
      </c>
      <c r="C10">
        <v>3859</v>
      </c>
      <c r="D10">
        <v>3598</v>
      </c>
      <c r="E10">
        <v>3284</v>
      </c>
      <c r="F10">
        <v>3857</v>
      </c>
    </row>
    <row r="11" spans="1:6">
      <c r="A11">
        <v>4</v>
      </c>
      <c r="B11">
        <v>3952</v>
      </c>
      <c r="C11">
        <v>3920</v>
      </c>
      <c r="D11">
        <v>3709</v>
      </c>
      <c r="E11">
        <v>3513</v>
      </c>
      <c r="F11">
        <v>3889</v>
      </c>
    </row>
    <row r="12" spans="1:6">
      <c r="A12">
        <v>5</v>
      </c>
      <c r="B12">
        <v>3958</v>
      </c>
      <c r="C12">
        <v>3946</v>
      </c>
      <c r="D12">
        <v>3858</v>
      </c>
      <c r="E12">
        <v>3608</v>
      </c>
      <c r="F12">
        <v>3910</v>
      </c>
    </row>
    <row r="13" spans="1:6">
      <c r="A13" t="s">
        <v>8</v>
      </c>
      <c r="B13">
        <v>0.3</v>
      </c>
      <c r="C13">
        <v>0.2</v>
      </c>
      <c r="D13">
        <v>0.1</v>
      </c>
      <c r="E13">
        <v>0.05</v>
      </c>
      <c r="F13" t="s">
        <v>0</v>
      </c>
    </row>
    <row r="14" spans="1:6">
      <c r="A14">
        <v>1</v>
      </c>
      <c r="B14">
        <v>3643</v>
      </c>
      <c r="C14">
        <v>3470</v>
      </c>
      <c r="D14">
        <v>2871</v>
      </c>
      <c r="E14">
        <v>1764</v>
      </c>
      <c r="F14">
        <v>3583</v>
      </c>
    </row>
    <row r="15" spans="1:6">
      <c r="A15">
        <v>2</v>
      </c>
      <c r="B15">
        <v>3901</v>
      </c>
      <c r="C15">
        <v>3830</v>
      </c>
      <c r="D15">
        <v>3460</v>
      </c>
      <c r="E15">
        <v>2889</v>
      </c>
      <c r="F15">
        <v>3737</v>
      </c>
    </row>
    <row r="16" spans="1:6">
      <c r="A16">
        <v>3</v>
      </c>
      <c r="B16">
        <v>3946</v>
      </c>
      <c r="C16">
        <v>3904</v>
      </c>
      <c r="D16">
        <v>3642</v>
      </c>
      <c r="E16">
        <v>3245</v>
      </c>
      <c r="F16">
        <v>3849</v>
      </c>
    </row>
    <row r="17" spans="1:6">
      <c r="A17">
        <v>4</v>
      </c>
      <c r="B17">
        <v>3954</v>
      </c>
      <c r="C17">
        <v>3932</v>
      </c>
      <c r="D17">
        <v>3790</v>
      </c>
      <c r="E17">
        <v>3460</v>
      </c>
      <c r="F17">
        <v>3833</v>
      </c>
    </row>
    <row r="18" spans="1:6">
      <c r="A18">
        <v>5</v>
      </c>
      <c r="B18">
        <v>3960</v>
      </c>
      <c r="C18">
        <v>3944</v>
      </c>
      <c r="D18">
        <v>3834</v>
      </c>
      <c r="E18">
        <v>3594</v>
      </c>
      <c r="F18">
        <v>3911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E14"/>
  <sheetViews>
    <sheetView workbookViewId="0">
      <selection activeCell="C3" sqref="A1:E4"/>
    </sheetView>
  </sheetViews>
  <sheetFormatPr baseColWidth="10" defaultColWidth="8.83203125" defaultRowHeight="14" x14ac:dyDescent="0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11.910102051399999</v>
      </c>
      <c r="B2">
        <v>12.326679946900001</v>
      </c>
      <c r="C2">
        <v>17.103337045300002</v>
      </c>
      <c r="D2">
        <v>19.318065270799998</v>
      </c>
      <c r="E2">
        <v>14.102633403900001</v>
      </c>
    </row>
    <row r="3" spans="1:5">
      <c r="A3">
        <v>0.48989794855699997</v>
      </c>
      <c r="B3">
        <v>1.6733200530700001</v>
      </c>
      <c r="C3">
        <v>1.4966629547100001</v>
      </c>
      <c r="D3">
        <v>2.4819347291999998</v>
      </c>
      <c r="E3">
        <v>1.8973665960999999</v>
      </c>
    </row>
    <row r="4" spans="1:5">
      <c r="A4">
        <v>0.48989794855699997</v>
      </c>
      <c r="B4">
        <v>1.6733200530700001</v>
      </c>
      <c r="C4">
        <v>1.4966629547100001</v>
      </c>
      <c r="D4">
        <v>2.4819347291999998</v>
      </c>
      <c r="E4">
        <v>1.8973665960999999</v>
      </c>
    </row>
    <row r="6" spans="1:5">
      <c r="A6">
        <f>SUM(A2:A3)</f>
        <v>12.399999999956998</v>
      </c>
      <c r="B6">
        <f>SUM(B2:B3)</f>
        <v>13.999999999970001</v>
      </c>
      <c r="C6">
        <f>SUM(C2:C3)</f>
        <v>18.600000000010002</v>
      </c>
      <c r="D6">
        <f>SUM(D2:D3)</f>
        <v>21.799999999999997</v>
      </c>
      <c r="E6">
        <f>SUM(E2:E3)</f>
        <v>16</v>
      </c>
    </row>
    <row r="14" spans="1:5">
      <c r="D14" t="s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E14"/>
  <sheetViews>
    <sheetView workbookViewId="0">
      <selection activeCell="C3" sqref="A1:E4"/>
    </sheetView>
  </sheetViews>
  <sheetFormatPr baseColWidth="10" defaultColWidth="8.83203125" defaultRowHeight="14" x14ac:dyDescent="0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13.0516685226</v>
      </c>
      <c r="B2">
        <v>15.479534946599999</v>
      </c>
      <c r="C2">
        <v>17.1012822621</v>
      </c>
      <c r="D2">
        <v>23.033809621</v>
      </c>
      <c r="E2">
        <v>16.380196097300001</v>
      </c>
    </row>
    <row r="3" spans="1:5">
      <c r="A3">
        <v>0.74833147735500005</v>
      </c>
      <c r="B3">
        <v>1.7204650534099999</v>
      </c>
      <c r="C3">
        <v>3.8987177379200002</v>
      </c>
      <c r="D3">
        <v>1.1661903789700001</v>
      </c>
      <c r="E3">
        <v>1.0198039027200001</v>
      </c>
    </row>
    <row r="4" spans="1:5">
      <c r="A4">
        <v>0.74833147735500005</v>
      </c>
      <c r="B4">
        <v>1.7204650534099999</v>
      </c>
      <c r="C4">
        <v>3.8987177379200002</v>
      </c>
      <c r="D4">
        <v>1.1661903789700001</v>
      </c>
      <c r="E4">
        <v>1.0198039027200001</v>
      </c>
    </row>
    <row r="6" spans="1:5">
      <c r="A6">
        <f>SUM(A2:A3)</f>
        <v>13.799999999955</v>
      </c>
      <c r="B6">
        <f>SUM(B2:B3)</f>
        <v>17.20000000001</v>
      </c>
      <c r="C6">
        <f>SUM(C2:C3)</f>
        <v>21.000000000020002</v>
      </c>
      <c r="D6">
        <f>SUM(D2:D3)</f>
        <v>24.19999999997</v>
      </c>
      <c r="E6">
        <f>SUM(E2:E3)</f>
        <v>17.40000000002</v>
      </c>
    </row>
    <row r="14" spans="1:5">
      <c r="D14" t="s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E14"/>
  <sheetViews>
    <sheetView workbookViewId="0">
      <selection sqref="A1:E4"/>
    </sheetView>
  </sheetViews>
  <sheetFormatPr baseColWidth="10" defaultColWidth="8.83203125" defaultRowHeight="14" x14ac:dyDescent="0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13.1603921946</v>
      </c>
      <c r="B2">
        <v>15</v>
      </c>
      <c r="C2">
        <v>23.6335680868</v>
      </c>
      <c r="D2">
        <v>26.856440422599999</v>
      </c>
      <c r="E2">
        <v>15.860928057000001</v>
      </c>
    </row>
    <row r="3" spans="1:5">
      <c r="A3">
        <v>2.0396078054400002</v>
      </c>
      <c r="B3">
        <v>2</v>
      </c>
      <c r="C3">
        <v>2.36643191324</v>
      </c>
      <c r="D3">
        <v>1.7435595774199999</v>
      </c>
      <c r="E3">
        <v>1.9390719429700001</v>
      </c>
    </row>
    <row r="4" spans="1:5">
      <c r="A4">
        <v>2.0396078054400002</v>
      </c>
      <c r="B4">
        <v>2</v>
      </c>
      <c r="C4">
        <v>2.36643191324</v>
      </c>
      <c r="D4">
        <v>1.7435595774199999</v>
      </c>
      <c r="E4">
        <v>1.9390719429700001</v>
      </c>
    </row>
    <row r="6" spans="1:5">
      <c r="A6">
        <f>SUM(A2:A3)</f>
        <v>15.200000000039999</v>
      </c>
      <c r="B6">
        <f>SUM(B2:B3)</f>
        <v>17</v>
      </c>
      <c r="C6">
        <f>SUM(C2:C3)</f>
        <v>26.00000000004</v>
      </c>
      <c r="D6">
        <f>SUM(D2:D3)</f>
        <v>28.60000000002</v>
      </c>
      <c r="E6">
        <f>SUM(E2:E3)</f>
        <v>17.799999999970002</v>
      </c>
    </row>
    <row r="14" spans="1:5">
      <c r="D14" t="s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E14"/>
  <sheetViews>
    <sheetView workbookViewId="0">
      <selection activeCell="M23" sqref="M23"/>
    </sheetView>
  </sheetViews>
  <sheetFormatPr baseColWidth="10" defaultColWidth="8.83203125" defaultRowHeight="14" x14ac:dyDescent="0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13.910102051399999</v>
      </c>
      <c r="B2">
        <v>15.067619242099999</v>
      </c>
      <c r="C2">
        <v>16.931615348499999</v>
      </c>
      <c r="D2">
        <v>27.103337045300002</v>
      </c>
      <c r="E2">
        <v>17.033809621</v>
      </c>
    </row>
    <row r="3" spans="1:5">
      <c r="A3">
        <v>0.48989794855699997</v>
      </c>
      <c r="B3">
        <v>2.3323807579400002</v>
      </c>
      <c r="C3">
        <v>6.4683846515200001</v>
      </c>
      <c r="D3">
        <v>1.4966629547100001</v>
      </c>
      <c r="E3">
        <v>1.1661903789700001</v>
      </c>
    </row>
    <row r="4" spans="1:5">
      <c r="A4">
        <v>0.48989794855699997</v>
      </c>
      <c r="B4">
        <v>2.3323807579400002</v>
      </c>
      <c r="C4">
        <v>6.4683846515200001</v>
      </c>
      <c r="D4">
        <v>1.4966629547100001</v>
      </c>
      <c r="E4">
        <v>1.1661903789700001</v>
      </c>
    </row>
    <row r="6" spans="1:5">
      <c r="A6">
        <f>SUM(A2:A3)</f>
        <v>14.399999999956998</v>
      </c>
      <c r="B6">
        <f>SUM(B2:B3)</f>
        <v>17.400000000039999</v>
      </c>
      <c r="C6">
        <f>SUM(C2:C3)</f>
        <v>23.40000000002</v>
      </c>
      <c r="D6">
        <f>SUM(D2:D3)</f>
        <v>28.600000000010002</v>
      </c>
      <c r="E6">
        <f>SUM(E2:E3)</f>
        <v>18.19999999997</v>
      </c>
    </row>
    <row r="14" spans="1:5">
      <c r="D14" t="s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E14"/>
  <sheetViews>
    <sheetView workbookViewId="0">
      <selection activeCell="L22" sqref="L22"/>
    </sheetView>
  </sheetViews>
  <sheetFormatPr baseColWidth="10" defaultColWidth="8.83203125" defaultRowHeight="14" x14ac:dyDescent="0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13.330306154300001</v>
      </c>
      <c r="B2">
        <v>15.713664655000001</v>
      </c>
      <c r="C2">
        <v>21.826407547199999</v>
      </c>
      <c r="D2">
        <v>29.933699644800001</v>
      </c>
      <c r="E2">
        <v>18.675900129599999</v>
      </c>
    </row>
    <row r="3" spans="1:5">
      <c r="A3">
        <v>1.4696938456699999</v>
      </c>
      <c r="B3">
        <v>3.2863353450299999</v>
      </c>
      <c r="C3">
        <v>3.77359245282</v>
      </c>
      <c r="D3">
        <v>6.0663003552400001</v>
      </c>
      <c r="E3">
        <v>3.1240998703599998</v>
      </c>
    </row>
    <row r="4" spans="1:5">
      <c r="A4">
        <v>1.4696938456699999</v>
      </c>
      <c r="B4">
        <v>3.2863353450299999</v>
      </c>
      <c r="C4">
        <v>3.77359245282</v>
      </c>
      <c r="D4">
        <v>6.0663003552400001</v>
      </c>
      <c r="E4">
        <v>3.1240998703599998</v>
      </c>
    </row>
    <row r="6" spans="1:5">
      <c r="A6">
        <f>SUM(A2:A3)</f>
        <v>14.79999999997</v>
      </c>
      <c r="B6">
        <f>SUM(B2:B3)</f>
        <v>19.000000000029999</v>
      </c>
      <c r="C6">
        <f>SUM(C2:C3)</f>
        <v>25.60000000002</v>
      </c>
      <c r="D6">
        <f>SUM(D2:D3)</f>
        <v>36.000000000040004</v>
      </c>
      <c r="E6">
        <f>SUM(E2:E3)</f>
        <v>21.799999999959997</v>
      </c>
    </row>
    <row r="14" spans="1:5">
      <c r="D14" t="s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E14"/>
  <sheetViews>
    <sheetView workbookViewId="0">
      <selection activeCell="D2" sqref="A1:E4"/>
    </sheetView>
  </sheetViews>
  <sheetFormatPr baseColWidth="10" defaultColWidth="8.83203125" defaultRowHeight="14" x14ac:dyDescent="0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11.105572809</v>
      </c>
      <c r="B2">
        <v>12.904554885</v>
      </c>
      <c r="C2">
        <v>18.5801960973</v>
      </c>
      <c r="D2">
        <v>12</v>
      </c>
      <c r="E2">
        <v>13.380196097300001</v>
      </c>
    </row>
    <row r="3" spans="1:5">
      <c r="A3">
        <v>0.89442719100000001</v>
      </c>
      <c r="B3">
        <v>1.09544511501</v>
      </c>
      <c r="C3">
        <v>1.0198039027200001</v>
      </c>
      <c r="D3">
        <v>8</v>
      </c>
      <c r="E3">
        <v>1.0198039027200001</v>
      </c>
    </row>
    <row r="4" spans="1:5">
      <c r="A4">
        <v>0.89442719100000001</v>
      </c>
      <c r="B4">
        <v>1.09544511501</v>
      </c>
      <c r="C4">
        <v>1.0198039027200001</v>
      </c>
      <c r="D4">
        <v>8</v>
      </c>
      <c r="E4">
        <v>1.0198039027200001</v>
      </c>
    </row>
    <row r="6" spans="1:5">
      <c r="A6">
        <f>SUM(A2:A3)</f>
        <v>12</v>
      </c>
      <c r="B6">
        <f>SUM(B2:B3)</f>
        <v>14.000000000009999</v>
      </c>
      <c r="C6">
        <f>SUM(C2:C3)</f>
        <v>19.60000000002</v>
      </c>
      <c r="D6">
        <f>SUM(D2:D3)</f>
        <v>20</v>
      </c>
      <c r="E6">
        <f>SUM(E2:E3)</f>
        <v>14.40000000002</v>
      </c>
    </row>
    <row r="14" spans="1:5">
      <c r="D14" t="s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E14"/>
  <sheetViews>
    <sheetView workbookViewId="0">
      <selection activeCell="D21" sqref="D21"/>
    </sheetView>
  </sheetViews>
  <sheetFormatPr baseColWidth="10" defaultColWidth="8.83203125" defaultRowHeight="14" x14ac:dyDescent="0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11.367544468</v>
      </c>
      <c r="B2">
        <v>12.966969722</v>
      </c>
      <c r="C2">
        <v>18.211145618</v>
      </c>
      <c r="D2">
        <v>14.7061669885</v>
      </c>
      <c r="E2">
        <v>12.484832619400001</v>
      </c>
    </row>
    <row r="3" spans="1:5">
      <c r="A3">
        <v>0.63245553203399996</v>
      </c>
      <c r="B3">
        <v>1.8330302779800001</v>
      </c>
      <c r="C3">
        <v>1.788854382</v>
      </c>
      <c r="D3">
        <v>7.2938330115200003</v>
      </c>
      <c r="E3">
        <v>2.3151673805600002</v>
      </c>
    </row>
    <row r="4" spans="1:5">
      <c r="A4">
        <v>0.63245553203399996</v>
      </c>
      <c r="B4">
        <v>1.8330302779800001</v>
      </c>
      <c r="C4">
        <v>1.788854382</v>
      </c>
      <c r="D4">
        <v>7.2938330115200003</v>
      </c>
      <c r="E4">
        <v>2.3151673805600002</v>
      </c>
    </row>
    <row r="6" spans="1:5">
      <c r="A6">
        <f>SUM(A2:A3)</f>
        <v>12.000000000033999</v>
      </c>
      <c r="B6">
        <f>SUM(B2:B3)</f>
        <v>14.799999999980001</v>
      </c>
      <c r="C6">
        <f>SUM(C2:C3)</f>
        <v>20</v>
      </c>
      <c r="D6">
        <f>SUM(D2:D3)</f>
        <v>22.000000000020002</v>
      </c>
      <c r="E6">
        <f>SUM(E2:E3)</f>
        <v>14.799999999960001</v>
      </c>
    </row>
    <row r="14" spans="1:5">
      <c r="D14" t="s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E14"/>
  <sheetViews>
    <sheetView workbookViewId="0">
      <selection activeCell="F17" sqref="F17"/>
    </sheetView>
  </sheetViews>
  <sheetFormatPr baseColWidth="10" defaultColWidth="8.83203125" defaultRowHeight="14" x14ac:dyDescent="0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12.326679946900001</v>
      </c>
      <c r="B2">
        <v>13.9023823037</v>
      </c>
      <c r="C2">
        <v>17.171572875300001</v>
      </c>
      <c r="D2">
        <v>27.823180254699999</v>
      </c>
      <c r="E2">
        <v>16.633809621000001</v>
      </c>
    </row>
    <row r="3" spans="1:5">
      <c r="A3">
        <v>1.6733200530700001</v>
      </c>
      <c r="B3">
        <v>2.0976176963399999</v>
      </c>
      <c r="C3">
        <v>2.8284271247500001</v>
      </c>
      <c r="D3">
        <v>2.5768197453499999</v>
      </c>
      <c r="E3">
        <v>1.1661903789700001</v>
      </c>
    </row>
    <row r="4" spans="1:5">
      <c r="A4">
        <v>1.6733200530700001</v>
      </c>
      <c r="B4">
        <v>2.0976176963399999</v>
      </c>
      <c r="C4">
        <v>2.8284271247500001</v>
      </c>
      <c r="D4">
        <v>2.5768197453499999</v>
      </c>
      <c r="E4">
        <v>1.1661903789700001</v>
      </c>
    </row>
    <row r="6" spans="1:5">
      <c r="A6">
        <f>SUM(A2:A3)</f>
        <v>13.999999999970001</v>
      </c>
      <c r="B6">
        <f>SUM(B2:B3)</f>
        <v>16.00000000004</v>
      </c>
      <c r="C6">
        <f>SUM(C2:C3)</f>
        <v>20.000000000050001</v>
      </c>
      <c r="D6">
        <f>SUM(D2:D3)</f>
        <v>30.400000000049999</v>
      </c>
      <c r="E6">
        <f>SUM(E2:E3)</f>
        <v>17.799999999970002</v>
      </c>
    </row>
    <row r="14" spans="1:5">
      <c r="D14" t="s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E14"/>
  <sheetViews>
    <sheetView workbookViewId="0">
      <selection activeCell="F20" sqref="F20"/>
    </sheetView>
  </sheetViews>
  <sheetFormatPr baseColWidth="10" defaultColWidth="8.83203125" defaultRowHeight="14" x14ac:dyDescent="0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12.380196097300001</v>
      </c>
      <c r="B2">
        <v>14.7350889359</v>
      </c>
      <c r="C2">
        <v>20.211145618</v>
      </c>
      <c r="D2">
        <v>24.548504464699999</v>
      </c>
      <c r="E2">
        <v>17.330306154300001</v>
      </c>
    </row>
    <row r="3" spans="1:5">
      <c r="A3">
        <v>1.0198039027200001</v>
      </c>
      <c r="B3">
        <v>1.2649110640700001</v>
      </c>
      <c r="C3">
        <v>1.788854382</v>
      </c>
      <c r="D3">
        <v>5.8514955353299998</v>
      </c>
      <c r="E3">
        <v>1.4696938456699999</v>
      </c>
    </row>
    <row r="4" spans="1:5">
      <c r="A4">
        <v>1.0198039027200001</v>
      </c>
      <c r="B4">
        <v>1.2649110640700001</v>
      </c>
      <c r="C4">
        <v>1.788854382</v>
      </c>
      <c r="D4">
        <v>5.8514955353299998</v>
      </c>
      <c r="E4">
        <v>1.4696938456699999</v>
      </c>
    </row>
    <row r="6" spans="1:5">
      <c r="A6">
        <f>SUM(A2:A3)</f>
        <v>13.40000000002</v>
      </c>
      <c r="B6">
        <f>SUM(B2:B3)</f>
        <v>15.999999999970001</v>
      </c>
      <c r="C6">
        <f>SUM(C2:C3)</f>
        <v>22</v>
      </c>
      <c r="D6">
        <f>SUM(D2:D3)</f>
        <v>30.400000000029998</v>
      </c>
      <c r="E6">
        <f>SUM(E2:E3)</f>
        <v>18.799999999970002</v>
      </c>
    </row>
    <row r="14" spans="1:5">
      <c r="D14" t="s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E14"/>
  <sheetViews>
    <sheetView workbookViewId="0">
      <selection activeCell="Q11" sqref="Q11"/>
    </sheetView>
  </sheetViews>
  <sheetFormatPr baseColWidth="10" defaultColWidth="8.83203125" defaultRowHeight="14" x14ac:dyDescent="0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12.5801960973</v>
      </c>
      <c r="B2">
        <v>16.585786437599999</v>
      </c>
      <c r="C2">
        <v>21.243190249600001</v>
      </c>
      <c r="D2">
        <v>27.1643988786</v>
      </c>
      <c r="E2">
        <v>17.745276300899999</v>
      </c>
    </row>
    <row r="3" spans="1:5">
      <c r="A3">
        <v>1.0198039027200001</v>
      </c>
      <c r="B3">
        <v>1.4142135623700001</v>
      </c>
      <c r="C3">
        <v>2.75680975042</v>
      </c>
      <c r="D3">
        <v>5.6356011214399997</v>
      </c>
      <c r="E3">
        <v>1.8547236991</v>
      </c>
    </row>
    <row r="4" spans="1:5">
      <c r="A4">
        <v>1.0198039027200001</v>
      </c>
      <c r="B4">
        <v>1.4142135623700001</v>
      </c>
      <c r="C4">
        <v>2.75680975042</v>
      </c>
      <c r="D4">
        <v>5.6356011214399997</v>
      </c>
      <c r="E4">
        <v>1.8547236991</v>
      </c>
    </row>
    <row r="6" spans="1:5">
      <c r="A6">
        <f>SUM(A2:A3)</f>
        <v>13.60000000002</v>
      </c>
      <c r="B6">
        <f>SUM(B2:B3)</f>
        <v>17.999999999970001</v>
      </c>
      <c r="C6">
        <f>SUM(C2:C3)</f>
        <v>24.000000000020002</v>
      </c>
      <c r="D6">
        <f>SUM(D2:D3)</f>
        <v>32.800000000040001</v>
      </c>
      <c r="E6">
        <f>SUM(E2:E3)</f>
        <v>19.599999999999998</v>
      </c>
    </row>
    <row r="14" spans="1:5">
      <c r="D14" t="s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T5" sqref="T5"/>
    </sheetView>
  </sheetViews>
  <sheetFormatPr baseColWidth="10" defaultColWidth="8.83203125" defaultRowHeight="14" x14ac:dyDescent="0"/>
  <cols>
    <col min="2" max="2" width="25.6640625" customWidth="1"/>
  </cols>
  <sheetData>
    <row r="1" spans="1:6">
      <c r="A1">
        <v>20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8</v>
      </c>
      <c r="B2">
        <v>0.3</v>
      </c>
      <c r="C2">
        <v>0.2</v>
      </c>
      <c r="D2">
        <v>0.1</v>
      </c>
      <c r="E2">
        <v>0.05</v>
      </c>
      <c r="F2" t="s">
        <v>0</v>
      </c>
    </row>
    <row r="3" spans="1:6">
      <c r="A3">
        <v>1</v>
      </c>
      <c r="B3">
        <f ca="1">INDIRECT("TvsP_"&amp;$A$2&amp;"_"&amp;$A3&amp;"!"&amp;B$1&amp;"6")</f>
        <v>10.4</v>
      </c>
      <c r="C3">
        <f t="shared" ref="C3:F3" ca="1" si="0">INDIRECT("TvsP_"&amp;$A$2&amp;"_"&amp;$A3&amp;"!"&amp;C$1&amp;"6")</f>
        <v>12.600000000010001</v>
      </c>
      <c r="D3">
        <f t="shared" ca="1" si="0"/>
        <v>14.999999999969999</v>
      </c>
      <c r="E3">
        <f t="shared" ca="1" si="0"/>
        <v>19.600000000050002</v>
      </c>
      <c r="F3">
        <f t="shared" ca="1" si="0"/>
        <v>11.800000000013</v>
      </c>
    </row>
    <row r="4" spans="1:6">
      <c r="A4">
        <v>2</v>
      </c>
      <c r="B4">
        <f t="shared" ref="B4:F7" ca="1" si="1">INDIRECT("TvsP_"&amp;$A$2&amp;"_"&amp;$A4&amp;"!"&amp;B$1&amp;"6")</f>
        <v>11.599999999956999</v>
      </c>
      <c r="C4">
        <f t="shared" ca="1" si="1"/>
        <v>13.60000000002</v>
      </c>
      <c r="D4">
        <f t="shared" ca="1" si="1"/>
        <v>18.799999999954998</v>
      </c>
      <c r="E4">
        <f t="shared" ca="1" si="1"/>
        <v>23.199999999950002</v>
      </c>
      <c r="F4">
        <f t="shared" ca="1" si="1"/>
        <v>13.60000000002</v>
      </c>
    </row>
    <row r="5" spans="1:6">
      <c r="A5">
        <v>3</v>
      </c>
      <c r="B5">
        <f t="shared" ca="1" si="1"/>
        <v>13.200000000013</v>
      </c>
      <c r="C5">
        <f t="shared" ca="1" si="1"/>
        <v>14.6</v>
      </c>
      <c r="D5">
        <f t="shared" ca="1" si="1"/>
        <v>18.20000000001</v>
      </c>
      <c r="E5">
        <f t="shared" ca="1" si="1"/>
        <v>26.20000000005</v>
      </c>
      <c r="F5">
        <f t="shared" ca="1" si="1"/>
        <v>15.999999999970001</v>
      </c>
    </row>
    <row r="6" spans="1:6">
      <c r="A6">
        <v>4</v>
      </c>
      <c r="B6">
        <f t="shared" ca="1" si="1"/>
        <v>12.199999999955001</v>
      </c>
      <c r="C6">
        <f t="shared" ca="1" si="1"/>
        <v>17.000000000020002</v>
      </c>
      <c r="D6">
        <f t="shared" ca="1" si="1"/>
        <v>19.600000000000001</v>
      </c>
      <c r="E6">
        <f t="shared" ca="1" si="1"/>
        <v>28.799999999970002</v>
      </c>
      <c r="F6">
        <f t="shared" ca="1" si="1"/>
        <v>15.600000000030001</v>
      </c>
    </row>
    <row r="7" spans="1:6">
      <c r="A7">
        <v>5</v>
      </c>
      <c r="B7">
        <f t="shared" ca="1" si="1"/>
        <v>11.4</v>
      </c>
      <c r="C7">
        <f t="shared" ca="1" si="1"/>
        <v>14.4</v>
      </c>
      <c r="D7">
        <f t="shared" ca="1" si="1"/>
        <v>25.00000000004</v>
      </c>
      <c r="E7">
        <f t="shared" ca="1" si="1"/>
        <v>31.599999999969999</v>
      </c>
      <c r="F7">
        <f t="shared" ca="1" si="1"/>
        <v>16.799999999960001</v>
      </c>
    </row>
    <row r="8" spans="1:6">
      <c r="A8">
        <v>3963</v>
      </c>
      <c r="B8" t="s">
        <v>3</v>
      </c>
      <c r="C8" t="s">
        <v>4</v>
      </c>
      <c r="D8" t="s">
        <v>5</v>
      </c>
      <c r="E8" t="s">
        <v>6</v>
      </c>
      <c r="F8" t="s">
        <v>10</v>
      </c>
    </row>
    <row r="9" spans="1:6">
      <c r="A9">
        <v>1</v>
      </c>
      <c r="B9">
        <f ca="1">INDIRECT("cumfreq!"&amp;B$8&amp;(MATCH($A$2,cumfreq!$A$1:$A$18,0)+$A9))*$A$1/$A$8</f>
        <v>18.385061821852133</v>
      </c>
      <c r="C9">
        <f ca="1">INDIRECT("cumfreq!"&amp;C$8&amp;(MATCH($A$2,cumfreq!$A$1:$A$18,0)+$A9))*$A$1/$A$8</f>
        <v>17.511985869290942</v>
      </c>
      <c r="D9">
        <f ca="1">INDIRECT("cumfreq!"&amp;D$8&amp;(MATCH($A$2,cumfreq!$A$1:$A$18,0)+$A9))*$A$1/$A$8</f>
        <v>14.489023467070401</v>
      </c>
      <c r="E9">
        <f ca="1">INDIRECT("cumfreq!"&amp;E$8&amp;(MATCH($A$2,cumfreq!$A$1:$A$18,0)+$A9))*$A$1/$A$8</f>
        <v>8.9023467070401203</v>
      </c>
      <c r="F9">
        <f ca="1">INDIRECT("cumfreq!"&amp;F$8&amp;(MATCH($A$2,cumfreq!$A$1:$A$18,0)+$A9))*$A$1/$A$8</f>
        <v>18.082260913449407</v>
      </c>
    </row>
    <row r="10" spans="1:6">
      <c r="A10">
        <v>2</v>
      </c>
      <c r="B10">
        <f ca="1">INDIRECT("cumfreq!"&amp;B$8&amp;(MATCH($A$2,cumfreq!$A$1:$A$18,0)+$A10))*$A$1/$A$8</f>
        <v>19.687105727983852</v>
      </c>
      <c r="C10">
        <f ca="1">INDIRECT("cumfreq!"&amp;C$8&amp;(MATCH($A$2,cumfreq!$A$1:$A$18,0)+$A10))*$A$1/$A$8</f>
        <v>19.328791319707292</v>
      </c>
      <c r="D10">
        <f ca="1">INDIRECT("cumfreq!"&amp;D$8&amp;(MATCH($A$2,cumfreq!$A$1:$A$18,0)+$A10))*$A$1/$A$8</f>
        <v>17.461519051223821</v>
      </c>
      <c r="E10">
        <f ca="1">INDIRECT("cumfreq!"&amp;E$8&amp;(MATCH($A$2,cumfreq!$A$1:$A$18,0)+$A10))*$A$1/$A$8</f>
        <v>14.579863739591218</v>
      </c>
      <c r="F10">
        <f ca="1">INDIRECT("cumfreq!"&amp;F$8&amp;(MATCH($A$2,cumfreq!$A$1:$A$18,0)+$A10))*$A$1/$A$8</f>
        <v>18.859449911683068</v>
      </c>
    </row>
    <row r="11" spans="1:6">
      <c r="A11">
        <v>3</v>
      </c>
      <c r="B11">
        <f ca="1">INDIRECT("cumfreq!"&amp;B$8&amp;(MATCH($A$2,cumfreq!$A$1:$A$18,0)+$A11))*$A$1/$A$8</f>
        <v>19.914206409285896</v>
      </c>
      <c r="C11">
        <f ca="1">INDIRECT("cumfreq!"&amp;C$8&amp;(MATCH($A$2,cumfreq!$A$1:$A$18,0)+$A11))*$A$1/$A$8</f>
        <v>19.702245773403988</v>
      </c>
      <c r="D11">
        <f ca="1">INDIRECT("cumfreq!"&amp;D$8&amp;(MATCH($A$2,cumfreq!$A$1:$A$18,0)+$A11))*$A$1/$A$8</f>
        <v>18.380015140045419</v>
      </c>
      <c r="E11">
        <f ca="1">INDIRECT("cumfreq!"&amp;E$8&amp;(MATCH($A$2,cumfreq!$A$1:$A$18,0)+$A11))*$A$1/$A$8</f>
        <v>16.376482462780722</v>
      </c>
      <c r="F11">
        <f ca="1">INDIRECT("cumfreq!"&amp;F$8&amp;(MATCH($A$2,cumfreq!$A$1:$A$18,0)+$A11))*$A$1/$A$8</f>
        <v>19.424678274034822</v>
      </c>
    </row>
    <row r="12" spans="1:6">
      <c r="A12">
        <v>4</v>
      </c>
      <c r="B12">
        <f ca="1">INDIRECT("cumfreq!"&amp;B$8&amp;(MATCH($A$2,cumfreq!$A$1:$A$18,0)+$A12))*$A$1/$A$8</f>
        <v>19.954579863739593</v>
      </c>
      <c r="C12">
        <f ca="1">INDIRECT("cumfreq!"&amp;C$8&amp;(MATCH($A$2,cumfreq!$A$1:$A$18,0)+$A12))*$A$1/$A$8</f>
        <v>19.843552863991924</v>
      </c>
      <c r="D12">
        <f ca="1">INDIRECT("cumfreq!"&amp;D$8&amp;(MATCH($A$2,cumfreq!$A$1:$A$18,0)+$A12))*$A$1/$A$8</f>
        <v>19.126924047438809</v>
      </c>
      <c r="E12">
        <f ca="1">INDIRECT("cumfreq!"&amp;E$8&amp;(MATCH($A$2,cumfreq!$A$1:$A$18,0)+$A12))*$A$1/$A$8</f>
        <v>17.461519051223821</v>
      </c>
      <c r="F12">
        <f ca="1">INDIRECT("cumfreq!"&amp;F$8&amp;(MATCH($A$2,cumfreq!$A$1:$A$18,0)+$A12))*$A$1/$A$8</f>
        <v>19.343931365127428</v>
      </c>
    </row>
    <row r="13" spans="1:6">
      <c r="A13">
        <v>5</v>
      </c>
      <c r="B13">
        <f ca="1">INDIRECT("cumfreq!"&amp;B$8&amp;(MATCH($A$2,cumfreq!$A$1:$A$18,0)+$A13))*$A$1/$A$8</f>
        <v>19.984859954579864</v>
      </c>
      <c r="C13">
        <f ca="1">INDIRECT("cumfreq!"&amp;C$8&amp;(MATCH($A$2,cumfreq!$A$1:$A$18,0)+$A13))*$A$1/$A$8</f>
        <v>19.904113045672471</v>
      </c>
      <c r="D13">
        <f ca="1">INDIRECT("cumfreq!"&amp;D$8&amp;(MATCH($A$2,cumfreq!$A$1:$A$18,0)+$A13))*$A$1/$A$8</f>
        <v>19.348978046934139</v>
      </c>
      <c r="E13">
        <f ca="1">INDIRECT("cumfreq!"&amp;E$8&amp;(MATCH($A$2,cumfreq!$A$1:$A$18,0)+$A13))*$A$1/$A$8</f>
        <v>18.137774413323239</v>
      </c>
      <c r="F13">
        <f ca="1">INDIRECT("cumfreq!"&amp;F$8&amp;(MATCH($A$2,cumfreq!$A$1:$A$18,0)+$A13))*$A$1/$A$8</f>
        <v>19.73757254605097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31" sqref="F31"/>
    </sheetView>
  </sheetViews>
  <sheetFormatPr baseColWidth="10" defaultColWidth="8.83203125" defaultRowHeight="14" x14ac:dyDescent="0"/>
  <cols>
    <col min="2" max="2" width="25.6640625" customWidth="1"/>
  </cols>
  <sheetData>
    <row r="1" spans="1:6">
      <c r="A1">
        <v>20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7</v>
      </c>
      <c r="B2">
        <v>0.3</v>
      </c>
      <c r="C2">
        <v>0.2</v>
      </c>
      <c r="D2">
        <v>0.1</v>
      </c>
      <c r="E2">
        <v>0.05</v>
      </c>
      <c r="F2" t="s">
        <v>0</v>
      </c>
    </row>
    <row r="3" spans="1:6">
      <c r="A3">
        <v>1</v>
      </c>
      <c r="B3">
        <f ca="1">INDIRECT("TvsP_"&amp;$A$2&amp;"_"&amp;$A3&amp;"!"&amp;B$1&amp;"6")</f>
        <v>12.399999999956998</v>
      </c>
      <c r="C3">
        <f t="shared" ref="C3:F3" ca="1" si="0">INDIRECT("TvsP_"&amp;$A$2&amp;"_"&amp;$A3&amp;"!"&amp;C$1&amp;"6")</f>
        <v>13.999999999970001</v>
      </c>
      <c r="D3">
        <f t="shared" ca="1" si="0"/>
        <v>18.600000000010002</v>
      </c>
      <c r="E3">
        <f t="shared" ca="1" si="0"/>
        <v>21.799999999999997</v>
      </c>
      <c r="F3">
        <f t="shared" ca="1" si="0"/>
        <v>16</v>
      </c>
    </row>
    <row r="4" spans="1:6">
      <c r="A4">
        <v>2</v>
      </c>
      <c r="B4">
        <f t="shared" ref="B4:F7" ca="1" si="1">INDIRECT("TvsP_"&amp;$A$2&amp;"_"&amp;$A4&amp;"!"&amp;B$1&amp;"6")</f>
        <v>13.799999999955</v>
      </c>
      <c r="C4">
        <f t="shared" ca="1" si="1"/>
        <v>17.20000000001</v>
      </c>
      <c r="D4">
        <f t="shared" ca="1" si="1"/>
        <v>21.000000000020002</v>
      </c>
      <c r="E4">
        <f t="shared" ca="1" si="1"/>
        <v>24.19999999997</v>
      </c>
      <c r="F4">
        <f t="shared" ca="1" si="1"/>
        <v>17.40000000002</v>
      </c>
    </row>
    <row r="5" spans="1:6">
      <c r="A5">
        <v>3</v>
      </c>
      <c r="B5">
        <f t="shared" ca="1" si="1"/>
        <v>15.200000000039999</v>
      </c>
      <c r="C5">
        <f t="shared" ca="1" si="1"/>
        <v>17</v>
      </c>
      <c r="D5">
        <f t="shared" ca="1" si="1"/>
        <v>26.00000000004</v>
      </c>
      <c r="E5">
        <f t="shared" ca="1" si="1"/>
        <v>28.60000000002</v>
      </c>
      <c r="F5">
        <f t="shared" ca="1" si="1"/>
        <v>17.799999999970002</v>
      </c>
    </row>
    <row r="6" spans="1:6">
      <c r="A6">
        <v>4</v>
      </c>
      <c r="B6">
        <f t="shared" ca="1" si="1"/>
        <v>14.399999999956998</v>
      </c>
      <c r="C6">
        <f t="shared" ca="1" si="1"/>
        <v>17.400000000039999</v>
      </c>
      <c r="D6">
        <f t="shared" ca="1" si="1"/>
        <v>23.40000000002</v>
      </c>
      <c r="E6">
        <f t="shared" ca="1" si="1"/>
        <v>28.600000000010002</v>
      </c>
      <c r="F6">
        <f t="shared" ca="1" si="1"/>
        <v>18.19999999997</v>
      </c>
    </row>
    <row r="7" spans="1:6">
      <c r="A7">
        <v>5</v>
      </c>
      <c r="B7">
        <f t="shared" ca="1" si="1"/>
        <v>14.79999999997</v>
      </c>
      <c r="C7">
        <f t="shared" ca="1" si="1"/>
        <v>19.000000000029999</v>
      </c>
      <c r="D7">
        <f t="shared" ca="1" si="1"/>
        <v>25.60000000002</v>
      </c>
      <c r="E7">
        <f t="shared" ca="1" si="1"/>
        <v>36.000000000040004</v>
      </c>
      <c r="F7">
        <f t="shared" ca="1" si="1"/>
        <v>21.799999999959997</v>
      </c>
    </row>
    <row r="8" spans="1:6">
      <c r="A8">
        <v>3963</v>
      </c>
      <c r="B8" t="s">
        <v>3</v>
      </c>
      <c r="C8" t="s">
        <v>4</v>
      </c>
      <c r="D8" t="s">
        <v>5</v>
      </c>
      <c r="E8" t="s">
        <v>6</v>
      </c>
      <c r="F8" t="s">
        <v>10</v>
      </c>
    </row>
    <row r="9" spans="1:6">
      <c r="A9">
        <v>1</v>
      </c>
      <c r="B9">
        <f ca="1">INDIRECT("cumfreq!"&amp;B$8&amp;(MATCH($A$2,cumfreq!$A$1:$A$18,0)+$A9))*$A$1/$A$8</f>
        <v>18.955336866010597</v>
      </c>
      <c r="C9">
        <f ca="1">INDIRECT("cumfreq!"&amp;C$8&amp;(MATCH($A$2,cumfreq!$A$1:$A$18,0)+$A9))*$A$1/$A$8</f>
        <v>17.446379005803685</v>
      </c>
      <c r="D9">
        <f ca="1">INDIRECT("cumfreq!"&amp;D$8&amp;(MATCH($A$2,cumfreq!$A$1:$A$18,0)+$A9))*$A$1/$A$8</f>
        <v>14.231642694928086</v>
      </c>
      <c r="E9">
        <f ca="1">INDIRECT("cumfreq!"&amp;E$8&amp;(MATCH($A$2,cumfreq!$A$1:$A$18,0)+$A9))*$A$1/$A$8</f>
        <v>9.6290688872066621</v>
      </c>
      <c r="F9">
        <f ca="1">INDIRECT("cumfreq!"&amp;F$8&amp;(MATCH($A$2,cumfreq!$A$1:$A$18,0)+$A9))*$A$1/$A$8</f>
        <v>17.597779460005047</v>
      </c>
    </row>
    <row r="10" spans="1:6">
      <c r="A10">
        <v>2</v>
      </c>
      <c r="B10">
        <f ca="1">INDIRECT("cumfreq!"&amp;B$8&amp;(MATCH($A$2,cumfreq!$A$1:$A$18,0)+$A10))*$A$1/$A$8</f>
        <v>19.449911683068382</v>
      </c>
      <c r="C10">
        <f ca="1">INDIRECT("cumfreq!"&amp;C$8&amp;(MATCH($A$2,cumfreq!$A$1:$A$18,0)+$A10))*$A$1/$A$8</f>
        <v>19.303557910673732</v>
      </c>
      <c r="D10">
        <f ca="1">INDIRECT("cumfreq!"&amp;D$8&amp;(MATCH($A$2,cumfreq!$A$1:$A$18,0)+$A10))*$A$1/$A$8</f>
        <v>17.365632096896292</v>
      </c>
      <c r="E10">
        <f ca="1">INDIRECT("cumfreq!"&amp;E$8&amp;(MATCH($A$2,cumfreq!$A$1:$A$18,0)+$A10))*$A$1/$A$8</f>
        <v>14.453696694423417</v>
      </c>
      <c r="F10">
        <f ca="1">INDIRECT("cumfreq!"&amp;F$8&amp;(MATCH($A$2,cumfreq!$A$1:$A$18,0)+$A10))*$A$1/$A$8</f>
        <v>18.920010093363615</v>
      </c>
    </row>
    <row r="11" spans="1:6">
      <c r="A11">
        <v>3</v>
      </c>
      <c r="B11">
        <f ca="1">INDIRECT("cumfreq!"&amp;B$8&amp;(MATCH($A$2,cumfreq!$A$1:$A$18,0)+$A11))*$A$1/$A$8</f>
        <v>19.909159727479182</v>
      </c>
      <c r="C11">
        <f ca="1">INDIRECT("cumfreq!"&amp;C$8&amp;(MATCH($A$2,cumfreq!$A$1:$A$18,0)+$A11))*$A$1/$A$8</f>
        <v>19.682059046177137</v>
      </c>
      <c r="D11">
        <f ca="1">INDIRECT("cumfreq!"&amp;D$8&amp;(MATCH($A$2,cumfreq!$A$1:$A$18,0)+$A11))*$A$1/$A$8</f>
        <v>18.713096139288417</v>
      </c>
      <c r="E11">
        <f ca="1">INDIRECT("cumfreq!"&amp;E$8&amp;(MATCH($A$2,cumfreq!$A$1:$A$18,0)+$A11))*$A$1/$A$8</f>
        <v>16.351249053747161</v>
      </c>
      <c r="F11">
        <f ca="1">INDIRECT("cumfreq!"&amp;F$8&amp;(MATCH($A$2,cumfreq!$A$1:$A$18,0)+$A11))*$A$1/$A$8</f>
        <v>19.510471864748929</v>
      </c>
    </row>
    <row r="12" spans="1:6">
      <c r="A12">
        <v>4</v>
      </c>
      <c r="B12">
        <f ca="1">INDIRECT("cumfreq!"&amp;B$8&amp;(MATCH($A$2,cumfreq!$A$1:$A$18,0)+$A12))*$A$1/$A$8</f>
        <v>19.964673227353014</v>
      </c>
      <c r="C12">
        <f ca="1">INDIRECT("cumfreq!"&amp;C$8&amp;(MATCH($A$2,cumfreq!$A$1:$A$18,0)+$A12))*$A$1/$A$8</f>
        <v>19.818319454958363</v>
      </c>
      <c r="D12">
        <f ca="1">INDIRECT("cumfreq!"&amp;D$8&amp;(MATCH($A$2,cumfreq!$A$1:$A$18,0)+$A12))*$A$1/$A$8</f>
        <v>18.920010093363615</v>
      </c>
      <c r="E12">
        <f ca="1">INDIRECT("cumfreq!"&amp;E$8&amp;(MATCH($A$2,cumfreq!$A$1:$A$18,0)+$A12))*$A$1/$A$8</f>
        <v>17.335352006056016</v>
      </c>
      <c r="F12">
        <f ca="1">INDIRECT("cumfreq!"&amp;F$8&amp;(MATCH($A$2,cumfreq!$A$1:$A$18,0)+$A12))*$A$1/$A$8</f>
        <v>19.621498864496594</v>
      </c>
    </row>
    <row r="13" spans="1:6">
      <c r="A13">
        <v>5</v>
      </c>
      <c r="B13">
        <f ca="1">INDIRECT("cumfreq!"&amp;B$8&amp;(MATCH($A$2,cumfreq!$A$1:$A$18,0)+$A13))*$A$1/$A$8</f>
        <v>19.97981327277315</v>
      </c>
      <c r="C13">
        <f ca="1">INDIRECT("cumfreq!"&amp;C$8&amp;(MATCH($A$2,cumfreq!$A$1:$A$18,0)+$A13))*$A$1/$A$8</f>
        <v>19.919253091092607</v>
      </c>
      <c r="D13">
        <f ca="1">INDIRECT("cumfreq!"&amp;D$8&amp;(MATCH($A$2,cumfreq!$A$1:$A$18,0)+$A13))*$A$1/$A$8</f>
        <v>19.439818319454957</v>
      </c>
      <c r="E13">
        <f ca="1">INDIRECT("cumfreq!"&amp;E$8&amp;(MATCH($A$2,cumfreq!$A$1:$A$18,0)+$A13))*$A$1/$A$8</f>
        <v>17.900580368407773</v>
      </c>
      <c r="F13">
        <f ca="1">INDIRECT("cumfreq!"&amp;F$8&amp;(MATCH($A$2,cumfreq!$A$1:$A$18,0)+$A13))*$A$1/$A$8</f>
        <v>19.742619227857684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23" sqref="D23"/>
    </sheetView>
  </sheetViews>
  <sheetFormatPr baseColWidth="10" defaultColWidth="8.83203125" defaultRowHeight="14" x14ac:dyDescent="0"/>
  <cols>
    <col min="2" max="2" width="25.6640625" customWidth="1"/>
  </cols>
  <sheetData>
    <row r="1" spans="1:6">
      <c r="A1">
        <v>20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9</v>
      </c>
      <c r="B2">
        <v>0.3</v>
      </c>
      <c r="C2">
        <v>0.2</v>
      </c>
      <c r="D2">
        <v>0.1</v>
      </c>
      <c r="E2">
        <v>0.05</v>
      </c>
      <c r="F2" t="s">
        <v>0</v>
      </c>
    </row>
    <row r="3" spans="1:6">
      <c r="A3">
        <v>1</v>
      </c>
      <c r="B3">
        <f ca="1">INDIRECT("TvsP_"&amp;$A$2&amp;"_"&amp;$A3&amp;"!"&amp;B$1&amp;"6")</f>
        <v>12</v>
      </c>
      <c r="C3">
        <f t="shared" ref="C3:F3" ca="1" si="0">INDIRECT("TvsP_"&amp;$A$2&amp;"_"&amp;$A3&amp;"!"&amp;C$1&amp;"6")</f>
        <v>14.000000000009999</v>
      </c>
      <c r="D3">
        <f t="shared" ca="1" si="0"/>
        <v>19.60000000002</v>
      </c>
      <c r="E3">
        <f t="shared" ca="1" si="0"/>
        <v>20</v>
      </c>
      <c r="F3">
        <f t="shared" ca="1" si="0"/>
        <v>14.40000000002</v>
      </c>
    </row>
    <row r="4" spans="1:6">
      <c r="A4">
        <v>2</v>
      </c>
      <c r="B4">
        <f t="shared" ref="B4:F7" ca="1" si="1">INDIRECT("TvsP_"&amp;$A$2&amp;"_"&amp;$A4&amp;"!"&amp;B$1&amp;"6")</f>
        <v>12.000000000033999</v>
      </c>
      <c r="C4">
        <f t="shared" ca="1" si="1"/>
        <v>14.799999999980001</v>
      </c>
      <c r="D4">
        <f t="shared" ca="1" si="1"/>
        <v>20</v>
      </c>
      <c r="E4">
        <f t="shared" ca="1" si="1"/>
        <v>22.000000000020002</v>
      </c>
      <c r="F4">
        <f t="shared" ca="1" si="1"/>
        <v>14.799999999960001</v>
      </c>
    </row>
    <row r="5" spans="1:6">
      <c r="A5">
        <v>3</v>
      </c>
      <c r="B5">
        <f t="shared" ca="1" si="1"/>
        <v>13.999999999970001</v>
      </c>
      <c r="C5">
        <f t="shared" ca="1" si="1"/>
        <v>16.00000000004</v>
      </c>
      <c r="D5">
        <f t="shared" ca="1" si="1"/>
        <v>20.000000000050001</v>
      </c>
      <c r="E5">
        <f t="shared" ca="1" si="1"/>
        <v>30.400000000049999</v>
      </c>
      <c r="F5">
        <f t="shared" ca="1" si="1"/>
        <v>17.799999999970002</v>
      </c>
    </row>
    <row r="6" spans="1:6">
      <c r="A6">
        <v>4</v>
      </c>
      <c r="B6">
        <f t="shared" ca="1" si="1"/>
        <v>13.40000000002</v>
      </c>
      <c r="C6">
        <f t="shared" ca="1" si="1"/>
        <v>15.999999999970001</v>
      </c>
      <c r="D6">
        <f t="shared" ca="1" si="1"/>
        <v>22</v>
      </c>
      <c r="E6">
        <f t="shared" ca="1" si="1"/>
        <v>30.400000000029998</v>
      </c>
      <c r="F6">
        <f t="shared" ca="1" si="1"/>
        <v>18.799999999970002</v>
      </c>
    </row>
    <row r="7" spans="1:6">
      <c r="A7">
        <v>5</v>
      </c>
      <c r="B7">
        <f t="shared" ca="1" si="1"/>
        <v>13.60000000002</v>
      </c>
      <c r="C7">
        <f t="shared" ca="1" si="1"/>
        <v>17.999999999970001</v>
      </c>
      <c r="D7">
        <f t="shared" ca="1" si="1"/>
        <v>24.000000000020002</v>
      </c>
      <c r="E7">
        <f t="shared" ca="1" si="1"/>
        <v>32.800000000040001</v>
      </c>
      <c r="F7">
        <f t="shared" ca="1" si="1"/>
        <v>19.599999999999998</v>
      </c>
    </row>
    <row r="8" spans="1:6">
      <c r="A8">
        <v>3963</v>
      </c>
      <c r="B8" t="s">
        <v>3</v>
      </c>
      <c r="C8" t="s">
        <v>4</v>
      </c>
      <c r="D8" t="s">
        <v>5</v>
      </c>
      <c r="E8" t="s">
        <v>6</v>
      </c>
      <c r="F8" t="s">
        <v>10</v>
      </c>
    </row>
    <row r="9" spans="1:6">
      <c r="A9">
        <v>1</v>
      </c>
      <c r="B9">
        <f ca="1">INDIRECT("cumfreq!"&amp;B$8&amp;(MATCH($A$2,cumfreq!$A$1:$A$18,0)+$A9))*$A$1/$A$8</f>
        <v>18.728236184708553</v>
      </c>
      <c r="C9">
        <f ca="1">INDIRECT("cumfreq!"&amp;C$8&amp;(MATCH($A$2,cumfreq!$A$1:$A$18,0)+$A9))*$A$1/$A$8</f>
        <v>17.426192278576835</v>
      </c>
      <c r="D9">
        <f ca="1">INDIRECT("cumfreq!"&amp;D$8&amp;(MATCH($A$2,cumfreq!$A$1:$A$18,0)+$A9))*$A$1/$A$8</f>
        <v>14.483976785263689</v>
      </c>
      <c r="E9">
        <f ca="1">INDIRECT("cumfreq!"&amp;E$8&amp;(MATCH($A$2,cumfreq!$A$1:$A$18,0)+$A9))*$A$1/$A$8</f>
        <v>4.8094877617966185</v>
      </c>
      <c r="F9">
        <f ca="1">INDIRECT("cumfreq!"&amp;F$8&amp;(MATCH($A$2,cumfreq!$A$1:$A$18,0)+$A9))*$A$1/$A$8</f>
        <v>17.587686096391622</v>
      </c>
    </row>
    <row r="10" spans="1:6">
      <c r="A10">
        <v>2</v>
      </c>
      <c r="B10">
        <f ca="1">INDIRECT("cumfreq!"&amp;B$8&amp;(MATCH($A$2,cumfreq!$A$1:$A$18,0)+$A10))*$A$1/$A$8</f>
        <v>19.656825637143577</v>
      </c>
      <c r="C10">
        <f ca="1">INDIRECT("cumfreq!"&amp;C$8&amp;(MATCH($A$2,cumfreq!$A$1:$A$18,0)+$A10))*$A$1/$A$8</f>
        <v>18.980570275044158</v>
      </c>
      <c r="D10">
        <f ca="1">INDIRECT("cumfreq!"&amp;D$8&amp;(MATCH($A$2,cumfreq!$A$1:$A$18,0)+$A10))*$A$1/$A$8</f>
        <v>17.320211960635881</v>
      </c>
      <c r="E10">
        <f ca="1">INDIRECT("cumfreq!"&amp;E$8&amp;(MATCH($A$2,cumfreq!$A$1:$A$18,0)+$A10))*$A$1/$A$8</f>
        <v>9.3111279333837995</v>
      </c>
      <c r="F10">
        <f ca="1">INDIRECT("cumfreq!"&amp;F$8&amp;(MATCH($A$2,cumfreq!$A$1:$A$18,0)+$A10))*$A$1/$A$8</f>
        <v>18.894776684330054</v>
      </c>
    </row>
    <row r="11" spans="1:6">
      <c r="A11">
        <v>3</v>
      </c>
      <c r="B11">
        <f ca="1">INDIRECT("cumfreq!"&amp;B$8&amp;(MATCH($A$2,cumfreq!$A$1:$A$18,0)+$A11))*$A$1/$A$8</f>
        <v>19.888973000252335</v>
      </c>
      <c r="C11">
        <f ca="1">INDIRECT("cumfreq!"&amp;C$8&amp;(MATCH($A$2,cumfreq!$A$1:$A$18,0)+$A11))*$A$1/$A$8</f>
        <v>19.475145092101943</v>
      </c>
      <c r="D11">
        <f ca="1">INDIRECT("cumfreq!"&amp;D$8&amp;(MATCH($A$2,cumfreq!$A$1:$A$18,0)+$A11))*$A$1/$A$8</f>
        <v>18.157961140550089</v>
      </c>
      <c r="E11">
        <f ca="1">INDIRECT("cumfreq!"&amp;E$8&amp;(MATCH($A$2,cumfreq!$A$1:$A$18,0)+$A11))*$A$1/$A$8</f>
        <v>16.573303053242494</v>
      </c>
      <c r="F11">
        <f ca="1">INDIRECT("cumfreq!"&amp;F$8&amp;(MATCH($A$2,cumfreq!$A$1:$A$18,0)+$A11))*$A$1/$A$8</f>
        <v>19.465051728488518</v>
      </c>
    </row>
    <row r="12" spans="1:6">
      <c r="A12">
        <v>4</v>
      </c>
      <c r="B12">
        <f ca="1">INDIRECT("cumfreq!"&amp;B$8&amp;(MATCH($A$2,cumfreq!$A$1:$A$18,0)+$A12))*$A$1/$A$8</f>
        <v>19.944486500126168</v>
      </c>
      <c r="C12">
        <f ca="1">INDIRECT("cumfreq!"&amp;C$8&amp;(MATCH($A$2,cumfreq!$A$1:$A$18,0)+$A12))*$A$1/$A$8</f>
        <v>19.782992682311381</v>
      </c>
      <c r="D12">
        <f ca="1">INDIRECT("cumfreq!"&amp;D$8&amp;(MATCH($A$2,cumfreq!$A$1:$A$18,0)+$A12))*$A$1/$A$8</f>
        <v>18.718142821095132</v>
      </c>
      <c r="E12">
        <f ca="1">INDIRECT("cumfreq!"&amp;E$8&amp;(MATCH($A$2,cumfreq!$A$1:$A$18,0)+$A12))*$A$1/$A$8</f>
        <v>17.728993186979562</v>
      </c>
      <c r="F12">
        <f ca="1">INDIRECT("cumfreq!"&amp;F$8&amp;(MATCH($A$2,cumfreq!$A$1:$A$18,0)+$A12))*$A$1/$A$8</f>
        <v>19.626545546303305</v>
      </c>
    </row>
    <row r="13" spans="1:6">
      <c r="A13">
        <v>5</v>
      </c>
      <c r="B13">
        <f ca="1">INDIRECT("cumfreq!"&amp;B$8&amp;(MATCH($A$2,cumfreq!$A$1:$A$18,0)+$A13))*$A$1/$A$8</f>
        <v>19.974766590966439</v>
      </c>
      <c r="C13">
        <f ca="1">INDIRECT("cumfreq!"&amp;C$8&amp;(MATCH($A$2,cumfreq!$A$1:$A$18,0)+$A13))*$A$1/$A$8</f>
        <v>19.914206409285896</v>
      </c>
      <c r="D13">
        <f ca="1">INDIRECT("cumfreq!"&amp;D$8&amp;(MATCH($A$2,cumfreq!$A$1:$A$18,0)+$A13))*$A$1/$A$8</f>
        <v>19.470098410295233</v>
      </c>
      <c r="E13">
        <f ca="1">INDIRECT("cumfreq!"&amp;E$8&amp;(MATCH($A$2,cumfreq!$A$1:$A$18,0)+$A13))*$A$1/$A$8</f>
        <v>18.208427958617211</v>
      </c>
      <c r="F13">
        <f ca="1">INDIRECT("cumfreq!"&amp;F$8&amp;(MATCH($A$2,cumfreq!$A$1:$A$18,0)+$A13))*$A$1/$A$8</f>
        <v>19.732525864244259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E6"/>
  <sheetViews>
    <sheetView workbookViewId="0">
      <selection activeCell="A6" sqref="A6"/>
    </sheetView>
  </sheetViews>
  <sheetFormatPr baseColWidth="10" defaultColWidth="8.83203125" defaultRowHeight="14" x14ac:dyDescent="0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9.6</v>
      </c>
      <c r="B2">
        <v>11.1033370453</v>
      </c>
      <c r="C2">
        <v>13.585786437599999</v>
      </c>
      <c r="D2">
        <v>17.023180254700002</v>
      </c>
      <c r="E2">
        <v>10.8202041029</v>
      </c>
    </row>
    <row r="3" spans="1:5">
      <c r="A3">
        <v>0.8</v>
      </c>
      <c r="B3">
        <v>1.4966629547100001</v>
      </c>
      <c r="C3">
        <v>1.4142135623700001</v>
      </c>
      <c r="D3">
        <v>2.5768197453499999</v>
      </c>
      <c r="E3">
        <v>0.97979589711299997</v>
      </c>
    </row>
    <row r="4" spans="1:5">
      <c r="A4">
        <v>0.8</v>
      </c>
      <c r="B4">
        <v>1.4966629547100001</v>
      </c>
      <c r="C4">
        <v>1.4142135623700001</v>
      </c>
      <c r="D4">
        <v>2.5768197453499999</v>
      </c>
      <c r="E4">
        <v>0.97979589711299997</v>
      </c>
    </row>
    <row r="6" spans="1:5">
      <c r="A6">
        <f>SUM(A2:A3)</f>
        <v>10.4</v>
      </c>
      <c r="B6">
        <f>SUM(B2:B3)</f>
        <v>12.600000000010001</v>
      </c>
      <c r="C6">
        <f>SUM(C2:C3)</f>
        <v>14.999999999969999</v>
      </c>
      <c r="D6">
        <f>SUM(D2:D3)</f>
        <v>19.600000000050002</v>
      </c>
      <c r="E6">
        <f>SUM(E2:E3)</f>
        <v>11.800000000013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E14"/>
  <sheetViews>
    <sheetView workbookViewId="0">
      <selection activeCell="K23" sqref="K23"/>
    </sheetView>
  </sheetViews>
  <sheetFormatPr baseColWidth="10" defaultColWidth="8.83203125" defaultRowHeight="14" x14ac:dyDescent="0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11.1101020514</v>
      </c>
      <c r="B2">
        <v>12.5801960973</v>
      </c>
      <c r="C2">
        <v>18.0516685226</v>
      </c>
      <c r="D2">
        <v>19.950384638100001</v>
      </c>
      <c r="E2">
        <v>12.5801960973</v>
      </c>
    </row>
    <row r="3" spans="1:5">
      <c r="A3">
        <v>0.48989794855699997</v>
      </c>
      <c r="B3">
        <v>1.0198039027200001</v>
      </c>
      <c r="C3">
        <v>0.74833147735500005</v>
      </c>
      <c r="D3">
        <v>3.2496153618500001</v>
      </c>
      <c r="E3">
        <v>1.0198039027200001</v>
      </c>
    </row>
    <row r="4" spans="1:5">
      <c r="A4">
        <v>0.48989794855699997</v>
      </c>
      <c r="B4">
        <v>1.0198039027200001</v>
      </c>
      <c r="C4">
        <v>0.74833147735500005</v>
      </c>
      <c r="D4">
        <v>3.2496153618500001</v>
      </c>
      <c r="E4">
        <v>1.0198039027200001</v>
      </c>
    </row>
    <row r="6" spans="1:5">
      <c r="A6">
        <f>SUM(A2:A3)</f>
        <v>11.599999999956999</v>
      </c>
      <c r="B6">
        <f>SUM(B2:B3)</f>
        <v>13.60000000002</v>
      </c>
      <c r="C6">
        <f>SUM(C2:C3)</f>
        <v>18.799999999954998</v>
      </c>
      <c r="D6">
        <f>SUM(D2:D3)</f>
        <v>23.199999999950002</v>
      </c>
      <c r="E6">
        <f>SUM(E2:E3)</f>
        <v>13.60000000002</v>
      </c>
    </row>
    <row r="14" spans="1:5">
      <c r="D14" t="s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E14"/>
  <sheetViews>
    <sheetView workbookViewId="0">
      <selection activeCell="B15" sqref="B15"/>
    </sheetView>
  </sheetViews>
  <sheetFormatPr baseColWidth="10" defaultColWidth="8.83203125" defaultRowHeight="14" x14ac:dyDescent="0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12.2202041029</v>
      </c>
      <c r="B2">
        <v>13.4</v>
      </c>
      <c r="C2">
        <v>16.0645843496</v>
      </c>
      <c r="D2">
        <v>22.437022455600001</v>
      </c>
      <c r="E2">
        <v>14.326679946900001</v>
      </c>
    </row>
    <row r="3" spans="1:5">
      <c r="A3">
        <v>0.97979589711299997</v>
      </c>
      <c r="B3">
        <v>1.2</v>
      </c>
      <c r="C3">
        <v>2.1354156504100001</v>
      </c>
      <c r="D3">
        <v>3.76297754445</v>
      </c>
      <c r="E3">
        <v>1.6733200530700001</v>
      </c>
    </row>
    <row r="4" spans="1:5">
      <c r="A4">
        <v>0.97979589711299997</v>
      </c>
      <c r="B4">
        <v>1.2</v>
      </c>
      <c r="C4">
        <v>2.1354156504100001</v>
      </c>
      <c r="D4">
        <v>3.76297754445</v>
      </c>
      <c r="E4">
        <v>1.6733200530700001</v>
      </c>
    </row>
    <row r="6" spans="1:5">
      <c r="A6">
        <f>SUM(A2:A3)</f>
        <v>13.200000000013</v>
      </c>
      <c r="B6">
        <f>SUM(B2:B3)</f>
        <v>14.6</v>
      </c>
      <c r="C6">
        <f>SUM(C2:C3)</f>
        <v>18.20000000001</v>
      </c>
      <c r="D6">
        <f>SUM(D2:D3)</f>
        <v>26.20000000005</v>
      </c>
      <c r="E6">
        <f>SUM(E2:E3)</f>
        <v>15.999999999970001</v>
      </c>
    </row>
    <row r="14" spans="1:5">
      <c r="D14" t="s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E14"/>
  <sheetViews>
    <sheetView workbookViewId="0">
      <selection activeCell="H23" sqref="H23"/>
    </sheetView>
  </sheetViews>
  <sheetFormatPr baseColWidth="10" defaultColWidth="8.83203125" defaultRowHeight="14" x14ac:dyDescent="0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11.4516685226</v>
      </c>
      <c r="B2">
        <v>13.9668498224</v>
      </c>
      <c r="C2">
        <v>17.5408739718</v>
      </c>
      <c r="D2">
        <v>27.633809621000001</v>
      </c>
      <c r="E2">
        <v>13.9751923191</v>
      </c>
    </row>
    <row r="3" spans="1:5">
      <c r="A3">
        <v>0.74833147735500005</v>
      </c>
      <c r="B3">
        <v>3.0331501776200001</v>
      </c>
      <c r="C3">
        <v>2.0591260282000001</v>
      </c>
      <c r="D3">
        <v>1.1661903789700001</v>
      </c>
      <c r="E3">
        <v>1.6248076809300001</v>
      </c>
    </row>
    <row r="4" spans="1:5">
      <c r="A4">
        <v>0.74833147735500005</v>
      </c>
      <c r="B4">
        <v>3.0331501776200001</v>
      </c>
      <c r="C4">
        <v>2.0591260282000001</v>
      </c>
      <c r="D4">
        <v>1.1661903789700001</v>
      </c>
      <c r="E4">
        <v>1.6248076809300001</v>
      </c>
    </row>
    <row r="6" spans="1:5">
      <c r="A6">
        <f>SUM(A2:A3)</f>
        <v>12.199999999955001</v>
      </c>
      <c r="B6">
        <f>SUM(B2:B3)</f>
        <v>17.000000000020002</v>
      </c>
      <c r="C6">
        <f>SUM(C2:C3)</f>
        <v>19.600000000000001</v>
      </c>
      <c r="D6">
        <f>SUM(D2:D3)</f>
        <v>28.799999999970002</v>
      </c>
      <c r="E6">
        <f>SUM(E2:E3)</f>
        <v>15.600000000030001</v>
      </c>
    </row>
    <row r="14" spans="1:5">
      <c r="D14" t="s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E14"/>
  <sheetViews>
    <sheetView topLeftCell="A4" workbookViewId="0">
      <selection activeCell="H22" sqref="H22"/>
    </sheetView>
  </sheetViews>
  <sheetFormatPr baseColWidth="10" defaultColWidth="8.83203125" defaultRowHeight="14" x14ac:dyDescent="0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8.0773504548300004</v>
      </c>
      <c r="B2">
        <v>13.6</v>
      </c>
      <c r="C2">
        <v>21.653359893899999</v>
      </c>
      <c r="D2">
        <v>26.028644689099998</v>
      </c>
      <c r="E2">
        <v>14.484832619400001</v>
      </c>
    </row>
    <row r="3" spans="1:5">
      <c r="A3">
        <v>3.32264954517</v>
      </c>
      <c r="B3">
        <v>0.8</v>
      </c>
      <c r="C3">
        <v>3.3466401061400002</v>
      </c>
      <c r="D3">
        <v>5.5713553108699996</v>
      </c>
      <c r="E3">
        <v>2.3151673805600002</v>
      </c>
    </row>
    <row r="4" spans="1:5">
      <c r="A4">
        <v>3.32264954517</v>
      </c>
      <c r="B4">
        <v>0.8</v>
      </c>
      <c r="C4">
        <v>3.3466401061400002</v>
      </c>
      <c r="D4">
        <v>5.5713553108699996</v>
      </c>
      <c r="E4">
        <v>2.3151673805600002</v>
      </c>
    </row>
    <row r="6" spans="1:5">
      <c r="A6">
        <f>SUM(A2:A3)</f>
        <v>11.4</v>
      </c>
      <c r="B6">
        <f>SUM(B2:B3)</f>
        <v>14.4</v>
      </c>
      <c r="C6">
        <f>SUM(C2:C3)</f>
        <v>25.00000000004</v>
      </c>
      <c r="D6">
        <f>SUM(D2:D3)</f>
        <v>31.599999999969999</v>
      </c>
      <c r="E6">
        <f>SUM(E2:E3)</f>
        <v>16.799999999960001</v>
      </c>
    </row>
    <row r="14" spans="1:5">
      <c r="D14" t="s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8</vt:i4>
      </vt:variant>
    </vt:vector>
  </HeadingPairs>
  <TitlesOfParts>
    <vt:vector size="27" baseType="lpstr">
      <vt:lpstr>cumfreq</vt:lpstr>
      <vt:lpstr>Degrees</vt:lpstr>
      <vt:lpstr>Eigens</vt:lpstr>
      <vt:lpstr>Pages</vt:lpstr>
      <vt:lpstr>TvsP_degree_1</vt:lpstr>
      <vt:lpstr>TvsP_degree_2</vt:lpstr>
      <vt:lpstr>TvsP_degree_3</vt:lpstr>
      <vt:lpstr>TvsP_degree_4</vt:lpstr>
      <vt:lpstr>TvsP_degree_5</vt:lpstr>
      <vt:lpstr>TvsP_eigen_1</vt:lpstr>
      <vt:lpstr>TvsP_eigen_2</vt:lpstr>
      <vt:lpstr>TvsP_eigen_3</vt:lpstr>
      <vt:lpstr>TvsP_eigen_4</vt:lpstr>
      <vt:lpstr>TvsP_eigen_5</vt:lpstr>
      <vt:lpstr>TvsP_page_1</vt:lpstr>
      <vt:lpstr>TvsP_page_2</vt:lpstr>
      <vt:lpstr>TvsP_page_3</vt:lpstr>
      <vt:lpstr>TvsP_page_4</vt:lpstr>
      <vt:lpstr>TvsP_page_5</vt:lpstr>
      <vt:lpstr>t=1</vt:lpstr>
      <vt:lpstr>t=2</vt:lpstr>
      <vt:lpstr>t=3</vt:lpstr>
      <vt:lpstr>t=4</vt:lpstr>
      <vt:lpstr>t=5</vt:lpstr>
      <vt:lpstr>Degree</vt:lpstr>
      <vt:lpstr>Eigen</vt:lpstr>
      <vt:lpstr>Page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</dc:creator>
  <cp:lastModifiedBy>Ashwin Jiwane</cp:lastModifiedBy>
  <dcterms:created xsi:type="dcterms:W3CDTF">2013-04-30T03:46:39Z</dcterms:created>
  <dcterms:modified xsi:type="dcterms:W3CDTF">2013-04-30T22:04:33Z</dcterms:modified>
</cp:coreProperties>
</file>