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EBOWALE Tosin\Desktop\tee\Explore\internship\intern_team_11_2022_Site_Suitability_Analysis\data\"/>
    </mc:Choice>
  </mc:AlternateContent>
  <xr:revisionPtr revIDLastSave="0" documentId="13_ncr:1_{6C1B814D-D6AB-4015-B329-4CBB0BB92551}" xr6:coauthVersionLast="47" xr6:coauthVersionMax="47" xr10:uidLastSave="{00000000-0000-0000-0000-000000000000}"/>
  <bookViews>
    <workbookView xWindow="28596" yWindow="7860" windowWidth="34560" windowHeight="18096" activeTab="2" xr2:uid="{D1B648BF-DF56-40FD-B10D-F175BBBAC204}"/>
  </bookViews>
  <sheets>
    <sheet name="osm" sheetId="1" r:id="rId1"/>
    <sheet name="census" sheetId="2" r:id="rId2"/>
    <sheet name="weights" sheetId="3" r:id="rId3"/>
    <sheet name="weights_df" sheetId="4" r:id="rId4"/>
  </sheets>
  <definedNames>
    <definedName name="_xlnm._FilterDatabase" localSheetId="1" hidden="1">census!$A$1:$F$1</definedName>
    <definedName name="_xlnm._FilterDatabase" localSheetId="0" hidden="1">osm!$A$1:$B$1</definedName>
    <definedName name="_xlnm._FilterDatabase" localSheetId="2" hidden="1">weights!$A$2:$AY$80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" i="4" l="1"/>
  <c r="D1" i="4"/>
  <c r="E1" i="4"/>
  <c r="F1" i="4"/>
  <c r="G1" i="4"/>
  <c r="H1" i="4"/>
  <c r="I1" i="4"/>
  <c r="J1" i="4"/>
  <c r="K1" i="4"/>
  <c r="L1" i="4"/>
  <c r="M1" i="4"/>
  <c r="N1" i="4"/>
  <c r="O1" i="4"/>
  <c r="B1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3" i="4"/>
  <c r="A2" i="4"/>
  <c r="B2" i="4"/>
  <c r="C2" i="4"/>
  <c r="D2" i="4"/>
  <c r="E2" i="4"/>
  <c r="F2" i="4"/>
  <c r="G2" i="4"/>
  <c r="H2" i="4"/>
  <c r="I2" i="4"/>
  <c r="J2" i="4"/>
  <c r="K2" i="4"/>
  <c r="L2" i="4"/>
  <c r="M2" i="4"/>
  <c r="N2" i="4"/>
  <c r="O2" i="4"/>
  <c r="B3" i="4"/>
  <c r="C3" i="4"/>
  <c r="D3" i="4"/>
  <c r="E3" i="4"/>
  <c r="F3" i="4"/>
  <c r="G3" i="4"/>
  <c r="H3" i="4"/>
  <c r="I3" i="4"/>
  <c r="J3" i="4"/>
  <c r="K3" i="4"/>
  <c r="L3" i="4"/>
  <c r="M3" i="4"/>
  <c r="N3" i="4"/>
  <c r="O3" i="4"/>
  <c r="B4" i="4"/>
  <c r="C4" i="4"/>
  <c r="D4" i="4"/>
  <c r="E4" i="4"/>
  <c r="F4" i="4"/>
  <c r="G4" i="4"/>
  <c r="H4" i="4"/>
  <c r="I4" i="4"/>
  <c r="J4" i="4"/>
  <c r="K4" i="4"/>
  <c r="L4" i="4"/>
  <c r="M4" i="4"/>
  <c r="N4" i="4"/>
  <c r="O4" i="4"/>
  <c r="B5" i="4"/>
  <c r="C5" i="4"/>
  <c r="D5" i="4"/>
  <c r="E5" i="4"/>
  <c r="F5" i="4"/>
  <c r="G5" i="4"/>
  <c r="H5" i="4"/>
  <c r="I5" i="4"/>
  <c r="J5" i="4"/>
  <c r="K5" i="4"/>
  <c r="L5" i="4"/>
  <c r="M5" i="4"/>
  <c r="N5" i="4"/>
  <c r="O5" i="4"/>
  <c r="B6" i="4"/>
  <c r="C6" i="4"/>
  <c r="D6" i="4"/>
  <c r="E6" i="4"/>
  <c r="F6" i="4"/>
  <c r="G6" i="4"/>
  <c r="H6" i="4"/>
  <c r="I6" i="4"/>
  <c r="J6" i="4"/>
  <c r="K6" i="4"/>
  <c r="L6" i="4"/>
  <c r="M6" i="4"/>
  <c r="N6" i="4"/>
  <c r="O6" i="4"/>
  <c r="B7" i="4"/>
  <c r="C7" i="4"/>
  <c r="D7" i="4"/>
  <c r="E7" i="4"/>
  <c r="F7" i="4"/>
  <c r="G7" i="4"/>
  <c r="H7" i="4"/>
  <c r="I7" i="4"/>
  <c r="J7" i="4"/>
  <c r="K7" i="4"/>
  <c r="L7" i="4"/>
  <c r="M7" i="4"/>
  <c r="N7" i="4"/>
  <c r="O7" i="4"/>
  <c r="B8" i="4"/>
  <c r="C8" i="4"/>
  <c r="D8" i="4"/>
  <c r="E8" i="4"/>
  <c r="F8" i="4"/>
  <c r="G8" i="4"/>
  <c r="H8" i="4"/>
  <c r="I8" i="4"/>
  <c r="J8" i="4"/>
  <c r="K8" i="4"/>
  <c r="L8" i="4"/>
  <c r="M8" i="4"/>
  <c r="N8" i="4"/>
  <c r="O8" i="4"/>
  <c r="B9" i="4"/>
  <c r="C9" i="4"/>
  <c r="D9" i="4"/>
  <c r="E9" i="4"/>
  <c r="F9" i="4"/>
  <c r="G9" i="4"/>
  <c r="H9" i="4"/>
  <c r="I9" i="4"/>
  <c r="J9" i="4"/>
  <c r="K9" i="4"/>
  <c r="L9" i="4"/>
  <c r="M9" i="4"/>
  <c r="N9" i="4"/>
  <c r="O9" i="4"/>
  <c r="B10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B11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B12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B13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B14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B15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B16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B17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B18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B19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B20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B21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B22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B23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B24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B25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B26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B27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B28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B29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B30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B31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B32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B33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B34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B35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B36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B37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B38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B39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B40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B41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B42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B43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B44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B45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B46" i="4"/>
  <c r="C46" i="4"/>
  <c r="D46" i="4"/>
  <c r="E46" i="4"/>
  <c r="F46" i="4"/>
  <c r="G46" i="4"/>
  <c r="H46" i="4"/>
  <c r="I46" i="4"/>
  <c r="J46" i="4"/>
  <c r="K46" i="4"/>
  <c r="L46" i="4"/>
  <c r="M46" i="4"/>
  <c r="N46" i="4"/>
  <c r="O46" i="4"/>
  <c r="B47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B48" i="4"/>
  <c r="C48" i="4"/>
  <c r="D48" i="4"/>
  <c r="E48" i="4"/>
  <c r="F48" i="4"/>
  <c r="G48" i="4"/>
  <c r="H48" i="4"/>
  <c r="I48" i="4"/>
  <c r="J48" i="4"/>
  <c r="K48" i="4"/>
  <c r="L48" i="4"/>
  <c r="M48" i="4"/>
  <c r="N48" i="4"/>
  <c r="O48" i="4"/>
  <c r="B49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B50" i="4"/>
  <c r="C50" i="4"/>
  <c r="D50" i="4"/>
  <c r="E50" i="4"/>
  <c r="F50" i="4"/>
  <c r="G50" i="4"/>
  <c r="H50" i="4"/>
  <c r="I50" i="4"/>
  <c r="J50" i="4"/>
  <c r="K50" i="4"/>
  <c r="L50" i="4"/>
  <c r="M50" i="4"/>
  <c r="N50" i="4"/>
  <c r="O50" i="4"/>
  <c r="B51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B52" i="4"/>
  <c r="C52" i="4"/>
  <c r="D52" i="4"/>
  <c r="E52" i="4"/>
  <c r="F52" i="4"/>
  <c r="G52" i="4"/>
  <c r="H52" i="4"/>
  <c r="I52" i="4"/>
  <c r="J52" i="4"/>
  <c r="K52" i="4"/>
  <c r="L52" i="4"/>
  <c r="M52" i="4"/>
  <c r="N52" i="4"/>
  <c r="O52" i="4"/>
  <c r="B53" i="4"/>
  <c r="C53" i="4"/>
  <c r="D53" i="4"/>
  <c r="E53" i="4"/>
  <c r="F53" i="4"/>
  <c r="G53" i="4"/>
  <c r="H53" i="4"/>
  <c r="I53" i="4"/>
  <c r="J53" i="4"/>
  <c r="K53" i="4"/>
  <c r="L53" i="4"/>
  <c r="M53" i="4"/>
  <c r="N53" i="4"/>
  <c r="O53" i="4"/>
  <c r="B54" i="4"/>
  <c r="C54" i="4"/>
  <c r="D54" i="4"/>
  <c r="E54" i="4"/>
  <c r="F54" i="4"/>
  <c r="G54" i="4"/>
  <c r="H54" i="4"/>
  <c r="I54" i="4"/>
  <c r="J54" i="4"/>
  <c r="K54" i="4"/>
  <c r="L54" i="4"/>
  <c r="M54" i="4"/>
  <c r="N54" i="4"/>
  <c r="O54" i="4"/>
  <c r="B55" i="4"/>
  <c r="C55" i="4"/>
  <c r="D55" i="4"/>
  <c r="E55" i="4"/>
  <c r="F55" i="4"/>
  <c r="G55" i="4"/>
  <c r="H55" i="4"/>
  <c r="I55" i="4"/>
  <c r="J55" i="4"/>
  <c r="K55" i="4"/>
  <c r="L55" i="4"/>
  <c r="M55" i="4"/>
  <c r="N55" i="4"/>
  <c r="O55" i="4"/>
  <c r="B56" i="4"/>
  <c r="C56" i="4"/>
  <c r="D56" i="4"/>
  <c r="E56" i="4"/>
  <c r="F56" i="4"/>
  <c r="G56" i="4"/>
  <c r="H56" i="4"/>
  <c r="I56" i="4"/>
  <c r="J56" i="4"/>
  <c r="K56" i="4"/>
  <c r="L56" i="4"/>
  <c r="M56" i="4"/>
  <c r="N56" i="4"/>
  <c r="O56" i="4"/>
  <c r="B57" i="4"/>
  <c r="C57" i="4"/>
  <c r="D57" i="4"/>
  <c r="E57" i="4"/>
  <c r="F57" i="4"/>
  <c r="G57" i="4"/>
  <c r="H57" i="4"/>
  <c r="I57" i="4"/>
  <c r="J57" i="4"/>
  <c r="K57" i="4"/>
  <c r="L57" i="4"/>
  <c r="M57" i="4"/>
  <c r="N57" i="4"/>
  <c r="O57" i="4"/>
  <c r="B58" i="4"/>
  <c r="C58" i="4"/>
  <c r="D58" i="4"/>
  <c r="E58" i="4"/>
  <c r="F58" i="4"/>
  <c r="G58" i="4"/>
  <c r="H58" i="4"/>
  <c r="I58" i="4"/>
  <c r="J58" i="4"/>
  <c r="K58" i="4"/>
  <c r="L58" i="4"/>
  <c r="M58" i="4"/>
  <c r="N58" i="4"/>
  <c r="O58" i="4"/>
  <c r="B59" i="4"/>
  <c r="C59" i="4"/>
  <c r="D59" i="4"/>
  <c r="E59" i="4"/>
  <c r="F59" i="4"/>
  <c r="G59" i="4"/>
  <c r="H59" i="4"/>
  <c r="I59" i="4"/>
  <c r="J59" i="4"/>
  <c r="K59" i="4"/>
  <c r="L59" i="4"/>
  <c r="M59" i="4"/>
  <c r="N59" i="4"/>
  <c r="O59" i="4"/>
  <c r="B60" i="4"/>
  <c r="C60" i="4"/>
  <c r="D60" i="4"/>
  <c r="E60" i="4"/>
  <c r="F60" i="4"/>
  <c r="G60" i="4"/>
  <c r="H60" i="4"/>
  <c r="I60" i="4"/>
  <c r="J60" i="4"/>
  <c r="K60" i="4"/>
  <c r="L60" i="4"/>
  <c r="M60" i="4"/>
  <c r="N60" i="4"/>
  <c r="O60" i="4"/>
  <c r="B61" i="4"/>
  <c r="C61" i="4"/>
  <c r="D61" i="4"/>
  <c r="E61" i="4"/>
  <c r="F61" i="4"/>
  <c r="G61" i="4"/>
  <c r="H61" i="4"/>
  <c r="I61" i="4"/>
  <c r="J61" i="4"/>
  <c r="K61" i="4"/>
  <c r="L61" i="4"/>
  <c r="M61" i="4"/>
  <c r="N61" i="4"/>
  <c r="O61" i="4"/>
  <c r="B62" i="4"/>
  <c r="C62" i="4"/>
  <c r="D62" i="4"/>
  <c r="E62" i="4"/>
  <c r="F62" i="4"/>
  <c r="G62" i="4"/>
  <c r="H62" i="4"/>
  <c r="I62" i="4"/>
  <c r="J62" i="4"/>
  <c r="K62" i="4"/>
  <c r="L62" i="4"/>
  <c r="M62" i="4"/>
  <c r="N62" i="4"/>
  <c r="O62" i="4"/>
  <c r="B63" i="4"/>
  <c r="C63" i="4"/>
  <c r="D63" i="4"/>
  <c r="E63" i="4"/>
  <c r="F63" i="4"/>
  <c r="G63" i="4"/>
  <c r="H63" i="4"/>
  <c r="I63" i="4"/>
  <c r="J63" i="4"/>
  <c r="K63" i="4"/>
  <c r="L63" i="4"/>
  <c r="M63" i="4"/>
  <c r="N63" i="4"/>
  <c r="O63" i="4"/>
  <c r="B64" i="4"/>
  <c r="C64" i="4"/>
  <c r="D64" i="4"/>
  <c r="E64" i="4"/>
  <c r="F64" i="4"/>
  <c r="G64" i="4"/>
  <c r="H64" i="4"/>
  <c r="I64" i="4"/>
  <c r="J64" i="4"/>
  <c r="K64" i="4"/>
  <c r="L64" i="4"/>
  <c r="M64" i="4"/>
  <c r="N64" i="4"/>
  <c r="O64" i="4"/>
  <c r="B65" i="4"/>
  <c r="C65" i="4"/>
  <c r="D65" i="4"/>
  <c r="E65" i="4"/>
  <c r="F65" i="4"/>
  <c r="G65" i="4"/>
  <c r="H65" i="4"/>
  <c r="I65" i="4"/>
  <c r="J65" i="4"/>
  <c r="K65" i="4"/>
  <c r="L65" i="4"/>
  <c r="M65" i="4"/>
  <c r="N65" i="4"/>
  <c r="O65" i="4"/>
  <c r="B66" i="4"/>
  <c r="C66" i="4"/>
  <c r="D66" i="4"/>
  <c r="E66" i="4"/>
  <c r="F66" i="4"/>
  <c r="G66" i="4"/>
  <c r="H66" i="4"/>
  <c r="I66" i="4"/>
  <c r="J66" i="4"/>
  <c r="K66" i="4"/>
  <c r="L66" i="4"/>
  <c r="M66" i="4"/>
  <c r="N66" i="4"/>
  <c r="O66" i="4"/>
  <c r="B67" i="4"/>
  <c r="C67" i="4"/>
  <c r="D67" i="4"/>
  <c r="E67" i="4"/>
  <c r="F67" i="4"/>
  <c r="G67" i="4"/>
  <c r="H67" i="4"/>
  <c r="I67" i="4"/>
  <c r="J67" i="4"/>
  <c r="K67" i="4"/>
  <c r="L67" i="4"/>
  <c r="M67" i="4"/>
  <c r="N67" i="4"/>
  <c r="O67" i="4"/>
  <c r="B68" i="4"/>
  <c r="C68" i="4"/>
  <c r="D68" i="4"/>
  <c r="E68" i="4"/>
  <c r="F68" i="4"/>
  <c r="G68" i="4"/>
  <c r="H68" i="4"/>
  <c r="I68" i="4"/>
  <c r="J68" i="4"/>
  <c r="K68" i="4"/>
  <c r="L68" i="4"/>
  <c r="M68" i="4"/>
  <c r="N68" i="4"/>
  <c r="O68" i="4"/>
  <c r="B69" i="4"/>
  <c r="C69" i="4"/>
  <c r="D69" i="4"/>
  <c r="E69" i="4"/>
  <c r="F69" i="4"/>
  <c r="G69" i="4"/>
  <c r="H69" i="4"/>
  <c r="I69" i="4"/>
  <c r="J69" i="4"/>
  <c r="K69" i="4"/>
  <c r="L69" i="4"/>
  <c r="M69" i="4"/>
  <c r="N69" i="4"/>
  <c r="O69" i="4"/>
  <c r="B70" i="4"/>
  <c r="C70" i="4"/>
  <c r="D70" i="4"/>
  <c r="E70" i="4"/>
  <c r="F70" i="4"/>
  <c r="G70" i="4"/>
  <c r="H70" i="4"/>
  <c r="I70" i="4"/>
  <c r="J70" i="4"/>
  <c r="K70" i="4"/>
  <c r="L70" i="4"/>
  <c r="M70" i="4"/>
  <c r="N70" i="4"/>
  <c r="O70" i="4"/>
  <c r="B71" i="4"/>
  <c r="C71" i="4"/>
  <c r="D71" i="4"/>
  <c r="E71" i="4"/>
  <c r="F71" i="4"/>
  <c r="G71" i="4"/>
  <c r="H71" i="4"/>
  <c r="I71" i="4"/>
  <c r="J71" i="4"/>
  <c r="K71" i="4"/>
  <c r="L71" i="4"/>
  <c r="M71" i="4"/>
  <c r="N71" i="4"/>
  <c r="O71" i="4"/>
  <c r="B72" i="4"/>
  <c r="C72" i="4"/>
  <c r="D72" i="4"/>
  <c r="E72" i="4"/>
  <c r="F72" i="4"/>
  <c r="G72" i="4"/>
  <c r="H72" i="4"/>
  <c r="I72" i="4"/>
  <c r="J72" i="4"/>
  <c r="K72" i="4"/>
  <c r="L72" i="4"/>
  <c r="M72" i="4"/>
  <c r="N72" i="4"/>
  <c r="O72" i="4"/>
  <c r="B73" i="4"/>
  <c r="C73" i="4"/>
  <c r="D73" i="4"/>
  <c r="E73" i="4"/>
  <c r="F73" i="4"/>
  <c r="G73" i="4"/>
  <c r="H73" i="4"/>
  <c r="I73" i="4"/>
  <c r="J73" i="4"/>
  <c r="K73" i="4"/>
  <c r="L73" i="4"/>
  <c r="M73" i="4"/>
  <c r="N73" i="4"/>
  <c r="O73" i="4"/>
  <c r="B74" i="4"/>
  <c r="C74" i="4"/>
  <c r="D74" i="4"/>
  <c r="E74" i="4"/>
  <c r="F74" i="4"/>
  <c r="G74" i="4"/>
  <c r="H74" i="4"/>
  <c r="I74" i="4"/>
  <c r="J74" i="4"/>
  <c r="K74" i="4"/>
  <c r="L74" i="4"/>
  <c r="M74" i="4"/>
  <c r="N74" i="4"/>
  <c r="O74" i="4"/>
  <c r="B75" i="4"/>
  <c r="C75" i="4"/>
  <c r="D75" i="4"/>
  <c r="E75" i="4"/>
  <c r="F75" i="4"/>
  <c r="G75" i="4"/>
  <c r="H75" i="4"/>
  <c r="I75" i="4"/>
  <c r="J75" i="4"/>
  <c r="K75" i="4"/>
  <c r="L75" i="4"/>
  <c r="M75" i="4"/>
  <c r="N75" i="4"/>
  <c r="O75" i="4"/>
  <c r="B76" i="4"/>
  <c r="C76" i="4"/>
  <c r="D76" i="4"/>
  <c r="E76" i="4"/>
  <c r="F76" i="4"/>
  <c r="G76" i="4"/>
  <c r="H76" i="4"/>
  <c r="I76" i="4"/>
  <c r="J76" i="4"/>
  <c r="K76" i="4"/>
  <c r="L76" i="4"/>
  <c r="M76" i="4"/>
  <c r="N76" i="4"/>
  <c r="O76" i="4"/>
  <c r="B77" i="4"/>
  <c r="C77" i="4"/>
  <c r="D77" i="4"/>
  <c r="E77" i="4"/>
  <c r="F77" i="4"/>
  <c r="G77" i="4"/>
  <c r="H77" i="4"/>
  <c r="I77" i="4"/>
  <c r="J77" i="4"/>
  <c r="K77" i="4"/>
  <c r="L77" i="4"/>
  <c r="M77" i="4"/>
  <c r="N77" i="4"/>
  <c r="O77" i="4"/>
  <c r="B78" i="4"/>
  <c r="C78" i="4"/>
  <c r="D78" i="4"/>
  <c r="E78" i="4"/>
  <c r="F78" i="4"/>
  <c r="G78" i="4"/>
  <c r="H78" i="4"/>
  <c r="I78" i="4"/>
  <c r="J78" i="4"/>
  <c r="K78" i="4"/>
  <c r="L78" i="4"/>
  <c r="M78" i="4"/>
  <c r="N78" i="4"/>
  <c r="O78" i="4"/>
  <c r="B79" i="4"/>
  <c r="C79" i="4"/>
  <c r="D79" i="4"/>
  <c r="E79" i="4"/>
  <c r="F79" i="4"/>
  <c r="G79" i="4"/>
  <c r="H79" i="4"/>
  <c r="I79" i="4"/>
  <c r="J79" i="4"/>
  <c r="K79" i="4"/>
  <c r="L79" i="4"/>
  <c r="M79" i="4"/>
  <c r="N79" i="4"/>
  <c r="O79" i="4"/>
  <c r="A1" i="4"/>
</calcChain>
</file>

<file path=xl/sharedStrings.xml><?xml version="1.0" encoding="utf-8"?>
<sst xmlns="http://schemas.openxmlformats.org/spreadsheetml/2006/main" count="233" uniqueCount="188">
  <si>
    <t>Attribute name</t>
  </si>
  <si>
    <t>osm Commercial landuse</t>
  </si>
  <si>
    <t>'building'='commercial' or 'landuse'='commercial' or 'office'</t>
  </si>
  <si>
    <t>osm transportation</t>
  </si>
  <si>
    <t>'amenity'='boat_rental' or 'amenity'='bus_station' or 'amenity'='car_rental' or 'amenity'='ferry_terminal' or 'amenity'='fuel' or 'amenity'='parking' or 'amenity'='taxi'</t>
  </si>
  <si>
    <t>osm financial</t>
  </si>
  <si>
    <t>osm aeroway</t>
  </si>
  <si>
    <t>osm residential landuse</t>
  </si>
  <si>
    <t>amenity'='bank' or 'amenity'='bureau_de_change'</t>
  </si>
  <si>
    <t>amenity'='place_of_worship' or 'landuse'='religious'</t>
  </si>
  <si>
    <t>osm religious landuse</t>
  </si>
  <si>
    <t>building'='apartments' or 'building'='house' or 'residential' or 'landuse'='residential'</t>
  </si>
  <si>
    <t>aeroway' = 'aerodrome'</t>
  </si>
  <si>
    <t>osm industrial landuse</t>
  </si>
  <si>
    <t>Query (All OSM objects with keys as specified in region)</t>
  </si>
  <si>
    <t>highway'='primary'</t>
  </si>
  <si>
    <t>'building'='retail' or 'landuse'='retail' or 'shop'</t>
  </si>
  <si>
    <t>osm retail landuse</t>
  </si>
  <si>
    <t>osm healthcare</t>
  </si>
  <si>
    <t>'healthcare' or 'amenity'='clinic' or 'amenity'='hospital' or 'amenity'='pharmacy'</t>
  </si>
  <si>
    <t>osm education early</t>
  </si>
  <si>
    <t>osm education higher</t>
  </si>
  <si>
    <t>'amenity'='school' or 'amenity'='kindergarten'</t>
  </si>
  <si>
    <t>amenity'='college' or 'amenity'='university'</t>
  </si>
  <si>
    <t>osm prison cemetary</t>
  </si>
  <si>
    <t>'landuse'='cemetery' or 'amenity'='prison'</t>
  </si>
  <si>
    <t>osm highway primary</t>
  </si>
  <si>
    <t>osm education landuse</t>
  </si>
  <si>
    <t>landuse'='education'</t>
  </si>
  <si>
    <t>osm farm landuse</t>
  </si>
  <si>
    <t>osm military landuse</t>
  </si>
  <si>
    <t>landuse'='farm' or 'landuse'='farmland' or 'landuse'='forest'</t>
  </si>
  <si>
    <t xml:space="preserve"> 'landuse'='military'</t>
  </si>
  <si>
    <t>osm public transport station</t>
  </si>
  <si>
    <t>'public_transport'='station'</t>
  </si>
  <si>
    <t>osm sport</t>
  </si>
  <si>
    <t>sport'</t>
  </si>
  <si>
    <t>osm tourism</t>
  </si>
  <si>
    <t>tourism'='attraction' or 'tourism'='yes'</t>
  </si>
  <si>
    <t>osm event conference center</t>
  </si>
  <si>
    <t>'amenity'='conference_centre' or 'amenity'='events_venue' or 'amenity'='community_centre' or 'amenity'='social_centre'</t>
  </si>
  <si>
    <t>osm hotel</t>
  </si>
  <si>
    <t>building'='industrial' or 'landuse'='industrial</t>
  </si>
  <si>
    <t>building'='hotel'</t>
  </si>
  <si>
    <t>osm post office</t>
  </si>
  <si>
    <t>amenity'='post_office'</t>
  </si>
  <si>
    <t>osm sustenance</t>
  </si>
  <si>
    <t>'amenity'='bar' or 'amenity'='cafe' or 'amenity'='restaurant' or 'amenity'='biergarten' or 'amenity'='fast_food' or 'amenity'='food_court' or 'amenity'='ice_cream' or 'amenity'='pub' or 'amenity'='marketplace'</t>
  </si>
  <si>
    <t>Table name</t>
  </si>
  <si>
    <t>Description</t>
  </si>
  <si>
    <t>B14004</t>
  </si>
  <si>
    <t>Sex by College or Graduate School Enrollment by Type of School by Age</t>
  </si>
  <si>
    <t>B14007</t>
  </si>
  <si>
    <t>School Enrollment by Detailed Level of School</t>
  </si>
  <si>
    <t>census enrollment by school level</t>
  </si>
  <si>
    <t>B25002</t>
  </si>
  <si>
    <t>Occupancy Status</t>
  </si>
  <si>
    <t>census occupancy status</t>
  </si>
  <si>
    <t>B01001</t>
  </si>
  <si>
    <t>Sex by Age</t>
  </si>
  <si>
    <t>census Sex by Age</t>
  </si>
  <si>
    <t>level</t>
  </si>
  <si>
    <t>block groups</t>
  </si>
  <si>
    <t>census tracts</t>
  </si>
  <si>
    <t>B19001</t>
  </si>
  <si>
    <t>Household Income</t>
  </si>
  <si>
    <t>census Household Income</t>
  </si>
  <si>
    <t>B07003</t>
  </si>
  <si>
    <t>Geographical Mobility in the Past Year by Sex for Current Residence in the United States</t>
  </si>
  <si>
    <t>census migration by sex</t>
  </si>
  <si>
    <t>B08006</t>
  </si>
  <si>
    <t>census commute by sex</t>
  </si>
  <si>
    <t>Sex of Workers by Means of Transportation to Work</t>
  </si>
  <si>
    <t>B23001</t>
  </si>
  <si>
    <t>Sex by Age by Employment Status</t>
  </si>
  <si>
    <t>census employment status by sex by age</t>
  </si>
  <si>
    <t>census enrollment by sex by age</t>
  </si>
  <si>
    <t>DP04</t>
  </si>
  <si>
    <t>source</t>
  </si>
  <si>
    <t>census reporter</t>
  </si>
  <si>
    <t>united states census bureau</t>
  </si>
  <si>
    <t>SELECTED HOUSING CHARACTERISTICS</t>
  </si>
  <si>
    <t>census household xtics</t>
  </si>
  <si>
    <t>DP02</t>
  </si>
  <si>
    <t>SELECTED SOCIAL CHARACTERISTICS</t>
  </si>
  <si>
    <t>SELECTED ECONOMIC CHARACTERISTICS</t>
  </si>
  <si>
    <t>DP03</t>
  </si>
  <si>
    <t>census economic xtics</t>
  </si>
  <si>
    <t>Class of Worker, Commuting, Employment, Employment and Labor Force Status, Industry, Occupation</t>
  </si>
  <si>
    <t>topics</t>
  </si>
  <si>
    <t>Business and Economy, Families and Living, Arrangements, Housing, Race and Ethnicity</t>
  </si>
  <si>
    <t>Education, Families and Living Arrangements, Health, Housing, Populations and People, Race and Ethnicity</t>
  </si>
  <si>
    <t>census social xtics</t>
  </si>
  <si>
    <t>'total',</t>
  </si>
  <si>
    <t xml:space="preserve"> 'EMPLOYMENT STATUS!!Population 16 years and over',</t>
  </si>
  <si>
    <t xml:space="preserve"> 'EMPLOYMENT STATUS!!Population 16 years and over!!In labor force',</t>
  </si>
  <si>
    <t xml:space="preserve"> 'EMPLOYMENT STATUS!!Population 16 years and over!!In labor force!!Civilian labor force',</t>
  </si>
  <si>
    <t xml:space="preserve"> 'EMPLOYMENT STATUS!!Population 16 years and over!!In labor force!!Civilian labor force!!Employed',</t>
  </si>
  <si>
    <t xml:space="preserve"> 'EMPLOYMENT STATUS!!Population 16 years and over!!In labor force!!Civilian labor force!!Unemployed',</t>
  </si>
  <si>
    <t xml:space="preserve"> 'EMPLOYMENT STATUS!!Population 16 years and over!!In labor force!!Armed Forces',</t>
  </si>
  <si>
    <t xml:space="preserve"> 'EMPLOYMENT STATUS!!Population 16 years and over!!Not in labor force',</t>
  </si>
  <si>
    <t xml:space="preserve"> 'COMMUTING TO WORK!!Workers 16 years and over',</t>
  </si>
  <si>
    <t xml:space="preserve"> 'COMMUTING TO WORK!!Workers 16 years and over!!Car, truck, or van -- drove alone',</t>
  </si>
  <si>
    <t xml:space="preserve"> 'COMMUTING TO WORK!!Workers 16 years and over!!Car, truck, or van -- carpooled',</t>
  </si>
  <si>
    <t xml:space="preserve"> 'COMMUTING TO WORK!!Workers 16 years and over!!Public transportation (excluding taxicab)',</t>
  </si>
  <si>
    <t xml:space="preserve"> 'COMMUTING TO WORK!!Workers 16 years and over!!Walked',</t>
  </si>
  <si>
    <t xml:space="preserve"> 'COMMUTING TO WORK!!Workers 16 years and over!!Other means',</t>
  </si>
  <si>
    <t xml:space="preserve"> 'COMMUTING TO WORK!!Workers 16 years and over!!Worked from home',</t>
  </si>
  <si>
    <t xml:space="preserve"> 'COMMUTING TO WORK!!Workers 16 years and over!!Mean travel time to work (minutes)',</t>
  </si>
  <si>
    <t xml:space="preserve"> 'INCOME AND BENEFITS (IN 2020 INFLATION-ADJUSTED DOLLARS)!!Total households',</t>
  </si>
  <si>
    <t xml:space="preserve"> 'INCOME AND BENEFITS (IN 2020 INFLATION-ADJUSTED DOLLARS)!!Total households!!Median household income (dollars)',</t>
  </si>
  <si>
    <t xml:space="preserve"> 'INCOME AND BENEFITS (IN 2020 INFLATION-ADJUSTED DOLLARS)!!Total households!!Mean household income (dollars)',</t>
  </si>
  <si>
    <t xml:space="preserve"> 'INCOME AND BENEFITS (IN 2020 INFLATION-ADJUSTED DOLLARS)!!Total households!!With earnings!!Mean earnings (dollars)',</t>
  </si>
  <si>
    <t xml:space="preserve"> 'INCOME AND BENEFITS (IN 2020 INFLATION-ADJUSTED DOLLARS)!!Families',</t>
  </si>
  <si>
    <t xml:space="preserve"> 'INCOME AND BENEFITS (IN 2020 INFLATION-ADJUSTED DOLLARS)!!Families!!Mean family income (dollars)',</t>
  </si>
  <si>
    <t xml:space="preserve"> 'INCOME AND BENEFITS (IN 2020 INFLATION-ADJUSTED DOLLARS)!!Per capita income (dollars)',</t>
  </si>
  <si>
    <t xml:space="preserve"> 'HOUSING OCCUPANCY!!Total housing units',</t>
  </si>
  <si>
    <t xml:space="preserve"> 'HOUSING OCCUPANCY!!Total housing units!!Occupied housing units',</t>
  </si>
  <si>
    <t xml:space="preserve"> 'HOUSING OCCUPANCY!!Total housing units!!Vacant housing units',</t>
  </si>
  <si>
    <t xml:space="preserve"> 'HOUSING OCCUPANCY!!Total housing units!!Homeowner vacancy rate',</t>
  </si>
  <si>
    <t xml:space="preserve"> 'HOUSING OCCUPANCY!!Total housing units!!Rental vacancy rate',</t>
  </si>
  <si>
    <t xml:space="preserve"> 'GROSS RENT!!Occupied units paying rent',</t>
  </si>
  <si>
    <t xml:space="preserve"> 'GROSS RENT!!Occupied units paying rent!!Median (dollars)',</t>
  </si>
  <si>
    <t xml:space="preserve"> 'GROSS RENT!!Occupied units paying rent!!No rent paid',</t>
  </si>
  <si>
    <t xml:space="preserve"> 'SCHOOL ENROLLMENT!!Population 3 years and over enrolled in school',</t>
  </si>
  <si>
    <t xml:space="preserve"> 'SCHOOL ENROLLMENT!!Population 3 years and over enrolled in school!!Nursery school, preschool',</t>
  </si>
  <si>
    <t xml:space="preserve"> 'SCHOOL ENROLLMENT!!Population 3 years and over enrolled in school!!Kindergarten',</t>
  </si>
  <si>
    <t xml:space="preserve"> 'SCHOOL ENROLLMENT!!Population 3 years and over enrolled in school!!Elementary school (grades 1-8)',</t>
  </si>
  <si>
    <t xml:space="preserve"> 'SCHOOL ENROLLMENT!!Population 3 years and over enrolled in school!!High school (grades 9-12)',</t>
  </si>
  <si>
    <t xml:space="preserve"> 'SCHOOL ENROLLMENT!!Population 3 years and over enrolled in school!!College or graduate school',</t>
  </si>
  <si>
    <t xml:space="preserve"> 'EDUCATIONAL ATTAINMENT!!Population 25 years and over',</t>
  </si>
  <si>
    <t xml:space="preserve"> 'EDUCATIONAL ATTAINMENT!!Population 25 years and over!!Less than 9th grade',</t>
  </si>
  <si>
    <t xml:space="preserve"> 'EDUCATIONAL ATTAINMENT!!Population 25 years and over!!9th to 12th grade, no diploma',</t>
  </si>
  <si>
    <t xml:space="preserve"> 'EDUCATIONAL ATTAINMENT!!Population 25 years and over!!High school graduate (includes equivalency)',</t>
  </si>
  <si>
    <t xml:space="preserve"> 'EDUCATIONAL ATTAINMENT!!Population 25 years and over!!Some college, no degree',</t>
  </si>
  <si>
    <t xml:space="preserve"> 'EDUCATIONAL ATTAINMENT!!Population 25 years and over!!Graduate or professional degree',</t>
  </si>
  <si>
    <t xml:space="preserve"> 'EDUCATIONAL ATTAINMENT!!Population 25 years and over!!High school graduate or higher',</t>
  </si>
  <si>
    <t xml:space="preserve"> 'COMPUTERS AND INTERNET USE!!Total households',</t>
  </si>
  <si>
    <t xml:space="preserve"> 'COMPUTERS AND INTERNET USE!!Total households!!With a computer',</t>
  </si>
  <si>
    <t xml:space="preserve"> 'COMPUTERS AND INTERNET USE!!Total households!!With a broadband Internet subscription',</t>
  </si>
  <si>
    <t>feature</t>
  </si>
  <si>
    <t>weight</t>
  </si>
  <si>
    <t>rank</t>
  </si>
  <si>
    <t>Residential</t>
  </si>
  <si>
    <t xml:space="preserve"> 'total_male',</t>
  </si>
  <si>
    <t xml:space="preserve"> 'total_female',</t>
  </si>
  <si>
    <t xml:space="preserve"> 'total_children_under14',</t>
  </si>
  <si>
    <t xml:space="preserve"> 'total_youth_15_24',</t>
  </si>
  <si>
    <t xml:space="preserve"> 'total_adult_25_64',</t>
  </si>
  <si>
    <t xml:space="preserve"> 'total_seniors_65above',</t>
  </si>
  <si>
    <t xml:space="preserve"> 'EDUCATIONAL ATTAINMENT!!Population 25 years and over!!Associate degree',</t>
  </si>
  <si>
    <t xml:space="preserve"> 'EDUCATIONAL ATTAINMENT!!Population 25 years and over!!Bachelor degree',</t>
  </si>
  <si>
    <t xml:space="preserve"> 'EDUCATIONAL ATTAINMENT!!Population 25 years and over!!Bachelor degree or higher',</t>
  </si>
  <si>
    <t xml:space="preserve"> 'osm_aeroway',</t>
  </si>
  <si>
    <t xml:space="preserve"> 'osm_edu_higher',</t>
  </si>
  <si>
    <t xml:space="preserve"> 'osm_farm_landuse',</t>
  </si>
  <si>
    <t xml:space="preserve"> 'osm_finance',</t>
  </si>
  <si>
    <t xml:space="preserve"> 'osm_highway_pri',</t>
  </si>
  <si>
    <t xml:space="preserve"> 'osm_hotel',</t>
  </si>
  <si>
    <t xml:space="preserve"> 'osm_ind_landuse',</t>
  </si>
  <si>
    <t xml:space="preserve"> 'osm_military_landuse',</t>
  </si>
  <si>
    <t xml:space="preserve"> 'osm_post_office',</t>
  </si>
  <si>
    <t xml:space="preserve"> 'osm_prison_cemetary',</t>
  </si>
  <si>
    <t xml:space="preserve"> 'osm_public_transport_station',</t>
  </si>
  <si>
    <t xml:space="preserve"> 'osm_residential_landuse',</t>
  </si>
  <si>
    <t xml:space="preserve"> 'osm_comm_landuse',</t>
  </si>
  <si>
    <t xml:space="preserve"> 'osm_edu_early',</t>
  </si>
  <si>
    <t xml:space="preserve"> 'osm_event_center',</t>
  </si>
  <si>
    <t xml:space="preserve"> 'osm_healthcare',</t>
  </si>
  <si>
    <t xml:space="preserve"> 'osm_religious_landuse',</t>
  </si>
  <si>
    <t xml:space="preserve"> 'osm_retail_landuse',</t>
  </si>
  <si>
    <t xml:space="preserve"> 'osm_sport',</t>
  </si>
  <si>
    <t xml:space="preserve"> 'osm_sustenance',</t>
  </si>
  <si>
    <t xml:space="preserve"> 'osm_tourism',</t>
  </si>
  <si>
    <t xml:space="preserve"> 'osm_transportation',</t>
  </si>
  <si>
    <t>Industrial</t>
  </si>
  <si>
    <t>Commerce</t>
  </si>
  <si>
    <t>Hospitality</t>
  </si>
  <si>
    <t>Religion</t>
  </si>
  <si>
    <t>Healthcare</t>
  </si>
  <si>
    <t xml:space="preserve">Communication </t>
  </si>
  <si>
    <t xml:space="preserve">Entertainment </t>
  </si>
  <si>
    <t>Military</t>
  </si>
  <si>
    <t>Food</t>
  </si>
  <si>
    <t>Education_all</t>
  </si>
  <si>
    <t>Education_early</t>
  </si>
  <si>
    <t>Education_higher</t>
  </si>
  <si>
    <t>Logistics_Transportation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</si>
</sst>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quotePrefix="1"/>
    <xf numFmtId="0" fontId="0" fillId="0" borderId="0" xfId="0" applyAlignment="1">
      <alignment wrapText="1"/>
    </xf>
    <xf numFmtId="0" fontId="0" fillId="0" borderId="0" xfId="0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8A724-AAB3-4A54-B978-4FCCDCDB09CF}">
  <dimension ref="A1:B24"/>
  <sheetViews>
    <sheetView workbookViewId="0">
      <selection activeCell="B9" sqref="B9"/>
    </sheetView>
  </sheetViews>
  <sheetFormatPr defaultRowHeight="14.4" x14ac:dyDescent="0.3"/>
  <cols>
    <col min="1" max="1" width="28.77734375" customWidth="1"/>
    <col min="2" max="2" width="172.44140625" bestFit="1" customWidth="1"/>
  </cols>
  <sheetData>
    <row r="1" spans="1:2" x14ac:dyDescent="0.3">
      <c r="A1" t="s">
        <v>0</v>
      </c>
      <c r="B1" t="s">
        <v>14</v>
      </c>
    </row>
    <row r="2" spans="1:2" x14ac:dyDescent="0.3">
      <c r="A2" t="s">
        <v>6</v>
      </c>
      <c r="B2" s="1" t="s">
        <v>12</v>
      </c>
    </row>
    <row r="3" spans="1:2" x14ac:dyDescent="0.3">
      <c r="A3" t="s">
        <v>1</v>
      </c>
      <c r="B3" t="s">
        <v>2</v>
      </c>
    </row>
    <row r="4" spans="1:2" x14ac:dyDescent="0.3">
      <c r="A4" t="s">
        <v>20</v>
      </c>
      <c r="B4" t="s">
        <v>22</v>
      </c>
    </row>
    <row r="5" spans="1:2" x14ac:dyDescent="0.3">
      <c r="A5" t="s">
        <v>21</v>
      </c>
      <c r="B5" s="1" t="s">
        <v>23</v>
      </c>
    </row>
    <row r="6" spans="1:2" x14ac:dyDescent="0.3">
      <c r="A6" t="s">
        <v>27</v>
      </c>
      <c r="B6" s="1" t="s">
        <v>28</v>
      </c>
    </row>
    <row r="7" spans="1:2" x14ac:dyDescent="0.3">
      <c r="A7" t="s">
        <v>39</v>
      </c>
      <c r="B7" t="s">
        <v>40</v>
      </c>
    </row>
    <row r="8" spans="1:2" x14ac:dyDescent="0.3">
      <c r="A8" t="s">
        <v>29</v>
      </c>
      <c r="B8" s="1" t="s">
        <v>31</v>
      </c>
    </row>
    <row r="9" spans="1:2" x14ac:dyDescent="0.3">
      <c r="A9" t="s">
        <v>5</v>
      </c>
      <c r="B9" s="1" t="s">
        <v>8</v>
      </c>
    </row>
    <row r="10" spans="1:2" x14ac:dyDescent="0.3">
      <c r="A10" t="s">
        <v>18</v>
      </c>
      <c r="B10" t="s">
        <v>19</v>
      </c>
    </row>
    <row r="11" spans="1:2" x14ac:dyDescent="0.3">
      <c r="A11" t="s">
        <v>26</v>
      </c>
      <c r="B11" s="1" t="s">
        <v>15</v>
      </c>
    </row>
    <row r="12" spans="1:2" x14ac:dyDescent="0.3">
      <c r="A12" t="s">
        <v>41</v>
      </c>
      <c r="B12" s="1" t="s">
        <v>43</v>
      </c>
    </row>
    <row r="13" spans="1:2" x14ac:dyDescent="0.3">
      <c r="A13" t="s">
        <v>13</v>
      </c>
      <c r="B13" s="1" t="s">
        <v>42</v>
      </c>
    </row>
    <row r="14" spans="1:2" x14ac:dyDescent="0.3">
      <c r="A14" t="s">
        <v>30</v>
      </c>
      <c r="B14" t="s">
        <v>32</v>
      </c>
    </row>
    <row r="15" spans="1:2" x14ac:dyDescent="0.3">
      <c r="A15" t="s">
        <v>44</v>
      </c>
      <c r="B15" s="1" t="s">
        <v>45</v>
      </c>
    </row>
    <row r="16" spans="1:2" x14ac:dyDescent="0.3">
      <c r="A16" t="s">
        <v>24</v>
      </c>
      <c r="B16" t="s">
        <v>25</v>
      </c>
    </row>
    <row r="17" spans="1:2" x14ac:dyDescent="0.3">
      <c r="A17" t="s">
        <v>33</v>
      </c>
      <c r="B17" t="s">
        <v>34</v>
      </c>
    </row>
    <row r="18" spans="1:2" x14ac:dyDescent="0.3">
      <c r="A18" t="s">
        <v>10</v>
      </c>
      <c r="B18" s="1" t="s">
        <v>9</v>
      </c>
    </row>
    <row r="19" spans="1:2" x14ac:dyDescent="0.3">
      <c r="A19" t="s">
        <v>7</v>
      </c>
      <c r="B19" s="1" t="s">
        <v>11</v>
      </c>
    </row>
    <row r="20" spans="1:2" x14ac:dyDescent="0.3">
      <c r="A20" t="s">
        <v>17</v>
      </c>
      <c r="B20" t="s">
        <v>16</v>
      </c>
    </row>
    <row r="21" spans="1:2" x14ac:dyDescent="0.3">
      <c r="A21" t="s">
        <v>35</v>
      </c>
      <c r="B21" s="1" t="s">
        <v>36</v>
      </c>
    </row>
    <row r="22" spans="1:2" x14ac:dyDescent="0.3">
      <c r="A22" t="s">
        <v>46</v>
      </c>
      <c r="B22" t="s">
        <v>47</v>
      </c>
    </row>
    <row r="23" spans="1:2" x14ac:dyDescent="0.3">
      <c r="A23" t="s">
        <v>37</v>
      </c>
      <c r="B23" s="1" t="s">
        <v>38</v>
      </c>
    </row>
    <row r="24" spans="1:2" x14ac:dyDescent="0.3">
      <c r="A24" t="s">
        <v>3</v>
      </c>
      <c r="B24" t="s">
        <v>4</v>
      </c>
    </row>
  </sheetData>
  <autoFilter ref="A1:B1" xr:uid="{A078A724-AAB3-4A54-B978-4FCCDCDB09CF}">
    <sortState xmlns:xlrd2="http://schemas.microsoft.com/office/spreadsheetml/2017/richdata2" ref="A2:B24">
      <sortCondition ref="A1"/>
    </sortState>
  </autoFilter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F415D3-854F-474D-A4AF-90C089DC298A}">
  <dimension ref="A1:F12"/>
  <sheetViews>
    <sheetView workbookViewId="0">
      <selection activeCell="C46" sqref="C46"/>
    </sheetView>
  </sheetViews>
  <sheetFormatPr defaultRowHeight="14.4" x14ac:dyDescent="0.3"/>
  <cols>
    <col min="1" max="1" width="34.21875" bestFit="1" customWidth="1"/>
    <col min="2" max="2" width="21.6640625" customWidth="1"/>
    <col min="3" max="3" width="73.44140625" bestFit="1" customWidth="1"/>
    <col min="4" max="4" width="11.5546875" bestFit="1" customWidth="1"/>
    <col min="5" max="5" width="23.77734375" bestFit="1" customWidth="1"/>
    <col min="6" max="6" width="26.21875" style="2" bestFit="1" customWidth="1"/>
  </cols>
  <sheetData>
    <row r="1" spans="1:6" x14ac:dyDescent="0.3">
      <c r="A1" t="s">
        <v>0</v>
      </c>
      <c r="B1" t="s">
        <v>48</v>
      </c>
      <c r="C1" t="s">
        <v>49</v>
      </c>
      <c r="D1" t="s">
        <v>61</v>
      </c>
      <c r="E1" t="s">
        <v>78</v>
      </c>
      <c r="F1" s="2" t="s">
        <v>89</v>
      </c>
    </row>
    <row r="2" spans="1:6" x14ac:dyDescent="0.3">
      <c r="A2" t="s">
        <v>76</v>
      </c>
      <c r="B2" t="s">
        <v>50</v>
      </c>
      <c r="C2" s="1" t="s">
        <v>51</v>
      </c>
      <c r="D2" t="s">
        <v>63</v>
      </c>
      <c r="E2" t="s">
        <v>79</v>
      </c>
    </row>
    <row r="3" spans="1:6" x14ac:dyDescent="0.3">
      <c r="A3" t="s">
        <v>54</v>
      </c>
      <c r="B3" t="s">
        <v>52</v>
      </c>
      <c r="C3" t="s">
        <v>53</v>
      </c>
      <c r="D3" t="s">
        <v>62</v>
      </c>
      <c r="E3" t="s">
        <v>79</v>
      </c>
    </row>
    <row r="4" spans="1:6" x14ac:dyDescent="0.3">
      <c r="A4" t="s">
        <v>57</v>
      </c>
      <c r="B4" t="s">
        <v>55</v>
      </c>
      <c r="C4" t="s">
        <v>56</v>
      </c>
      <c r="D4" t="s">
        <v>62</v>
      </c>
      <c r="E4" t="s">
        <v>79</v>
      </c>
    </row>
    <row r="5" spans="1:6" x14ac:dyDescent="0.3">
      <c r="A5" t="s">
        <v>60</v>
      </c>
      <c r="B5" t="s">
        <v>58</v>
      </c>
      <c r="C5" t="s">
        <v>59</v>
      </c>
      <c r="D5" t="s">
        <v>62</v>
      </c>
      <c r="E5" t="s">
        <v>79</v>
      </c>
    </row>
    <row r="6" spans="1:6" x14ac:dyDescent="0.3">
      <c r="A6" t="s">
        <v>66</v>
      </c>
      <c r="B6" t="s">
        <v>64</v>
      </c>
      <c r="C6" t="s">
        <v>65</v>
      </c>
      <c r="D6" t="s">
        <v>62</v>
      </c>
      <c r="E6" t="s">
        <v>79</v>
      </c>
    </row>
    <row r="7" spans="1:6" x14ac:dyDescent="0.3">
      <c r="A7" t="s">
        <v>69</v>
      </c>
      <c r="B7" t="s">
        <v>67</v>
      </c>
      <c r="C7" t="s">
        <v>68</v>
      </c>
      <c r="D7" t="s">
        <v>63</v>
      </c>
      <c r="E7" t="s">
        <v>79</v>
      </c>
    </row>
    <row r="8" spans="1:6" x14ac:dyDescent="0.3">
      <c r="A8" t="s">
        <v>71</v>
      </c>
      <c r="B8" t="s">
        <v>70</v>
      </c>
      <c r="C8" t="s">
        <v>72</v>
      </c>
      <c r="D8" t="s">
        <v>63</v>
      </c>
      <c r="E8" t="s">
        <v>79</v>
      </c>
    </row>
    <row r="9" spans="1:6" x14ac:dyDescent="0.3">
      <c r="A9" t="s">
        <v>75</v>
      </c>
      <c r="B9" t="s">
        <v>73</v>
      </c>
      <c r="C9" t="s">
        <v>74</v>
      </c>
      <c r="D9" t="s">
        <v>63</v>
      </c>
      <c r="E9" t="s">
        <v>79</v>
      </c>
    </row>
    <row r="10" spans="1:6" ht="57.6" x14ac:dyDescent="0.3">
      <c r="A10" t="s">
        <v>82</v>
      </c>
      <c r="B10" t="s">
        <v>77</v>
      </c>
      <c r="C10" t="s">
        <v>81</v>
      </c>
      <c r="D10" t="s">
        <v>63</v>
      </c>
      <c r="E10" t="s">
        <v>80</v>
      </c>
      <c r="F10" s="2" t="s">
        <v>90</v>
      </c>
    </row>
    <row r="11" spans="1:6" ht="57.6" x14ac:dyDescent="0.3">
      <c r="A11" t="s">
        <v>87</v>
      </c>
      <c r="B11" t="s">
        <v>86</v>
      </c>
      <c r="C11" t="s">
        <v>85</v>
      </c>
      <c r="D11" t="s">
        <v>63</v>
      </c>
      <c r="E11" t="s">
        <v>80</v>
      </c>
      <c r="F11" s="2" t="s">
        <v>88</v>
      </c>
    </row>
    <row r="12" spans="1:6" ht="57.6" x14ac:dyDescent="0.3">
      <c r="A12" t="s">
        <v>92</v>
      </c>
      <c r="B12" t="s">
        <v>83</v>
      </c>
      <c r="C12" t="s">
        <v>84</v>
      </c>
      <c r="D12" t="s">
        <v>63</v>
      </c>
      <c r="E12" t="s">
        <v>80</v>
      </c>
      <c r="F12" s="2" t="s">
        <v>91</v>
      </c>
    </row>
  </sheetData>
  <autoFilter ref="A1:F1" xr:uid="{26F415D3-854F-474D-A4AF-90C089DC298A}"/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297007-7BBB-4277-A006-EB3D26B1BC26}">
  <dimension ref="A1:AC80"/>
  <sheetViews>
    <sheetView tabSelected="1" zoomScale="110" zoomScaleNormal="110" workbookViewId="0">
      <pane xSplit="1" ySplit="2" topLeftCell="T3" activePane="bottomRight" state="frozen"/>
      <selection pane="topRight" activeCell="B1" sqref="B1"/>
      <selection pane="bottomLeft" activeCell="A4" sqref="A4"/>
      <selection pane="bottomRight" activeCell="F1" sqref="F1:G1"/>
    </sheetView>
  </sheetViews>
  <sheetFormatPr defaultRowHeight="14.4" x14ac:dyDescent="0.3"/>
  <cols>
    <col min="1" max="1" width="106.88671875" bestFit="1" customWidth="1"/>
    <col min="2" max="2" width="6.77734375" bestFit="1" customWidth="1"/>
    <col min="3" max="3" width="6.44140625" bestFit="1" customWidth="1"/>
    <col min="4" max="4" width="6.77734375" bestFit="1" customWidth="1"/>
    <col min="5" max="5" width="8.6640625" bestFit="1" customWidth="1"/>
    <col min="6" max="6" width="6.88671875" bestFit="1" customWidth="1"/>
    <col min="7" max="7" width="6.44140625" bestFit="1" customWidth="1"/>
    <col min="8" max="11" width="6.44140625" customWidth="1"/>
    <col min="12" max="12" width="6.77734375" bestFit="1" customWidth="1"/>
    <col min="13" max="13" width="8.6640625" bestFit="1" customWidth="1"/>
    <col min="14" max="14" width="6.77734375" bestFit="1" customWidth="1"/>
    <col min="15" max="15" width="8.6640625" bestFit="1" customWidth="1"/>
    <col min="16" max="16" width="6.77734375" bestFit="1" customWidth="1"/>
    <col min="17" max="17" width="8.6640625" bestFit="1" customWidth="1"/>
    <col min="18" max="18" width="6.77734375" bestFit="1" customWidth="1"/>
    <col min="20" max="20" width="6.77734375" bestFit="1" customWidth="1"/>
    <col min="21" max="21" width="6.44140625" bestFit="1" customWidth="1"/>
    <col min="22" max="22" width="7" bestFit="1" customWidth="1"/>
    <col min="23" max="23" width="8.77734375" bestFit="1" customWidth="1"/>
    <col min="24" max="24" width="6.77734375" bestFit="1" customWidth="1"/>
    <col min="25" max="25" width="8.6640625" bestFit="1" customWidth="1"/>
    <col min="26" max="26" width="6.77734375" bestFit="1" customWidth="1"/>
    <col min="27" max="27" width="8.6640625" bestFit="1" customWidth="1"/>
    <col min="28" max="28" width="7" bestFit="1" customWidth="1"/>
    <col min="29" max="29" width="8.77734375" bestFit="1" customWidth="1"/>
  </cols>
  <sheetData>
    <row r="1" spans="1:29" s="2" customFormat="1" ht="38.4" customHeight="1" x14ac:dyDescent="0.3">
      <c r="B1" s="8" t="s">
        <v>176</v>
      </c>
      <c r="C1" s="8"/>
      <c r="D1" s="8" t="s">
        <v>180</v>
      </c>
      <c r="E1" s="8"/>
      <c r="F1" s="8" t="s">
        <v>184</v>
      </c>
      <c r="G1" s="8"/>
      <c r="H1" s="8" t="s">
        <v>185</v>
      </c>
      <c r="I1" s="8"/>
      <c r="J1" s="8" t="s">
        <v>186</v>
      </c>
      <c r="K1" s="8"/>
      <c r="L1" s="8" t="s">
        <v>181</v>
      </c>
      <c r="M1" s="8"/>
      <c r="N1" s="8" t="s">
        <v>183</v>
      </c>
      <c r="O1" s="8"/>
      <c r="P1" s="8" t="s">
        <v>179</v>
      </c>
      <c r="Q1" s="8"/>
      <c r="R1" s="8" t="s">
        <v>177</v>
      </c>
      <c r="S1" s="8"/>
      <c r="T1" s="8" t="s">
        <v>175</v>
      </c>
      <c r="U1" s="8"/>
      <c r="V1" s="8" t="s">
        <v>187</v>
      </c>
      <c r="W1" s="8"/>
      <c r="X1" s="8" t="s">
        <v>182</v>
      </c>
      <c r="Y1" s="8"/>
      <c r="Z1" s="8" t="s">
        <v>178</v>
      </c>
      <c r="AA1" s="8"/>
      <c r="AB1" s="8" t="s">
        <v>143</v>
      </c>
      <c r="AC1" s="8"/>
    </row>
    <row r="2" spans="1:29" x14ac:dyDescent="0.3">
      <c r="A2" t="s">
        <v>140</v>
      </c>
      <c r="B2" t="s">
        <v>142</v>
      </c>
      <c r="C2" t="s">
        <v>141</v>
      </c>
      <c r="D2" t="s">
        <v>142</v>
      </c>
      <c r="E2" t="s">
        <v>141</v>
      </c>
      <c r="F2" t="s">
        <v>142</v>
      </c>
      <c r="G2" t="s">
        <v>141</v>
      </c>
      <c r="H2" t="s">
        <v>142</v>
      </c>
      <c r="I2" t="s">
        <v>141</v>
      </c>
      <c r="J2" t="s">
        <v>142</v>
      </c>
      <c r="K2" t="s">
        <v>141</v>
      </c>
      <c r="L2" t="s">
        <v>142</v>
      </c>
      <c r="M2" t="s">
        <v>141</v>
      </c>
      <c r="N2" t="s">
        <v>142</v>
      </c>
      <c r="O2" t="s">
        <v>141</v>
      </c>
      <c r="P2" t="s">
        <v>142</v>
      </c>
      <c r="Q2" t="s">
        <v>141</v>
      </c>
      <c r="R2" t="s">
        <v>142</v>
      </c>
      <c r="S2" t="s">
        <v>141</v>
      </c>
      <c r="T2" t="s">
        <v>142</v>
      </c>
      <c r="U2" t="s">
        <v>141</v>
      </c>
      <c r="V2" t="s">
        <v>142</v>
      </c>
      <c r="W2" t="s">
        <v>141</v>
      </c>
      <c r="X2" t="s">
        <v>142</v>
      </c>
      <c r="Y2" t="s">
        <v>141</v>
      </c>
      <c r="Z2" t="s">
        <v>142</v>
      </c>
      <c r="AA2" t="s">
        <v>141</v>
      </c>
      <c r="AB2" t="s">
        <v>142</v>
      </c>
      <c r="AC2" t="s">
        <v>141</v>
      </c>
    </row>
    <row r="3" spans="1:29" x14ac:dyDescent="0.3">
      <c r="A3" s="5" t="s">
        <v>103</v>
      </c>
      <c r="B3">
        <v>0</v>
      </c>
      <c r="D3">
        <v>0</v>
      </c>
      <c r="F3">
        <v>0</v>
      </c>
      <c r="H3">
        <v>0</v>
      </c>
      <c r="J3">
        <v>0</v>
      </c>
      <c r="L3">
        <v>0</v>
      </c>
      <c r="N3">
        <v>0</v>
      </c>
      <c r="P3">
        <v>0</v>
      </c>
      <c r="R3">
        <v>0</v>
      </c>
      <c r="T3">
        <v>0</v>
      </c>
      <c r="V3">
        <v>0</v>
      </c>
      <c r="X3">
        <v>0</v>
      </c>
      <c r="Z3">
        <v>0</v>
      </c>
      <c r="AB3">
        <v>0</v>
      </c>
    </row>
    <row r="4" spans="1:29" x14ac:dyDescent="0.3">
      <c r="A4" s="5" t="s">
        <v>102</v>
      </c>
      <c r="B4">
        <v>0</v>
      </c>
      <c r="D4">
        <v>0</v>
      </c>
      <c r="F4">
        <v>0</v>
      </c>
      <c r="H4">
        <v>0</v>
      </c>
      <c r="J4">
        <v>0</v>
      </c>
      <c r="L4">
        <v>0</v>
      </c>
      <c r="N4">
        <v>0</v>
      </c>
      <c r="P4">
        <v>0</v>
      </c>
      <c r="R4">
        <v>0</v>
      </c>
      <c r="T4">
        <v>0</v>
      </c>
      <c r="V4">
        <v>0</v>
      </c>
      <c r="X4">
        <v>0</v>
      </c>
      <c r="Z4">
        <v>0</v>
      </c>
      <c r="AB4">
        <v>0</v>
      </c>
    </row>
    <row r="5" spans="1:29" x14ac:dyDescent="0.3">
      <c r="A5" s="5" t="s">
        <v>108</v>
      </c>
      <c r="B5">
        <v>0</v>
      </c>
      <c r="D5">
        <v>0</v>
      </c>
      <c r="F5">
        <v>0</v>
      </c>
      <c r="H5">
        <v>0</v>
      </c>
      <c r="J5">
        <v>0</v>
      </c>
      <c r="L5">
        <v>0</v>
      </c>
      <c r="N5">
        <v>0</v>
      </c>
      <c r="P5">
        <v>0</v>
      </c>
      <c r="R5">
        <v>0</v>
      </c>
      <c r="S5" s="3"/>
      <c r="T5">
        <v>8</v>
      </c>
      <c r="U5" s="3">
        <v>8</v>
      </c>
      <c r="V5" s="3">
        <v>1</v>
      </c>
      <c r="W5" s="3">
        <v>15</v>
      </c>
      <c r="X5">
        <v>0</v>
      </c>
      <c r="Z5">
        <v>0</v>
      </c>
      <c r="AB5">
        <v>4</v>
      </c>
      <c r="AC5" s="3">
        <v>12</v>
      </c>
    </row>
    <row r="6" spans="1:29" x14ac:dyDescent="0.3">
      <c r="A6" s="5" t="s">
        <v>106</v>
      </c>
      <c r="B6">
        <v>0</v>
      </c>
      <c r="C6" s="3"/>
      <c r="D6">
        <v>0</v>
      </c>
      <c r="F6">
        <v>0</v>
      </c>
      <c r="H6" s="3">
        <v>0</v>
      </c>
      <c r="I6" s="3"/>
      <c r="J6">
        <v>0</v>
      </c>
      <c r="K6" s="3"/>
      <c r="L6">
        <v>0</v>
      </c>
      <c r="N6">
        <v>0</v>
      </c>
      <c r="P6">
        <v>0</v>
      </c>
      <c r="R6">
        <v>0</v>
      </c>
      <c r="T6">
        <v>0</v>
      </c>
      <c r="U6" s="3"/>
      <c r="V6" s="3">
        <v>0</v>
      </c>
      <c r="X6">
        <v>0</v>
      </c>
      <c r="Z6">
        <v>0</v>
      </c>
      <c r="AB6">
        <v>0</v>
      </c>
      <c r="AC6" s="3"/>
    </row>
    <row r="7" spans="1:29" x14ac:dyDescent="0.3">
      <c r="A7" s="5" t="s">
        <v>104</v>
      </c>
      <c r="B7">
        <v>0</v>
      </c>
      <c r="D7">
        <v>0</v>
      </c>
      <c r="F7">
        <v>0</v>
      </c>
      <c r="H7" s="3">
        <v>0</v>
      </c>
      <c r="J7">
        <v>0</v>
      </c>
      <c r="L7">
        <v>0</v>
      </c>
      <c r="N7">
        <v>0</v>
      </c>
      <c r="P7">
        <v>0</v>
      </c>
      <c r="R7">
        <v>0</v>
      </c>
      <c r="T7">
        <v>0</v>
      </c>
      <c r="V7" s="3">
        <v>-2</v>
      </c>
      <c r="W7" s="3">
        <v>-14</v>
      </c>
      <c r="X7">
        <v>0</v>
      </c>
      <c r="Z7">
        <v>0</v>
      </c>
      <c r="AB7">
        <v>0</v>
      </c>
    </row>
    <row r="8" spans="1:29" x14ac:dyDescent="0.3">
      <c r="A8" s="5" t="s">
        <v>105</v>
      </c>
      <c r="B8">
        <v>0</v>
      </c>
      <c r="C8" s="3"/>
      <c r="D8">
        <v>0</v>
      </c>
      <c r="F8">
        <v>0</v>
      </c>
      <c r="H8" s="3">
        <v>0</v>
      </c>
      <c r="I8" s="3"/>
      <c r="J8">
        <v>0</v>
      </c>
      <c r="K8" s="3"/>
      <c r="L8">
        <v>0</v>
      </c>
      <c r="N8">
        <v>0</v>
      </c>
      <c r="P8">
        <v>0</v>
      </c>
      <c r="R8">
        <v>0</v>
      </c>
      <c r="T8">
        <v>0</v>
      </c>
      <c r="U8" s="3"/>
      <c r="V8" s="3">
        <v>2</v>
      </c>
      <c r="W8" s="3">
        <v>14</v>
      </c>
      <c r="X8">
        <v>0</v>
      </c>
      <c r="Z8">
        <v>0</v>
      </c>
      <c r="AB8">
        <v>0</v>
      </c>
      <c r="AC8" s="3"/>
    </row>
    <row r="9" spans="1:29" x14ac:dyDescent="0.3">
      <c r="A9" s="5" t="s">
        <v>107</v>
      </c>
      <c r="B9">
        <v>0</v>
      </c>
      <c r="C9" s="3"/>
      <c r="D9">
        <v>0</v>
      </c>
      <c r="F9">
        <v>0</v>
      </c>
      <c r="H9" s="3">
        <v>0</v>
      </c>
      <c r="I9" s="3"/>
      <c r="J9">
        <v>0</v>
      </c>
      <c r="K9" s="3"/>
      <c r="L9">
        <v>0</v>
      </c>
      <c r="N9">
        <v>0</v>
      </c>
      <c r="P9">
        <v>0</v>
      </c>
      <c r="R9">
        <v>0</v>
      </c>
      <c r="T9">
        <v>0</v>
      </c>
      <c r="U9" s="3"/>
      <c r="V9" s="3">
        <v>0</v>
      </c>
      <c r="X9">
        <v>0</v>
      </c>
      <c r="Z9">
        <v>0</v>
      </c>
      <c r="AB9">
        <v>0</v>
      </c>
      <c r="AC9" s="3"/>
    </row>
    <row r="10" spans="1:29" x14ac:dyDescent="0.3">
      <c r="A10" s="5" t="s">
        <v>101</v>
      </c>
      <c r="B10">
        <v>0</v>
      </c>
      <c r="D10">
        <v>0</v>
      </c>
      <c r="F10">
        <v>0</v>
      </c>
      <c r="H10" s="3">
        <v>0</v>
      </c>
      <c r="J10">
        <v>0</v>
      </c>
      <c r="L10">
        <v>0</v>
      </c>
      <c r="N10">
        <v>0</v>
      </c>
      <c r="P10">
        <v>0</v>
      </c>
      <c r="R10">
        <v>0</v>
      </c>
      <c r="T10">
        <v>0</v>
      </c>
      <c r="V10" s="3">
        <v>0</v>
      </c>
      <c r="X10">
        <v>0</v>
      </c>
      <c r="Z10">
        <v>0</v>
      </c>
      <c r="AB10">
        <v>0</v>
      </c>
    </row>
    <row r="11" spans="1:29" x14ac:dyDescent="0.3">
      <c r="A11" s="4" t="s">
        <v>139</v>
      </c>
      <c r="B11">
        <v>0</v>
      </c>
      <c r="D11">
        <v>4</v>
      </c>
      <c r="E11">
        <v>12</v>
      </c>
      <c r="F11">
        <v>10</v>
      </c>
      <c r="G11" s="3">
        <v>6</v>
      </c>
      <c r="H11" s="3">
        <v>8</v>
      </c>
      <c r="I11" s="3">
        <v>8</v>
      </c>
      <c r="J11">
        <v>0</v>
      </c>
      <c r="L11">
        <v>6</v>
      </c>
      <c r="M11" s="3">
        <v>7</v>
      </c>
      <c r="N11">
        <v>0</v>
      </c>
      <c r="P11">
        <v>0</v>
      </c>
      <c r="R11">
        <v>0</v>
      </c>
      <c r="T11">
        <v>0</v>
      </c>
      <c r="V11" s="3">
        <v>0</v>
      </c>
      <c r="X11">
        <v>0</v>
      </c>
      <c r="Z11">
        <v>0</v>
      </c>
      <c r="AB11">
        <v>0</v>
      </c>
    </row>
    <row r="12" spans="1:29" x14ac:dyDescent="0.3">
      <c r="A12" s="4" t="s">
        <v>138</v>
      </c>
      <c r="B12">
        <v>0</v>
      </c>
      <c r="D12">
        <v>3</v>
      </c>
      <c r="E12">
        <v>13</v>
      </c>
      <c r="F12">
        <v>9</v>
      </c>
      <c r="G12" s="3">
        <v>7</v>
      </c>
      <c r="H12" s="3">
        <v>7</v>
      </c>
      <c r="I12" s="3">
        <v>9</v>
      </c>
      <c r="J12">
        <v>0</v>
      </c>
      <c r="L12">
        <v>0</v>
      </c>
      <c r="N12">
        <v>0</v>
      </c>
      <c r="P12">
        <v>0</v>
      </c>
      <c r="R12">
        <v>0</v>
      </c>
      <c r="T12">
        <v>0</v>
      </c>
      <c r="V12" s="3">
        <v>0</v>
      </c>
      <c r="X12">
        <v>0</v>
      </c>
      <c r="Z12">
        <v>0</v>
      </c>
      <c r="AB12">
        <v>0</v>
      </c>
    </row>
    <row r="13" spans="1:29" x14ac:dyDescent="0.3">
      <c r="A13" s="4" t="s">
        <v>137</v>
      </c>
      <c r="B13">
        <v>0</v>
      </c>
      <c r="D13">
        <v>0</v>
      </c>
      <c r="F13">
        <v>0</v>
      </c>
      <c r="H13" s="3">
        <v>0</v>
      </c>
      <c r="J13">
        <v>0</v>
      </c>
      <c r="L13">
        <v>0</v>
      </c>
      <c r="N13">
        <v>0</v>
      </c>
      <c r="P13">
        <v>0</v>
      </c>
      <c r="R13">
        <v>0</v>
      </c>
      <c r="T13">
        <v>0</v>
      </c>
      <c r="V13" s="3">
        <v>0</v>
      </c>
      <c r="X13">
        <v>0</v>
      </c>
      <c r="Z13">
        <v>0</v>
      </c>
      <c r="AB13">
        <v>0</v>
      </c>
    </row>
    <row r="14" spans="1:29" x14ac:dyDescent="0.3">
      <c r="A14" s="5" t="s">
        <v>132</v>
      </c>
      <c r="B14">
        <v>0</v>
      </c>
      <c r="D14">
        <v>0</v>
      </c>
      <c r="F14" s="3">
        <v>6</v>
      </c>
      <c r="G14" s="3">
        <v>10</v>
      </c>
      <c r="H14" s="3">
        <v>4</v>
      </c>
      <c r="I14" s="3">
        <v>12</v>
      </c>
      <c r="J14" s="3">
        <v>0</v>
      </c>
      <c r="L14">
        <v>0</v>
      </c>
      <c r="N14">
        <v>0</v>
      </c>
      <c r="P14">
        <v>0</v>
      </c>
      <c r="R14">
        <v>0</v>
      </c>
      <c r="T14">
        <v>0</v>
      </c>
      <c r="V14" s="3">
        <v>0</v>
      </c>
      <c r="X14">
        <v>0</v>
      </c>
      <c r="Z14">
        <v>0</v>
      </c>
      <c r="AB14">
        <v>0</v>
      </c>
    </row>
    <row r="15" spans="1:29" x14ac:dyDescent="0.3">
      <c r="A15" s="5" t="s">
        <v>150</v>
      </c>
      <c r="B15">
        <v>0</v>
      </c>
      <c r="D15">
        <v>0</v>
      </c>
      <c r="F15" s="3">
        <v>4</v>
      </c>
      <c r="G15" s="3">
        <v>12</v>
      </c>
      <c r="H15" s="3">
        <v>0</v>
      </c>
      <c r="J15" s="3">
        <v>4</v>
      </c>
      <c r="K15" s="3">
        <v>12</v>
      </c>
      <c r="L15">
        <v>0</v>
      </c>
      <c r="N15">
        <v>0</v>
      </c>
      <c r="P15">
        <v>0</v>
      </c>
      <c r="R15">
        <v>0</v>
      </c>
      <c r="T15">
        <v>0</v>
      </c>
      <c r="V15" s="3">
        <v>0</v>
      </c>
      <c r="X15">
        <v>0</v>
      </c>
      <c r="Z15">
        <v>0</v>
      </c>
      <c r="AB15">
        <v>0</v>
      </c>
    </row>
    <row r="16" spans="1:29" x14ac:dyDescent="0.3">
      <c r="A16" s="5" t="s">
        <v>152</v>
      </c>
      <c r="B16">
        <v>0</v>
      </c>
      <c r="D16">
        <v>0</v>
      </c>
      <c r="F16">
        <v>3</v>
      </c>
      <c r="G16">
        <v>13</v>
      </c>
      <c r="H16" s="3">
        <v>0</v>
      </c>
      <c r="J16">
        <v>3</v>
      </c>
      <c r="K16">
        <v>13</v>
      </c>
      <c r="L16">
        <v>0</v>
      </c>
      <c r="N16">
        <v>0</v>
      </c>
      <c r="P16">
        <v>0</v>
      </c>
      <c r="R16">
        <v>13</v>
      </c>
      <c r="S16" s="3">
        <v>3</v>
      </c>
      <c r="T16">
        <v>0</v>
      </c>
      <c r="V16" s="3">
        <v>0</v>
      </c>
      <c r="X16">
        <v>0</v>
      </c>
      <c r="Z16">
        <v>0</v>
      </c>
      <c r="AB16">
        <v>0</v>
      </c>
    </row>
    <row r="17" spans="1:29" x14ac:dyDescent="0.3">
      <c r="A17" s="5" t="s">
        <v>151</v>
      </c>
      <c r="B17">
        <v>0</v>
      </c>
      <c r="D17">
        <v>0</v>
      </c>
      <c r="F17" s="3">
        <v>0</v>
      </c>
      <c r="G17" s="3"/>
      <c r="H17" s="3">
        <v>0</v>
      </c>
      <c r="J17" s="3">
        <v>0</v>
      </c>
      <c r="L17">
        <v>0</v>
      </c>
      <c r="N17">
        <v>0</v>
      </c>
      <c r="P17">
        <v>0</v>
      </c>
      <c r="R17">
        <v>0</v>
      </c>
      <c r="T17">
        <v>0</v>
      </c>
      <c r="V17" s="3">
        <v>0</v>
      </c>
      <c r="X17">
        <v>0</v>
      </c>
      <c r="Z17">
        <v>0</v>
      </c>
      <c r="AB17">
        <v>0</v>
      </c>
    </row>
    <row r="18" spans="1:29" x14ac:dyDescent="0.3">
      <c r="A18" s="5" t="s">
        <v>135</v>
      </c>
      <c r="B18">
        <v>0</v>
      </c>
      <c r="D18">
        <v>0</v>
      </c>
      <c r="F18">
        <v>0</v>
      </c>
      <c r="H18" s="3">
        <v>0</v>
      </c>
      <c r="J18">
        <v>0</v>
      </c>
      <c r="L18">
        <v>0</v>
      </c>
      <c r="N18">
        <v>0</v>
      </c>
      <c r="P18">
        <v>0</v>
      </c>
      <c r="R18">
        <v>0</v>
      </c>
      <c r="T18">
        <v>0</v>
      </c>
      <c r="V18" s="3">
        <v>0</v>
      </c>
      <c r="X18">
        <v>0</v>
      </c>
      <c r="Z18">
        <v>0</v>
      </c>
      <c r="AB18">
        <v>0</v>
      </c>
    </row>
    <row r="19" spans="1:29" x14ac:dyDescent="0.3">
      <c r="A19" s="5" t="s">
        <v>133</v>
      </c>
      <c r="B19">
        <v>0</v>
      </c>
      <c r="D19">
        <v>0</v>
      </c>
      <c r="F19" s="3">
        <v>5</v>
      </c>
      <c r="G19" s="3">
        <v>11</v>
      </c>
      <c r="H19" s="3">
        <v>3</v>
      </c>
      <c r="I19" s="3">
        <v>13</v>
      </c>
      <c r="J19" s="3">
        <v>0</v>
      </c>
      <c r="L19">
        <v>0</v>
      </c>
      <c r="N19">
        <v>0</v>
      </c>
      <c r="P19">
        <v>0</v>
      </c>
      <c r="R19">
        <v>0</v>
      </c>
      <c r="T19">
        <v>0</v>
      </c>
      <c r="V19" s="3">
        <v>0</v>
      </c>
      <c r="X19">
        <v>0</v>
      </c>
      <c r="Z19">
        <v>0</v>
      </c>
      <c r="AB19">
        <v>0</v>
      </c>
    </row>
    <row r="20" spans="1:29" x14ac:dyDescent="0.3">
      <c r="A20" s="5" t="s">
        <v>136</v>
      </c>
      <c r="B20">
        <v>0</v>
      </c>
      <c r="D20">
        <v>8</v>
      </c>
      <c r="E20">
        <v>8</v>
      </c>
      <c r="F20" s="3">
        <v>0</v>
      </c>
      <c r="G20" s="3"/>
      <c r="H20" s="3">
        <v>0</v>
      </c>
      <c r="J20" s="3">
        <v>0</v>
      </c>
      <c r="L20">
        <v>0</v>
      </c>
      <c r="N20">
        <v>0</v>
      </c>
      <c r="P20">
        <v>0</v>
      </c>
      <c r="R20">
        <v>0</v>
      </c>
      <c r="S20" s="3"/>
      <c r="T20">
        <v>5</v>
      </c>
      <c r="U20" s="3">
        <v>11</v>
      </c>
      <c r="V20" s="3">
        <v>0</v>
      </c>
      <c r="X20">
        <v>0</v>
      </c>
      <c r="Z20">
        <v>0</v>
      </c>
      <c r="AB20">
        <v>0</v>
      </c>
    </row>
    <row r="21" spans="1:29" x14ac:dyDescent="0.3">
      <c r="A21" s="5" t="s">
        <v>131</v>
      </c>
      <c r="B21">
        <v>0</v>
      </c>
      <c r="D21">
        <v>0</v>
      </c>
      <c r="F21" s="3">
        <v>7</v>
      </c>
      <c r="G21" s="3">
        <v>9</v>
      </c>
      <c r="H21" s="3">
        <v>5</v>
      </c>
      <c r="I21" s="3">
        <v>11</v>
      </c>
      <c r="J21" s="3">
        <v>0</v>
      </c>
      <c r="L21">
        <v>0</v>
      </c>
      <c r="N21">
        <v>0</v>
      </c>
      <c r="P21">
        <v>0</v>
      </c>
      <c r="R21">
        <v>0</v>
      </c>
      <c r="T21">
        <v>0</v>
      </c>
      <c r="V21" s="3">
        <v>0</v>
      </c>
      <c r="X21">
        <v>0</v>
      </c>
      <c r="Z21">
        <v>0</v>
      </c>
      <c r="AB21">
        <v>0</v>
      </c>
    </row>
    <row r="22" spans="1:29" x14ac:dyDescent="0.3">
      <c r="A22" s="5" t="s">
        <v>134</v>
      </c>
      <c r="B22">
        <v>0</v>
      </c>
      <c r="D22">
        <v>0</v>
      </c>
      <c r="F22" s="3">
        <v>4</v>
      </c>
      <c r="G22" s="3">
        <v>12</v>
      </c>
      <c r="H22" s="3">
        <v>0</v>
      </c>
      <c r="J22" s="3">
        <v>4</v>
      </c>
      <c r="K22" s="3">
        <v>12</v>
      </c>
      <c r="L22">
        <v>0</v>
      </c>
      <c r="N22">
        <v>0</v>
      </c>
      <c r="P22">
        <v>0</v>
      </c>
      <c r="R22">
        <v>0</v>
      </c>
      <c r="T22">
        <v>0</v>
      </c>
      <c r="V22" s="3">
        <v>0</v>
      </c>
      <c r="X22">
        <v>0</v>
      </c>
      <c r="Z22">
        <v>0</v>
      </c>
      <c r="AB22">
        <v>0</v>
      </c>
    </row>
    <row r="23" spans="1:29" x14ac:dyDescent="0.3">
      <c r="A23" s="5" t="s">
        <v>130</v>
      </c>
      <c r="B23">
        <v>0</v>
      </c>
      <c r="D23">
        <v>0</v>
      </c>
      <c r="F23" s="3">
        <v>0</v>
      </c>
      <c r="H23" s="3">
        <v>0</v>
      </c>
      <c r="J23" s="3">
        <v>0</v>
      </c>
      <c r="L23">
        <v>0</v>
      </c>
      <c r="N23">
        <v>0</v>
      </c>
      <c r="P23">
        <v>0</v>
      </c>
      <c r="R23">
        <v>0</v>
      </c>
      <c r="T23">
        <v>0</v>
      </c>
      <c r="V23" s="3">
        <v>0</v>
      </c>
      <c r="X23">
        <v>0</v>
      </c>
      <c r="Z23">
        <v>0</v>
      </c>
      <c r="AB23">
        <v>0</v>
      </c>
    </row>
    <row r="24" spans="1:29" x14ac:dyDescent="0.3">
      <c r="A24" s="4" t="s">
        <v>99</v>
      </c>
      <c r="B24">
        <v>0</v>
      </c>
      <c r="D24">
        <v>0</v>
      </c>
      <c r="F24" s="3">
        <v>0</v>
      </c>
      <c r="H24" s="3">
        <v>0</v>
      </c>
      <c r="J24" s="3">
        <v>0</v>
      </c>
      <c r="L24">
        <v>0</v>
      </c>
      <c r="N24">
        <v>0</v>
      </c>
      <c r="P24">
        <v>0</v>
      </c>
      <c r="R24">
        <v>0</v>
      </c>
      <c r="T24">
        <v>0</v>
      </c>
      <c r="V24" s="3">
        <v>0</v>
      </c>
      <c r="X24">
        <v>0</v>
      </c>
      <c r="Z24">
        <v>0</v>
      </c>
      <c r="AB24">
        <v>0</v>
      </c>
    </row>
    <row r="25" spans="1:29" x14ac:dyDescent="0.3">
      <c r="A25" s="4" t="s">
        <v>97</v>
      </c>
      <c r="B25">
        <v>0</v>
      </c>
      <c r="D25">
        <v>0</v>
      </c>
      <c r="F25" s="3">
        <v>0</v>
      </c>
      <c r="H25" s="3">
        <v>0</v>
      </c>
      <c r="J25" s="3">
        <v>0</v>
      </c>
      <c r="L25">
        <v>0</v>
      </c>
      <c r="N25">
        <v>0</v>
      </c>
      <c r="P25">
        <v>0</v>
      </c>
      <c r="R25">
        <v>0</v>
      </c>
      <c r="T25">
        <v>0</v>
      </c>
      <c r="V25" s="3">
        <v>0</v>
      </c>
      <c r="X25">
        <v>0</v>
      </c>
      <c r="Z25">
        <v>0</v>
      </c>
      <c r="AB25">
        <v>0</v>
      </c>
    </row>
    <row r="26" spans="1:29" x14ac:dyDescent="0.3">
      <c r="A26" s="4" t="s">
        <v>98</v>
      </c>
      <c r="B26">
        <v>0</v>
      </c>
      <c r="D26">
        <v>0</v>
      </c>
      <c r="F26" s="3">
        <v>0</v>
      </c>
      <c r="H26" s="3">
        <v>0</v>
      </c>
      <c r="J26" s="3">
        <v>0</v>
      </c>
      <c r="L26">
        <v>0</v>
      </c>
      <c r="N26">
        <v>0</v>
      </c>
      <c r="P26">
        <v>0</v>
      </c>
      <c r="R26">
        <v>0</v>
      </c>
      <c r="T26">
        <v>4</v>
      </c>
      <c r="U26" s="3">
        <v>12</v>
      </c>
      <c r="V26" s="3">
        <v>0</v>
      </c>
      <c r="X26">
        <v>0</v>
      </c>
      <c r="Z26">
        <v>0</v>
      </c>
      <c r="AB26">
        <v>0</v>
      </c>
    </row>
    <row r="27" spans="1:29" x14ac:dyDescent="0.3">
      <c r="A27" s="4" t="s">
        <v>96</v>
      </c>
      <c r="B27">
        <v>0</v>
      </c>
      <c r="D27">
        <v>0</v>
      </c>
      <c r="F27" s="3">
        <v>0</v>
      </c>
      <c r="H27" s="3">
        <v>0</v>
      </c>
      <c r="J27" s="3">
        <v>0</v>
      </c>
      <c r="L27">
        <v>0</v>
      </c>
      <c r="N27">
        <v>0</v>
      </c>
      <c r="P27">
        <v>0</v>
      </c>
      <c r="R27">
        <v>0</v>
      </c>
      <c r="T27">
        <v>0</v>
      </c>
      <c r="V27" s="3">
        <v>0</v>
      </c>
      <c r="X27">
        <v>0</v>
      </c>
      <c r="Z27">
        <v>0</v>
      </c>
      <c r="AB27">
        <v>0</v>
      </c>
    </row>
    <row r="28" spans="1:29" x14ac:dyDescent="0.3">
      <c r="A28" s="4" t="s">
        <v>95</v>
      </c>
      <c r="B28">
        <v>0</v>
      </c>
      <c r="D28" s="3">
        <v>0</v>
      </c>
      <c r="F28" s="3">
        <v>0</v>
      </c>
      <c r="H28" s="3">
        <v>0</v>
      </c>
      <c r="J28" s="3">
        <v>0</v>
      </c>
      <c r="L28">
        <v>0</v>
      </c>
      <c r="N28">
        <v>0</v>
      </c>
      <c r="P28">
        <v>4</v>
      </c>
      <c r="Q28" s="3">
        <v>12</v>
      </c>
      <c r="R28">
        <v>0</v>
      </c>
      <c r="T28">
        <v>0</v>
      </c>
      <c r="V28" s="3">
        <v>5</v>
      </c>
      <c r="W28" s="3">
        <v>11</v>
      </c>
      <c r="X28">
        <v>0</v>
      </c>
      <c r="Z28">
        <v>0</v>
      </c>
      <c r="AB28">
        <v>0</v>
      </c>
    </row>
    <row r="29" spans="1:29" x14ac:dyDescent="0.3">
      <c r="A29" s="4" t="s">
        <v>100</v>
      </c>
      <c r="B29">
        <v>0</v>
      </c>
      <c r="D29" s="3">
        <v>0</v>
      </c>
      <c r="F29" s="3">
        <v>0</v>
      </c>
      <c r="H29" s="3">
        <v>0</v>
      </c>
      <c r="J29" s="3">
        <v>0</v>
      </c>
      <c r="L29">
        <v>0</v>
      </c>
      <c r="N29">
        <v>0</v>
      </c>
      <c r="P29">
        <v>0</v>
      </c>
      <c r="R29">
        <v>0</v>
      </c>
      <c r="T29">
        <v>4</v>
      </c>
      <c r="U29" s="3">
        <v>12</v>
      </c>
      <c r="V29" s="3">
        <v>0</v>
      </c>
      <c r="X29">
        <v>0</v>
      </c>
      <c r="Z29">
        <v>0</v>
      </c>
      <c r="AB29">
        <v>0</v>
      </c>
    </row>
    <row r="30" spans="1:29" x14ac:dyDescent="0.3">
      <c r="A30" s="4" t="s">
        <v>94</v>
      </c>
      <c r="B30">
        <v>0</v>
      </c>
      <c r="D30" s="3">
        <v>0</v>
      </c>
      <c r="F30" s="3">
        <v>0</v>
      </c>
      <c r="H30" s="3">
        <v>0</v>
      </c>
      <c r="J30" s="3">
        <v>0</v>
      </c>
      <c r="L30">
        <v>0</v>
      </c>
      <c r="N30">
        <v>0</v>
      </c>
      <c r="P30">
        <v>0</v>
      </c>
      <c r="R30">
        <v>0</v>
      </c>
      <c r="T30">
        <v>0</v>
      </c>
      <c r="V30" s="3">
        <v>0</v>
      </c>
      <c r="X30">
        <v>0</v>
      </c>
      <c r="Z30">
        <v>0</v>
      </c>
      <c r="AB30">
        <v>0</v>
      </c>
    </row>
    <row r="31" spans="1:29" x14ac:dyDescent="0.3">
      <c r="A31" s="5" t="s">
        <v>122</v>
      </c>
      <c r="B31">
        <v>0</v>
      </c>
      <c r="D31" s="3">
        <v>0</v>
      </c>
      <c r="F31" s="3">
        <v>0</v>
      </c>
      <c r="H31" s="3">
        <v>0</v>
      </c>
      <c r="J31" s="3">
        <v>0</v>
      </c>
      <c r="L31">
        <v>0</v>
      </c>
      <c r="N31">
        <v>0</v>
      </c>
      <c r="P31">
        <v>0</v>
      </c>
      <c r="R31">
        <v>0</v>
      </c>
      <c r="T31">
        <v>0</v>
      </c>
      <c r="V31" s="3">
        <v>0</v>
      </c>
      <c r="X31">
        <v>0</v>
      </c>
      <c r="Z31">
        <v>0</v>
      </c>
      <c r="AB31">
        <v>5</v>
      </c>
      <c r="AC31">
        <v>11</v>
      </c>
    </row>
    <row r="32" spans="1:29" x14ac:dyDescent="0.3">
      <c r="A32" s="5" t="s">
        <v>123</v>
      </c>
      <c r="B32">
        <v>0</v>
      </c>
      <c r="D32" s="3">
        <v>0</v>
      </c>
      <c r="F32" s="3">
        <v>0</v>
      </c>
      <c r="H32" s="3">
        <v>0</v>
      </c>
      <c r="J32" s="3">
        <v>0</v>
      </c>
      <c r="L32">
        <v>0</v>
      </c>
      <c r="N32">
        <v>0</v>
      </c>
      <c r="P32">
        <v>0</v>
      </c>
      <c r="R32">
        <v>0</v>
      </c>
      <c r="T32">
        <v>0</v>
      </c>
      <c r="V32" s="3">
        <v>0</v>
      </c>
      <c r="X32">
        <v>0</v>
      </c>
      <c r="Z32">
        <v>0</v>
      </c>
      <c r="AB32">
        <v>0</v>
      </c>
    </row>
    <row r="33" spans="1:29" x14ac:dyDescent="0.3">
      <c r="A33" s="5" t="s">
        <v>121</v>
      </c>
      <c r="B33">
        <v>0</v>
      </c>
      <c r="D33" s="3">
        <v>0</v>
      </c>
      <c r="F33" s="3">
        <v>0</v>
      </c>
      <c r="H33" s="3">
        <v>0</v>
      </c>
      <c r="J33" s="3">
        <v>0</v>
      </c>
      <c r="L33">
        <v>0</v>
      </c>
      <c r="N33">
        <v>0</v>
      </c>
      <c r="P33">
        <v>0</v>
      </c>
      <c r="R33">
        <v>0</v>
      </c>
      <c r="T33">
        <v>0</v>
      </c>
      <c r="V33" s="3">
        <v>0</v>
      </c>
      <c r="X33">
        <v>0</v>
      </c>
      <c r="Z33">
        <v>0</v>
      </c>
      <c r="AB33">
        <v>0</v>
      </c>
    </row>
    <row r="34" spans="1:29" x14ac:dyDescent="0.3">
      <c r="A34" s="4" t="s">
        <v>119</v>
      </c>
      <c r="B34">
        <v>0</v>
      </c>
      <c r="D34" s="3">
        <v>0</v>
      </c>
      <c r="F34" s="3">
        <v>0</v>
      </c>
      <c r="H34" s="3">
        <v>0</v>
      </c>
      <c r="J34" s="3">
        <v>0</v>
      </c>
      <c r="L34">
        <v>0</v>
      </c>
      <c r="N34">
        <v>0</v>
      </c>
      <c r="P34">
        <v>0</v>
      </c>
      <c r="R34">
        <v>0</v>
      </c>
      <c r="T34">
        <v>0</v>
      </c>
      <c r="V34" s="3">
        <v>0</v>
      </c>
      <c r="X34">
        <v>0</v>
      </c>
      <c r="Z34">
        <v>0</v>
      </c>
      <c r="AB34">
        <v>0</v>
      </c>
    </row>
    <row r="35" spans="1:29" x14ac:dyDescent="0.3">
      <c r="A35" s="4" t="s">
        <v>117</v>
      </c>
      <c r="B35">
        <v>0</v>
      </c>
      <c r="D35" s="3">
        <v>7</v>
      </c>
      <c r="E35" s="3">
        <v>9</v>
      </c>
      <c r="F35" s="3">
        <v>0</v>
      </c>
      <c r="H35" s="3">
        <v>0</v>
      </c>
      <c r="J35" s="3">
        <v>0</v>
      </c>
      <c r="L35" s="3">
        <v>0</v>
      </c>
      <c r="N35">
        <v>0</v>
      </c>
      <c r="P35">
        <v>0</v>
      </c>
      <c r="R35">
        <v>0</v>
      </c>
      <c r="T35">
        <v>0</v>
      </c>
      <c r="V35" s="3">
        <v>0</v>
      </c>
      <c r="X35">
        <v>0</v>
      </c>
      <c r="Z35">
        <v>0</v>
      </c>
      <c r="AB35">
        <v>0</v>
      </c>
    </row>
    <row r="36" spans="1:29" x14ac:dyDescent="0.3">
      <c r="A36" s="4" t="s">
        <v>120</v>
      </c>
      <c r="B36">
        <v>0</v>
      </c>
      <c r="D36" s="3">
        <v>0</v>
      </c>
      <c r="F36" s="3">
        <v>0</v>
      </c>
      <c r="H36" s="3">
        <v>0</v>
      </c>
      <c r="J36" s="3">
        <v>0</v>
      </c>
      <c r="L36" s="3">
        <v>0</v>
      </c>
      <c r="N36">
        <v>0</v>
      </c>
      <c r="P36">
        <v>0</v>
      </c>
      <c r="R36">
        <v>0</v>
      </c>
      <c r="T36">
        <v>0</v>
      </c>
      <c r="V36" s="3">
        <v>0</v>
      </c>
      <c r="X36">
        <v>0</v>
      </c>
      <c r="Z36">
        <v>0</v>
      </c>
      <c r="AB36">
        <v>-1</v>
      </c>
      <c r="AC36">
        <v>-15</v>
      </c>
    </row>
    <row r="37" spans="1:29" x14ac:dyDescent="0.3">
      <c r="A37" s="4" t="s">
        <v>118</v>
      </c>
      <c r="B37">
        <v>0</v>
      </c>
      <c r="D37" s="3">
        <v>0</v>
      </c>
      <c r="F37" s="3">
        <v>0</v>
      </c>
      <c r="H37" s="3">
        <v>0</v>
      </c>
      <c r="J37" s="3">
        <v>0</v>
      </c>
      <c r="L37" s="3">
        <v>0</v>
      </c>
      <c r="N37">
        <v>0</v>
      </c>
      <c r="P37">
        <v>0</v>
      </c>
      <c r="R37">
        <v>0</v>
      </c>
      <c r="T37">
        <v>0</v>
      </c>
      <c r="V37" s="3">
        <v>0</v>
      </c>
      <c r="X37">
        <v>0</v>
      </c>
      <c r="Z37">
        <v>0</v>
      </c>
      <c r="AB37">
        <v>0</v>
      </c>
    </row>
    <row r="38" spans="1:29" x14ac:dyDescent="0.3">
      <c r="A38" s="4" t="s">
        <v>116</v>
      </c>
      <c r="B38">
        <v>0</v>
      </c>
      <c r="D38" s="3">
        <v>0</v>
      </c>
      <c r="F38" s="3">
        <v>0</v>
      </c>
      <c r="H38" s="3">
        <v>0</v>
      </c>
      <c r="J38" s="3">
        <v>0</v>
      </c>
      <c r="L38" s="3">
        <v>0</v>
      </c>
      <c r="N38">
        <v>0</v>
      </c>
      <c r="P38">
        <v>0</v>
      </c>
      <c r="R38">
        <v>0</v>
      </c>
      <c r="T38">
        <v>0</v>
      </c>
      <c r="V38" s="3">
        <v>0</v>
      </c>
      <c r="X38">
        <v>0</v>
      </c>
      <c r="Z38">
        <v>0</v>
      </c>
      <c r="AB38">
        <v>0</v>
      </c>
    </row>
    <row r="39" spans="1:29" x14ac:dyDescent="0.3">
      <c r="A39" s="5" t="s">
        <v>114</v>
      </c>
      <c r="B39">
        <v>0</v>
      </c>
      <c r="D39" s="3">
        <v>0</v>
      </c>
      <c r="F39">
        <v>0</v>
      </c>
      <c r="H39" s="3">
        <v>0</v>
      </c>
      <c r="J39">
        <v>0</v>
      </c>
      <c r="L39" s="3">
        <v>0</v>
      </c>
      <c r="N39">
        <v>0</v>
      </c>
      <c r="P39">
        <v>0</v>
      </c>
      <c r="R39">
        <v>0</v>
      </c>
      <c r="T39">
        <v>0</v>
      </c>
      <c r="V39" s="3">
        <v>0</v>
      </c>
      <c r="X39">
        <v>0</v>
      </c>
      <c r="Z39">
        <v>0</v>
      </c>
      <c r="AB39">
        <v>0</v>
      </c>
    </row>
    <row r="40" spans="1:29" x14ac:dyDescent="0.3">
      <c r="A40" s="5" t="s">
        <v>113</v>
      </c>
      <c r="B40">
        <v>0</v>
      </c>
      <c r="D40" s="3">
        <v>0</v>
      </c>
      <c r="F40">
        <v>0</v>
      </c>
      <c r="H40" s="3">
        <v>0</v>
      </c>
      <c r="J40">
        <v>0</v>
      </c>
      <c r="L40" s="3">
        <v>0</v>
      </c>
      <c r="N40">
        <v>0</v>
      </c>
      <c r="P40">
        <v>0</v>
      </c>
      <c r="R40">
        <v>0</v>
      </c>
      <c r="T40">
        <v>0</v>
      </c>
      <c r="V40" s="3">
        <v>0</v>
      </c>
      <c r="X40">
        <v>0</v>
      </c>
      <c r="Z40">
        <v>0</v>
      </c>
      <c r="AB40">
        <v>0</v>
      </c>
    </row>
    <row r="41" spans="1:29" x14ac:dyDescent="0.3">
      <c r="A41" s="5" t="s">
        <v>115</v>
      </c>
      <c r="B41">
        <v>2</v>
      </c>
      <c r="C41">
        <v>14</v>
      </c>
      <c r="D41" s="3">
        <v>6</v>
      </c>
      <c r="E41" s="3">
        <v>10</v>
      </c>
      <c r="F41">
        <v>8</v>
      </c>
      <c r="G41">
        <v>8</v>
      </c>
      <c r="H41" s="3">
        <v>6</v>
      </c>
      <c r="I41" s="3">
        <v>10</v>
      </c>
      <c r="J41">
        <v>10</v>
      </c>
      <c r="K41" s="3">
        <v>6</v>
      </c>
      <c r="L41" s="3">
        <v>1</v>
      </c>
      <c r="M41" s="3">
        <v>15</v>
      </c>
      <c r="N41">
        <v>2</v>
      </c>
      <c r="O41">
        <v>14</v>
      </c>
      <c r="P41" s="3">
        <v>3</v>
      </c>
      <c r="Q41" s="3">
        <v>13</v>
      </c>
      <c r="R41">
        <v>2</v>
      </c>
      <c r="S41">
        <v>14</v>
      </c>
      <c r="T41">
        <v>0</v>
      </c>
      <c r="V41" s="3">
        <v>3</v>
      </c>
      <c r="W41" s="3">
        <v>13</v>
      </c>
      <c r="X41">
        <v>0</v>
      </c>
      <c r="Z41">
        <v>0</v>
      </c>
      <c r="AB41">
        <v>2</v>
      </c>
      <c r="AC41">
        <v>14</v>
      </c>
    </row>
    <row r="42" spans="1:29" x14ac:dyDescent="0.3">
      <c r="A42" s="5" t="s">
        <v>111</v>
      </c>
      <c r="B42">
        <v>0</v>
      </c>
      <c r="C42" s="3"/>
      <c r="D42" s="3">
        <v>0</v>
      </c>
      <c r="F42">
        <v>0</v>
      </c>
      <c r="H42" s="3">
        <v>0</v>
      </c>
      <c r="I42" s="3"/>
      <c r="J42">
        <v>0</v>
      </c>
      <c r="L42" s="3">
        <v>0</v>
      </c>
      <c r="N42">
        <v>0</v>
      </c>
      <c r="P42">
        <v>0</v>
      </c>
      <c r="R42">
        <v>0</v>
      </c>
      <c r="T42">
        <v>0</v>
      </c>
      <c r="U42" s="3"/>
      <c r="V42" s="3">
        <v>0</v>
      </c>
      <c r="X42">
        <v>0</v>
      </c>
      <c r="Z42">
        <v>0</v>
      </c>
      <c r="AB42">
        <v>0</v>
      </c>
      <c r="AC42" s="3"/>
    </row>
    <row r="43" spans="1:29" x14ac:dyDescent="0.3">
      <c r="A43" s="5" t="s">
        <v>110</v>
      </c>
      <c r="B43">
        <v>0</v>
      </c>
      <c r="C43" s="3"/>
      <c r="D43" s="3">
        <v>0</v>
      </c>
      <c r="F43" s="3">
        <v>0</v>
      </c>
      <c r="G43" s="3"/>
      <c r="H43" s="3">
        <v>0</v>
      </c>
      <c r="I43" s="3"/>
      <c r="J43" s="3">
        <v>0</v>
      </c>
      <c r="K43" s="3"/>
      <c r="L43" s="3">
        <v>0</v>
      </c>
      <c r="N43">
        <v>0</v>
      </c>
      <c r="P43">
        <v>0</v>
      </c>
      <c r="R43">
        <v>0</v>
      </c>
      <c r="T43">
        <v>0</v>
      </c>
      <c r="U43" s="3"/>
      <c r="V43" s="3">
        <v>0</v>
      </c>
      <c r="X43">
        <v>0</v>
      </c>
      <c r="Z43">
        <v>0</v>
      </c>
      <c r="AB43">
        <v>0</v>
      </c>
      <c r="AC43" s="3"/>
    </row>
    <row r="44" spans="1:29" x14ac:dyDescent="0.3">
      <c r="A44" s="5" t="s">
        <v>112</v>
      </c>
      <c r="B44">
        <v>0</v>
      </c>
      <c r="C44" s="3"/>
      <c r="D44" s="3">
        <v>0</v>
      </c>
      <c r="F44" s="3">
        <v>0</v>
      </c>
      <c r="G44" s="3"/>
      <c r="H44" s="3">
        <v>0</v>
      </c>
      <c r="I44" s="3"/>
      <c r="J44" s="3">
        <v>0</v>
      </c>
      <c r="K44" s="3"/>
      <c r="L44" s="3">
        <v>0</v>
      </c>
      <c r="N44">
        <v>0</v>
      </c>
      <c r="P44">
        <v>0</v>
      </c>
      <c r="R44">
        <v>0</v>
      </c>
      <c r="T44">
        <v>0</v>
      </c>
      <c r="U44" s="3"/>
      <c r="V44" s="3">
        <v>0</v>
      </c>
      <c r="X44">
        <v>0</v>
      </c>
      <c r="Z44">
        <v>0</v>
      </c>
      <c r="AB44">
        <v>0</v>
      </c>
      <c r="AC44" s="3"/>
    </row>
    <row r="45" spans="1:29" x14ac:dyDescent="0.3">
      <c r="A45" s="5" t="s">
        <v>109</v>
      </c>
      <c r="B45">
        <v>0</v>
      </c>
      <c r="C45" s="3"/>
      <c r="D45" s="3">
        <v>0</v>
      </c>
      <c r="F45" s="3">
        <v>0</v>
      </c>
      <c r="G45" s="3"/>
      <c r="H45" s="3">
        <v>0</v>
      </c>
      <c r="I45" s="3"/>
      <c r="J45" s="3">
        <v>0</v>
      </c>
      <c r="K45" s="3"/>
      <c r="L45" s="3">
        <v>0</v>
      </c>
      <c r="N45">
        <v>0</v>
      </c>
      <c r="P45">
        <v>0</v>
      </c>
      <c r="R45">
        <v>0</v>
      </c>
      <c r="T45">
        <v>0</v>
      </c>
      <c r="U45" s="3"/>
      <c r="V45" s="3">
        <v>0</v>
      </c>
      <c r="X45">
        <v>0</v>
      </c>
      <c r="Z45">
        <v>0</v>
      </c>
      <c r="AB45">
        <v>0</v>
      </c>
      <c r="AC45" s="3"/>
    </row>
    <row r="46" spans="1:29" x14ac:dyDescent="0.3">
      <c r="A46" s="6" t="s">
        <v>153</v>
      </c>
      <c r="B46">
        <v>0</v>
      </c>
      <c r="D46" s="3">
        <v>0</v>
      </c>
      <c r="F46" s="3">
        <v>0</v>
      </c>
      <c r="H46" s="3">
        <v>0</v>
      </c>
      <c r="J46" s="3">
        <v>8</v>
      </c>
      <c r="K46">
        <v>8</v>
      </c>
      <c r="L46" s="3">
        <v>0</v>
      </c>
      <c r="N46">
        <v>0</v>
      </c>
      <c r="P46">
        <v>0</v>
      </c>
      <c r="R46">
        <v>6</v>
      </c>
      <c r="S46" s="3">
        <v>10</v>
      </c>
      <c r="T46">
        <v>9</v>
      </c>
      <c r="U46" s="3">
        <v>7</v>
      </c>
      <c r="V46" s="3">
        <v>10</v>
      </c>
      <c r="W46" s="3">
        <v>6</v>
      </c>
      <c r="X46">
        <v>0</v>
      </c>
      <c r="Z46">
        <v>0</v>
      </c>
      <c r="AB46">
        <v>-3</v>
      </c>
      <c r="AC46">
        <v>-13</v>
      </c>
    </row>
    <row r="47" spans="1:29" x14ac:dyDescent="0.3">
      <c r="A47" s="6" t="s">
        <v>165</v>
      </c>
      <c r="B47">
        <v>1</v>
      </c>
      <c r="C47">
        <v>15</v>
      </c>
      <c r="D47" s="3">
        <v>5</v>
      </c>
      <c r="E47" s="3">
        <v>11</v>
      </c>
      <c r="F47" s="3">
        <v>0</v>
      </c>
      <c r="H47" s="3">
        <v>0</v>
      </c>
      <c r="J47" s="3">
        <v>0</v>
      </c>
      <c r="L47" s="3">
        <v>0</v>
      </c>
      <c r="N47">
        <v>1</v>
      </c>
      <c r="O47">
        <v>15</v>
      </c>
      <c r="P47">
        <v>0</v>
      </c>
      <c r="R47">
        <v>3</v>
      </c>
      <c r="S47">
        <v>13</v>
      </c>
      <c r="T47">
        <v>0</v>
      </c>
      <c r="V47" s="3">
        <v>6</v>
      </c>
      <c r="W47" s="3">
        <v>10</v>
      </c>
      <c r="X47">
        <v>0</v>
      </c>
      <c r="Z47">
        <v>0</v>
      </c>
      <c r="AB47">
        <v>0</v>
      </c>
    </row>
    <row r="48" spans="1:29" x14ac:dyDescent="0.3">
      <c r="A48" s="6" t="s">
        <v>166</v>
      </c>
      <c r="B48">
        <v>0</v>
      </c>
      <c r="D48" s="3">
        <v>0</v>
      </c>
      <c r="F48" s="3">
        <v>1</v>
      </c>
      <c r="G48" s="3">
        <v>15</v>
      </c>
      <c r="H48" s="3">
        <v>1</v>
      </c>
      <c r="I48" s="3">
        <v>15</v>
      </c>
      <c r="J48" s="3">
        <v>0</v>
      </c>
      <c r="K48" s="3"/>
      <c r="L48" s="3">
        <v>0</v>
      </c>
      <c r="N48">
        <v>0</v>
      </c>
      <c r="P48">
        <v>0</v>
      </c>
      <c r="R48">
        <v>0</v>
      </c>
      <c r="T48">
        <v>0</v>
      </c>
      <c r="V48" s="3">
        <v>0</v>
      </c>
      <c r="X48">
        <v>0</v>
      </c>
      <c r="Z48">
        <v>0</v>
      </c>
      <c r="AB48">
        <v>9</v>
      </c>
      <c r="AC48">
        <v>7</v>
      </c>
    </row>
    <row r="49" spans="1:29" x14ac:dyDescent="0.3">
      <c r="A49" s="6" t="s">
        <v>154</v>
      </c>
      <c r="B49">
        <v>0</v>
      </c>
      <c r="D49" s="3">
        <v>0</v>
      </c>
      <c r="F49" s="3">
        <v>1</v>
      </c>
      <c r="G49" s="3">
        <v>15</v>
      </c>
      <c r="H49" s="3">
        <v>0</v>
      </c>
      <c r="J49" s="3">
        <v>1</v>
      </c>
      <c r="K49" s="3">
        <v>15</v>
      </c>
      <c r="L49" s="3">
        <v>3</v>
      </c>
      <c r="M49" s="3">
        <v>13</v>
      </c>
      <c r="N49">
        <v>0</v>
      </c>
      <c r="P49">
        <v>0</v>
      </c>
      <c r="R49">
        <v>0</v>
      </c>
      <c r="T49">
        <v>0</v>
      </c>
      <c r="V49" s="3">
        <v>12</v>
      </c>
      <c r="W49" s="3">
        <v>4</v>
      </c>
      <c r="X49">
        <v>0</v>
      </c>
      <c r="Z49">
        <v>0</v>
      </c>
      <c r="AB49">
        <v>0</v>
      </c>
    </row>
    <row r="50" spans="1:29" x14ac:dyDescent="0.3">
      <c r="A50" s="6" t="s">
        <v>167</v>
      </c>
      <c r="B50">
        <v>0</v>
      </c>
      <c r="C50" s="3"/>
      <c r="D50" s="3">
        <v>0</v>
      </c>
      <c r="F50" s="3">
        <v>0</v>
      </c>
      <c r="G50" s="3"/>
      <c r="H50" s="3">
        <v>0</v>
      </c>
      <c r="I50" s="3"/>
      <c r="J50" s="3">
        <v>0</v>
      </c>
      <c r="K50" s="3"/>
      <c r="L50" s="3">
        <v>4</v>
      </c>
      <c r="M50" s="3">
        <v>11</v>
      </c>
      <c r="N50">
        <v>0</v>
      </c>
      <c r="P50">
        <v>0</v>
      </c>
      <c r="R50">
        <v>10</v>
      </c>
      <c r="S50" s="3">
        <v>6</v>
      </c>
      <c r="T50">
        <v>0</v>
      </c>
      <c r="U50" s="3"/>
      <c r="V50" s="3">
        <v>9</v>
      </c>
      <c r="W50" s="3">
        <v>7</v>
      </c>
      <c r="X50">
        <v>0</v>
      </c>
      <c r="Z50">
        <v>0</v>
      </c>
      <c r="AB50">
        <v>0</v>
      </c>
      <c r="AC50" s="3"/>
    </row>
    <row r="51" spans="1:29" x14ac:dyDescent="0.3">
      <c r="A51" s="6" t="s">
        <v>155</v>
      </c>
      <c r="B51">
        <v>0</v>
      </c>
      <c r="D51" s="3">
        <v>0</v>
      </c>
      <c r="F51" s="3">
        <v>0</v>
      </c>
      <c r="G51" s="3"/>
      <c r="H51" s="3">
        <v>0</v>
      </c>
      <c r="J51" s="3">
        <v>0</v>
      </c>
      <c r="L51" s="3">
        <v>0</v>
      </c>
      <c r="N51">
        <v>1</v>
      </c>
      <c r="O51">
        <v>15</v>
      </c>
      <c r="P51">
        <v>0</v>
      </c>
      <c r="R51">
        <v>0</v>
      </c>
      <c r="T51">
        <v>0</v>
      </c>
      <c r="V51" s="3">
        <v>0</v>
      </c>
      <c r="X51">
        <v>0</v>
      </c>
      <c r="Z51">
        <v>0</v>
      </c>
      <c r="AB51">
        <v>0</v>
      </c>
    </row>
    <row r="52" spans="1:29" x14ac:dyDescent="0.3">
      <c r="A52" s="6" t="s">
        <v>156</v>
      </c>
      <c r="B52">
        <v>4</v>
      </c>
      <c r="C52" s="3">
        <v>12</v>
      </c>
      <c r="D52" s="3">
        <v>0</v>
      </c>
      <c r="F52" s="3">
        <v>0</v>
      </c>
      <c r="G52" s="3"/>
      <c r="H52" s="3">
        <v>0</v>
      </c>
      <c r="I52" s="3"/>
      <c r="J52" s="3">
        <v>0</v>
      </c>
      <c r="K52" s="3"/>
      <c r="L52" s="3">
        <v>0</v>
      </c>
      <c r="N52">
        <v>0</v>
      </c>
      <c r="P52">
        <v>0</v>
      </c>
      <c r="R52">
        <v>4</v>
      </c>
      <c r="S52" s="3">
        <v>12</v>
      </c>
      <c r="T52">
        <v>0</v>
      </c>
      <c r="U52" s="3"/>
      <c r="V52" s="3">
        <v>0</v>
      </c>
      <c r="X52">
        <v>0</v>
      </c>
      <c r="Z52">
        <v>0</v>
      </c>
      <c r="AB52">
        <v>0</v>
      </c>
      <c r="AC52" s="3"/>
    </row>
    <row r="53" spans="1:29" x14ac:dyDescent="0.3">
      <c r="A53" s="6" t="s">
        <v>168</v>
      </c>
      <c r="B53">
        <v>0</v>
      </c>
      <c r="C53" s="3"/>
      <c r="D53" s="3">
        <v>0</v>
      </c>
      <c r="F53" s="3">
        <v>12</v>
      </c>
      <c r="G53" s="3">
        <v>4</v>
      </c>
      <c r="H53" s="3">
        <v>10</v>
      </c>
      <c r="I53" s="3">
        <v>6</v>
      </c>
      <c r="J53" s="3">
        <v>6</v>
      </c>
      <c r="K53" s="3">
        <v>10</v>
      </c>
      <c r="L53" s="3">
        <v>0</v>
      </c>
      <c r="N53">
        <v>0</v>
      </c>
      <c r="P53">
        <v>1</v>
      </c>
      <c r="Q53">
        <v>15</v>
      </c>
      <c r="R53">
        <v>8</v>
      </c>
      <c r="S53" s="3">
        <v>8</v>
      </c>
      <c r="T53">
        <v>0</v>
      </c>
      <c r="U53" s="3"/>
      <c r="V53" s="3">
        <v>0</v>
      </c>
      <c r="X53">
        <v>0</v>
      </c>
      <c r="Z53">
        <v>0</v>
      </c>
      <c r="AB53">
        <v>7</v>
      </c>
      <c r="AC53" s="3">
        <v>9</v>
      </c>
    </row>
    <row r="54" spans="1:29" x14ac:dyDescent="0.3">
      <c r="A54" s="6" t="s">
        <v>157</v>
      </c>
      <c r="B54">
        <v>0</v>
      </c>
      <c r="C54" s="3"/>
      <c r="D54" s="3">
        <v>0</v>
      </c>
      <c r="F54" s="3">
        <v>-2</v>
      </c>
      <c r="G54" s="3">
        <v>-14</v>
      </c>
      <c r="H54" s="3">
        <v>-2</v>
      </c>
      <c r="I54" s="3">
        <v>-14</v>
      </c>
      <c r="J54" s="3">
        <v>-2</v>
      </c>
      <c r="K54" s="3">
        <v>-14</v>
      </c>
      <c r="L54" s="3">
        <v>0</v>
      </c>
      <c r="N54">
        <v>5</v>
      </c>
      <c r="O54">
        <v>11</v>
      </c>
      <c r="P54" s="3">
        <v>0</v>
      </c>
      <c r="Q54" s="3"/>
      <c r="R54">
        <v>-2</v>
      </c>
      <c r="S54" s="3">
        <v>-14</v>
      </c>
      <c r="T54">
        <v>7</v>
      </c>
      <c r="U54" s="3">
        <v>9</v>
      </c>
      <c r="V54" s="3">
        <v>7</v>
      </c>
      <c r="W54" s="3">
        <v>9</v>
      </c>
      <c r="X54">
        <v>0</v>
      </c>
      <c r="Z54">
        <v>0</v>
      </c>
      <c r="AA54" s="3"/>
      <c r="AB54">
        <v>-4</v>
      </c>
      <c r="AC54" s="3">
        <v>-12</v>
      </c>
    </row>
    <row r="55" spans="1:29" x14ac:dyDescent="0.3">
      <c r="A55" s="6" t="s">
        <v>158</v>
      </c>
      <c r="B55">
        <v>0</v>
      </c>
      <c r="C55" s="3"/>
      <c r="D55" s="3">
        <v>0</v>
      </c>
      <c r="F55" s="3">
        <v>0</v>
      </c>
      <c r="G55" s="3"/>
      <c r="H55" s="3">
        <v>0</v>
      </c>
      <c r="I55" s="3"/>
      <c r="J55" s="3">
        <v>0</v>
      </c>
      <c r="K55" s="3"/>
      <c r="L55" s="3">
        <v>4</v>
      </c>
      <c r="M55" s="3">
        <v>10</v>
      </c>
      <c r="N55">
        <v>0</v>
      </c>
      <c r="P55">
        <v>0</v>
      </c>
      <c r="R55">
        <v>7</v>
      </c>
      <c r="S55" s="3">
        <v>9</v>
      </c>
      <c r="T55">
        <v>0</v>
      </c>
      <c r="U55" s="3"/>
      <c r="V55" s="3">
        <v>8</v>
      </c>
      <c r="W55" s="3">
        <v>8</v>
      </c>
      <c r="X55">
        <v>0</v>
      </c>
      <c r="Z55">
        <v>0</v>
      </c>
      <c r="AB55">
        <v>0</v>
      </c>
      <c r="AC55" s="3"/>
    </row>
    <row r="56" spans="1:29" x14ac:dyDescent="0.3">
      <c r="A56" s="6" t="s">
        <v>159</v>
      </c>
      <c r="B56">
        <v>0</v>
      </c>
      <c r="C56" s="3"/>
      <c r="D56" s="3">
        <v>0</v>
      </c>
      <c r="F56" s="3">
        <v>0</v>
      </c>
      <c r="G56" s="3"/>
      <c r="H56" s="3">
        <v>0</v>
      </c>
      <c r="I56" s="3"/>
      <c r="J56" s="3">
        <v>0</v>
      </c>
      <c r="K56" s="3"/>
      <c r="L56" s="3">
        <v>0</v>
      </c>
      <c r="N56">
        <v>0</v>
      </c>
      <c r="P56">
        <v>0</v>
      </c>
      <c r="R56">
        <v>0</v>
      </c>
      <c r="T56">
        <v>1</v>
      </c>
      <c r="U56" s="3">
        <v>15</v>
      </c>
      <c r="V56" s="3">
        <v>0</v>
      </c>
      <c r="X56">
        <v>0</v>
      </c>
      <c r="Z56">
        <v>0</v>
      </c>
      <c r="AB56">
        <v>0</v>
      </c>
      <c r="AC56" s="3"/>
    </row>
    <row r="57" spans="1:29" x14ac:dyDescent="0.3">
      <c r="A57" s="6" t="s">
        <v>160</v>
      </c>
      <c r="B57">
        <v>0</v>
      </c>
      <c r="C57" s="3"/>
      <c r="D57" s="3">
        <v>0</v>
      </c>
      <c r="F57" s="3">
        <v>0</v>
      </c>
      <c r="G57" s="3"/>
      <c r="H57" s="3">
        <v>0</v>
      </c>
      <c r="I57" s="3"/>
      <c r="J57" s="3">
        <v>0</v>
      </c>
      <c r="K57" s="3"/>
      <c r="L57" s="3">
        <v>0</v>
      </c>
      <c r="N57">
        <v>0</v>
      </c>
      <c r="P57">
        <v>0</v>
      </c>
      <c r="R57">
        <v>0</v>
      </c>
      <c r="S57" s="3"/>
      <c r="T57">
        <v>0</v>
      </c>
      <c r="U57" s="3"/>
      <c r="V57" s="3">
        <v>0</v>
      </c>
      <c r="X57">
        <v>1</v>
      </c>
      <c r="Y57">
        <v>15</v>
      </c>
      <c r="Z57">
        <v>0</v>
      </c>
      <c r="AB57">
        <v>0</v>
      </c>
      <c r="AC57" s="3"/>
    </row>
    <row r="58" spans="1:29" x14ac:dyDescent="0.3">
      <c r="A58" s="6" t="s">
        <v>161</v>
      </c>
      <c r="B58">
        <v>0</v>
      </c>
      <c r="C58" s="3"/>
      <c r="D58" s="3">
        <v>9</v>
      </c>
      <c r="E58" s="3">
        <v>7</v>
      </c>
      <c r="F58" s="3">
        <v>0</v>
      </c>
      <c r="G58" s="3"/>
      <c r="H58" s="3">
        <v>0</v>
      </c>
      <c r="I58" s="3"/>
      <c r="J58" s="3">
        <v>0</v>
      </c>
      <c r="K58" s="3"/>
      <c r="L58" s="3">
        <v>0</v>
      </c>
      <c r="N58">
        <v>0</v>
      </c>
      <c r="P58">
        <v>0</v>
      </c>
      <c r="R58">
        <v>0</v>
      </c>
      <c r="S58" s="3"/>
      <c r="T58">
        <v>0</v>
      </c>
      <c r="U58" s="3"/>
      <c r="V58" s="3">
        <v>0</v>
      </c>
      <c r="X58">
        <v>0</v>
      </c>
      <c r="Z58">
        <v>0</v>
      </c>
      <c r="AB58">
        <v>0</v>
      </c>
      <c r="AC58" s="3"/>
    </row>
    <row r="59" spans="1:29" x14ac:dyDescent="0.3">
      <c r="A59" s="6" t="s">
        <v>162</v>
      </c>
      <c r="B59">
        <v>-1</v>
      </c>
      <c r="C59" s="3">
        <v>-15</v>
      </c>
      <c r="D59" s="3">
        <v>0</v>
      </c>
      <c r="F59" s="3">
        <v>-1</v>
      </c>
      <c r="G59" s="3">
        <v>-15</v>
      </c>
      <c r="H59" s="3">
        <v>-1</v>
      </c>
      <c r="I59" s="3">
        <v>-15</v>
      </c>
      <c r="J59" s="3">
        <v>-1</v>
      </c>
      <c r="K59" s="3">
        <v>-15</v>
      </c>
      <c r="L59" s="3">
        <v>0</v>
      </c>
      <c r="N59">
        <v>-1</v>
      </c>
      <c r="O59">
        <v>-15</v>
      </c>
      <c r="P59">
        <v>0</v>
      </c>
      <c r="R59">
        <v>-1</v>
      </c>
      <c r="S59" s="3">
        <v>-15</v>
      </c>
      <c r="T59">
        <v>0</v>
      </c>
      <c r="U59" s="3"/>
      <c r="V59" s="3">
        <v>0</v>
      </c>
      <c r="X59">
        <v>0</v>
      </c>
      <c r="Z59">
        <v>0</v>
      </c>
      <c r="AB59">
        <v>-2</v>
      </c>
      <c r="AC59" s="3">
        <v>-14</v>
      </c>
    </row>
    <row r="60" spans="1:29" s="3" customFormat="1" x14ac:dyDescent="0.3">
      <c r="A60" s="6" t="s">
        <v>163</v>
      </c>
      <c r="B60">
        <v>5</v>
      </c>
      <c r="C60" s="3">
        <v>11</v>
      </c>
      <c r="D60" s="3">
        <v>0</v>
      </c>
      <c r="F60" s="3">
        <v>11</v>
      </c>
      <c r="G60" s="3">
        <v>5</v>
      </c>
      <c r="H60" s="3">
        <v>9</v>
      </c>
      <c r="I60" s="3">
        <v>7</v>
      </c>
      <c r="J60" s="3">
        <v>7</v>
      </c>
      <c r="K60" s="3">
        <v>9</v>
      </c>
      <c r="L60" s="3">
        <v>0</v>
      </c>
      <c r="N60" s="3">
        <v>4</v>
      </c>
      <c r="O60" s="3">
        <v>12</v>
      </c>
      <c r="P60" s="3">
        <v>0</v>
      </c>
      <c r="R60">
        <v>11</v>
      </c>
      <c r="S60" s="3">
        <v>5</v>
      </c>
      <c r="T60">
        <v>6</v>
      </c>
      <c r="U60" s="3">
        <v>10</v>
      </c>
      <c r="V60" s="3">
        <v>11</v>
      </c>
      <c r="W60" s="3">
        <v>5</v>
      </c>
      <c r="X60">
        <v>0</v>
      </c>
      <c r="Z60">
        <v>0</v>
      </c>
      <c r="AA60"/>
      <c r="AB60">
        <v>0</v>
      </c>
    </row>
    <row r="61" spans="1:29" s="3" customFormat="1" x14ac:dyDescent="0.3">
      <c r="A61" s="6" t="s">
        <v>169</v>
      </c>
      <c r="B61">
        <v>0</v>
      </c>
      <c r="D61" s="3">
        <v>0</v>
      </c>
      <c r="F61" s="3">
        <v>0</v>
      </c>
      <c r="H61" s="3">
        <v>0</v>
      </c>
      <c r="J61" s="3">
        <v>0</v>
      </c>
      <c r="L61" s="3">
        <v>0</v>
      </c>
      <c r="N61" s="3">
        <v>0</v>
      </c>
      <c r="P61" s="3">
        <v>0</v>
      </c>
      <c r="R61">
        <v>0</v>
      </c>
      <c r="T61">
        <v>0</v>
      </c>
      <c r="V61" s="3">
        <v>0</v>
      </c>
      <c r="X61">
        <v>0</v>
      </c>
      <c r="Z61" s="3">
        <v>1</v>
      </c>
      <c r="AA61" s="3">
        <v>15</v>
      </c>
      <c r="AB61">
        <v>0</v>
      </c>
    </row>
    <row r="62" spans="1:29" s="3" customFormat="1" x14ac:dyDescent="0.3">
      <c r="A62" s="6" t="s">
        <v>164</v>
      </c>
      <c r="B62">
        <v>0</v>
      </c>
      <c r="D62" s="3">
        <v>0</v>
      </c>
      <c r="F62" s="3">
        <v>0</v>
      </c>
      <c r="H62" s="3">
        <v>0</v>
      </c>
      <c r="J62" s="3">
        <v>0</v>
      </c>
      <c r="L62" s="3">
        <v>0</v>
      </c>
      <c r="N62" s="3">
        <v>0</v>
      </c>
      <c r="P62" s="3">
        <v>0</v>
      </c>
      <c r="R62">
        <v>0</v>
      </c>
      <c r="T62">
        <v>0</v>
      </c>
      <c r="V62" s="3">
        <v>0</v>
      </c>
      <c r="X62">
        <v>0</v>
      </c>
      <c r="Z62" s="3">
        <v>0</v>
      </c>
      <c r="AB62">
        <v>1</v>
      </c>
      <c r="AC62" s="3">
        <v>15</v>
      </c>
    </row>
    <row r="63" spans="1:29" s="3" customFormat="1" x14ac:dyDescent="0.3">
      <c r="A63" s="6" t="s">
        <v>170</v>
      </c>
      <c r="B63">
        <v>1</v>
      </c>
      <c r="C63" s="3">
        <v>15</v>
      </c>
      <c r="D63" s="3">
        <v>0</v>
      </c>
      <c r="E63"/>
      <c r="F63" s="3">
        <v>0</v>
      </c>
      <c r="H63" s="3">
        <v>0</v>
      </c>
      <c r="J63" s="3">
        <v>0</v>
      </c>
      <c r="L63" s="3">
        <v>0</v>
      </c>
      <c r="M63"/>
      <c r="N63" s="3">
        <v>1</v>
      </c>
      <c r="O63" s="3">
        <v>15</v>
      </c>
      <c r="P63">
        <v>0</v>
      </c>
      <c r="Q63"/>
      <c r="R63">
        <v>0</v>
      </c>
      <c r="T63">
        <v>0</v>
      </c>
      <c r="V63" s="3">
        <v>0</v>
      </c>
      <c r="X63">
        <v>0</v>
      </c>
      <c r="Z63" s="3">
        <v>0</v>
      </c>
      <c r="AB63">
        <v>0</v>
      </c>
    </row>
    <row r="64" spans="1:29" s="3" customFormat="1" x14ac:dyDescent="0.3">
      <c r="A64" s="6" t="s">
        <v>171</v>
      </c>
      <c r="B64">
        <v>0</v>
      </c>
      <c r="D64" s="3">
        <v>0</v>
      </c>
      <c r="F64" s="3">
        <v>0</v>
      </c>
      <c r="H64" s="3">
        <v>0</v>
      </c>
      <c r="J64" s="3">
        <v>0</v>
      </c>
      <c r="L64" s="3">
        <v>5</v>
      </c>
      <c r="M64" s="3">
        <v>9</v>
      </c>
      <c r="N64" s="3">
        <v>0</v>
      </c>
      <c r="P64" s="3">
        <v>0</v>
      </c>
      <c r="R64">
        <v>0</v>
      </c>
      <c r="T64">
        <v>0</v>
      </c>
      <c r="V64" s="3">
        <v>0</v>
      </c>
      <c r="X64">
        <v>0</v>
      </c>
      <c r="Z64" s="3">
        <v>0</v>
      </c>
      <c r="AB64">
        <v>0</v>
      </c>
    </row>
    <row r="65" spans="1:29" s="3" customFormat="1" x14ac:dyDescent="0.3">
      <c r="A65" s="6" t="s">
        <v>172</v>
      </c>
      <c r="B65">
        <v>0</v>
      </c>
      <c r="D65" s="3">
        <v>0</v>
      </c>
      <c r="F65" s="3">
        <v>0</v>
      </c>
      <c r="H65" s="3">
        <v>0</v>
      </c>
      <c r="J65" s="3">
        <v>5</v>
      </c>
      <c r="K65" s="3">
        <v>11</v>
      </c>
      <c r="L65" s="3">
        <v>0</v>
      </c>
      <c r="N65" s="3">
        <v>0</v>
      </c>
      <c r="P65" s="3">
        <v>0</v>
      </c>
      <c r="R65">
        <v>5</v>
      </c>
      <c r="S65" s="3">
        <v>11</v>
      </c>
      <c r="T65">
        <v>0</v>
      </c>
      <c r="V65" s="3">
        <v>0</v>
      </c>
      <c r="X65">
        <v>0</v>
      </c>
      <c r="Z65" s="3">
        <v>0</v>
      </c>
      <c r="AB65">
        <v>6</v>
      </c>
      <c r="AC65" s="3">
        <v>10</v>
      </c>
    </row>
    <row r="66" spans="1:29" s="3" customFormat="1" x14ac:dyDescent="0.3">
      <c r="A66" s="6" t="s">
        <v>173</v>
      </c>
      <c r="B66">
        <v>0</v>
      </c>
      <c r="D66" s="3">
        <v>0</v>
      </c>
      <c r="F66" s="3">
        <v>0</v>
      </c>
      <c r="H66" s="3">
        <v>0</v>
      </c>
      <c r="J66" s="3">
        <v>0</v>
      </c>
      <c r="L66" s="3">
        <v>5</v>
      </c>
      <c r="M66" s="3">
        <v>8</v>
      </c>
      <c r="N66" s="3">
        <v>0</v>
      </c>
      <c r="P66" s="3">
        <v>0</v>
      </c>
      <c r="R66">
        <v>9</v>
      </c>
      <c r="S66" s="3">
        <v>7</v>
      </c>
      <c r="T66">
        <v>0</v>
      </c>
      <c r="V66" s="3">
        <v>0</v>
      </c>
      <c r="X66">
        <v>0</v>
      </c>
      <c r="Z66" s="3">
        <v>0</v>
      </c>
      <c r="AB66">
        <v>0</v>
      </c>
    </row>
    <row r="67" spans="1:29" s="3" customFormat="1" x14ac:dyDescent="0.3">
      <c r="A67" s="6" t="s">
        <v>174</v>
      </c>
      <c r="B67">
        <v>5</v>
      </c>
      <c r="C67" s="3">
        <v>11</v>
      </c>
      <c r="D67" s="3">
        <v>0</v>
      </c>
      <c r="E67"/>
      <c r="F67" s="3">
        <v>11</v>
      </c>
      <c r="G67" s="3">
        <v>5</v>
      </c>
      <c r="H67" s="3">
        <v>9</v>
      </c>
      <c r="I67" s="3">
        <v>7</v>
      </c>
      <c r="J67" s="3">
        <v>7</v>
      </c>
      <c r="K67" s="3">
        <v>9</v>
      </c>
      <c r="L67" s="3">
        <v>0</v>
      </c>
      <c r="M67"/>
      <c r="N67" s="3">
        <v>4</v>
      </c>
      <c r="O67" s="3">
        <v>12</v>
      </c>
      <c r="P67" s="3">
        <v>0</v>
      </c>
      <c r="Q67"/>
      <c r="R67">
        <v>11</v>
      </c>
      <c r="S67" s="3">
        <v>5</v>
      </c>
      <c r="T67">
        <v>0</v>
      </c>
      <c r="V67" s="3">
        <v>-1</v>
      </c>
      <c r="W67" s="3">
        <v>-15</v>
      </c>
      <c r="X67">
        <v>0</v>
      </c>
      <c r="Z67" s="3">
        <v>0</v>
      </c>
      <c r="AB67">
        <v>8</v>
      </c>
      <c r="AC67" s="3">
        <v>8</v>
      </c>
    </row>
    <row r="68" spans="1:29" s="3" customFormat="1" x14ac:dyDescent="0.3">
      <c r="A68" s="5" t="s">
        <v>129</v>
      </c>
      <c r="B68">
        <v>0</v>
      </c>
      <c r="D68" s="3">
        <v>0</v>
      </c>
      <c r="F68" s="3">
        <v>0</v>
      </c>
      <c r="H68" s="3">
        <v>0</v>
      </c>
      <c r="J68" s="3">
        <v>2</v>
      </c>
      <c r="K68" s="3">
        <v>14</v>
      </c>
      <c r="L68" s="3">
        <v>3</v>
      </c>
      <c r="M68" s="3">
        <v>12</v>
      </c>
      <c r="N68" s="3">
        <v>0</v>
      </c>
      <c r="P68" s="3">
        <v>0</v>
      </c>
      <c r="R68">
        <v>0</v>
      </c>
      <c r="T68">
        <v>0</v>
      </c>
      <c r="V68" s="3">
        <v>0</v>
      </c>
      <c r="X68">
        <v>0</v>
      </c>
      <c r="Z68" s="3">
        <v>0</v>
      </c>
      <c r="AB68">
        <v>0</v>
      </c>
    </row>
    <row r="69" spans="1:29" s="3" customFormat="1" x14ac:dyDescent="0.3">
      <c r="A69" s="5" t="s">
        <v>127</v>
      </c>
      <c r="B69">
        <v>0</v>
      </c>
      <c r="D69" s="3">
        <v>0</v>
      </c>
      <c r="F69" s="3">
        <v>0</v>
      </c>
      <c r="H69" s="3">
        <v>2</v>
      </c>
      <c r="I69" s="3">
        <v>14</v>
      </c>
      <c r="J69" s="3">
        <v>0</v>
      </c>
      <c r="L69" s="3">
        <v>0</v>
      </c>
      <c r="N69" s="3">
        <v>0</v>
      </c>
      <c r="P69" s="3">
        <v>0</v>
      </c>
      <c r="R69">
        <v>0</v>
      </c>
      <c r="T69">
        <v>0</v>
      </c>
      <c r="V69" s="3">
        <v>0</v>
      </c>
      <c r="X69">
        <v>0</v>
      </c>
      <c r="Z69" s="3">
        <v>0</v>
      </c>
      <c r="AB69">
        <v>0</v>
      </c>
    </row>
    <row r="70" spans="1:29" s="3" customFormat="1" x14ac:dyDescent="0.3">
      <c r="A70" s="5" t="s">
        <v>128</v>
      </c>
      <c r="B70">
        <v>0</v>
      </c>
      <c r="D70" s="3">
        <v>0</v>
      </c>
      <c r="F70" s="3">
        <v>0</v>
      </c>
      <c r="H70" s="3">
        <v>2</v>
      </c>
      <c r="I70" s="3">
        <v>14</v>
      </c>
      <c r="J70" s="3">
        <v>0</v>
      </c>
      <c r="L70" s="3">
        <v>0</v>
      </c>
      <c r="N70" s="3">
        <v>0</v>
      </c>
      <c r="P70" s="3">
        <v>0</v>
      </c>
      <c r="R70">
        <v>0</v>
      </c>
      <c r="T70">
        <v>0</v>
      </c>
      <c r="V70" s="3">
        <v>0</v>
      </c>
      <c r="X70">
        <v>0</v>
      </c>
      <c r="Z70" s="3">
        <v>0</v>
      </c>
      <c r="AB70">
        <v>0</v>
      </c>
    </row>
    <row r="71" spans="1:29" s="3" customFormat="1" x14ac:dyDescent="0.3">
      <c r="A71" s="5" t="s">
        <v>126</v>
      </c>
      <c r="B71">
        <v>0</v>
      </c>
      <c r="D71" s="3">
        <v>0</v>
      </c>
      <c r="F71" s="3">
        <v>0</v>
      </c>
      <c r="H71" s="3">
        <v>2</v>
      </c>
      <c r="I71" s="3">
        <v>14</v>
      </c>
      <c r="J71" s="3">
        <v>0</v>
      </c>
      <c r="L71" s="3">
        <v>0</v>
      </c>
      <c r="N71" s="3">
        <v>0</v>
      </c>
      <c r="P71" s="3">
        <v>0</v>
      </c>
      <c r="R71">
        <v>0</v>
      </c>
      <c r="T71">
        <v>0</v>
      </c>
      <c r="V71" s="3">
        <v>0</v>
      </c>
      <c r="X71">
        <v>0</v>
      </c>
      <c r="Z71" s="3">
        <v>0</v>
      </c>
      <c r="AB71">
        <v>0</v>
      </c>
    </row>
    <row r="72" spans="1:29" x14ac:dyDescent="0.3">
      <c r="A72" s="5" t="s">
        <v>125</v>
      </c>
      <c r="B72">
        <v>0</v>
      </c>
      <c r="C72" s="3"/>
      <c r="D72" s="3">
        <v>0</v>
      </c>
      <c r="F72" s="3">
        <v>0</v>
      </c>
      <c r="G72" s="3"/>
      <c r="H72" s="3">
        <v>2</v>
      </c>
      <c r="I72" s="3">
        <v>14</v>
      </c>
      <c r="J72" s="3">
        <v>0</v>
      </c>
      <c r="K72" s="3"/>
      <c r="L72" s="3">
        <v>0</v>
      </c>
      <c r="N72" s="3">
        <v>0</v>
      </c>
      <c r="P72">
        <v>0</v>
      </c>
      <c r="R72">
        <v>0</v>
      </c>
      <c r="S72" s="3"/>
      <c r="T72">
        <v>0</v>
      </c>
      <c r="U72" s="3"/>
      <c r="V72" s="3">
        <v>0</v>
      </c>
      <c r="X72">
        <v>0</v>
      </c>
      <c r="Z72" s="3">
        <v>0</v>
      </c>
      <c r="AB72">
        <v>0</v>
      </c>
      <c r="AC72" s="3"/>
    </row>
    <row r="73" spans="1:29" x14ac:dyDescent="0.3">
      <c r="A73" s="5" t="s">
        <v>124</v>
      </c>
      <c r="B73">
        <v>0</v>
      </c>
      <c r="C73" s="3"/>
      <c r="D73" s="3">
        <v>0</v>
      </c>
      <c r="F73" s="3">
        <v>2</v>
      </c>
      <c r="G73" s="3">
        <v>14</v>
      </c>
      <c r="H73" s="3">
        <v>0</v>
      </c>
      <c r="I73" s="3"/>
      <c r="J73" s="3">
        <v>0</v>
      </c>
      <c r="K73" s="3"/>
      <c r="L73" s="3">
        <v>0</v>
      </c>
      <c r="N73" s="3">
        <v>0</v>
      </c>
      <c r="P73">
        <v>0</v>
      </c>
      <c r="R73">
        <v>0</v>
      </c>
      <c r="S73" s="3"/>
      <c r="T73">
        <v>0</v>
      </c>
      <c r="U73" s="3"/>
      <c r="V73" s="3">
        <v>0</v>
      </c>
      <c r="X73">
        <v>0</v>
      </c>
      <c r="Z73" s="3">
        <v>0</v>
      </c>
      <c r="AB73">
        <v>0</v>
      </c>
      <c r="AC73" s="3"/>
    </row>
    <row r="74" spans="1:29" x14ac:dyDescent="0.3">
      <c r="A74" s="7" t="s">
        <v>148</v>
      </c>
      <c r="B74">
        <v>0</v>
      </c>
      <c r="C74" s="3"/>
      <c r="D74" s="3">
        <v>1</v>
      </c>
      <c r="E74" s="3">
        <v>15</v>
      </c>
      <c r="F74">
        <v>13</v>
      </c>
      <c r="G74">
        <v>3</v>
      </c>
      <c r="H74" s="3">
        <v>0</v>
      </c>
      <c r="I74" s="3"/>
      <c r="J74">
        <v>9</v>
      </c>
      <c r="K74">
        <v>7</v>
      </c>
      <c r="L74" s="3">
        <v>2</v>
      </c>
      <c r="M74" s="3">
        <v>14</v>
      </c>
      <c r="N74" s="3">
        <v>0</v>
      </c>
      <c r="P74" s="3">
        <v>0</v>
      </c>
      <c r="R74">
        <v>1</v>
      </c>
      <c r="S74">
        <v>15</v>
      </c>
      <c r="T74">
        <v>3</v>
      </c>
      <c r="U74" s="3">
        <v>13</v>
      </c>
      <c r="V74" s="3">
        <v>4</v>
      </c>
      <c r="W74" s="3">
        <v>12</v>
      </c>
      <c r="X74">
        <v>3</v>
      </c>
      <c r="Y74">
        <v>13</v>
      </c>
      <c r="Z74" s="3">
        <v>2</v>
      </c>
      <c r="AA74" s="3">
        <v>13</v>
      </c>
      <c r="AB74">
        <v>0</v>
      </c>
      <c r="AC74" s="3"/>
    </row>
    <row r="75" spans="1:29" x14ac:dyDescent="0.3">
      <c r="A75" s="7" t="s">
        <v>146</v>
      </c>
      <c r="B75">
        <v>0</v>
      </c>
      <c r="D75" s="3">
        <v>0</v>
      </c>
      <c r="F75" s="3">
        <v>13</v>
      </c>
      <c r="G75" s="3">
        <v>3</v>
      </c>
      <c r="H75" s="3">
        <v>11</v>
      </c>
      <c r="I75" s="3">
        <v>5</v>
      </c>
      <c r="J75" s="3">
        <v>0</v>
      </c>
      <c r="L75" s="3">
        <v>0</v>
      </c>
      <c r="N75" s="3">
        <v>0</v>
      </c>
      <c r="P75">
        <v>0</v>
      </c>
      <c r="R75">
        <v>0</v>
      </c>
      <c r="T75">
        <v>0</v>
      </c>
      <c r="V75" s="3">
        <v>0</v>
      </c>
      <c r="X75">
        <v>0</v>
      </c>
      <c r="Z75" s="3">
        <v>0</v>
      </c>
      <c r="AB75">
        <v>0</v>
      </c>
    </row>
    <row r="76" spans="1:29" x14ac:dyDescent="0.3">
      <c r="A76" s="7" t="s">
        <v>145</v>
      </c>
      <c r="B76">
        <v>0</v>
      </c>
      <c r="C76" s="3"/>
      <c r="D76" s="3">
        <v>0</v>
      </c>
      <c r="F76" s="3">
        <v>0</v>
      </c>
      <c r="G76" s="3"/>
      <c r="H76" s="3">
        <v>0</v>
      </c>
      <c r="I76" s="3"/>
      <c r="J76" s="3">
        <v>0</v>
      </c>
      <c r="K76" s="3"/>
      <c r="L76" s="3">
        <v>0</v>
      </c>
      <c r="N76" s="3">
        <v>0</v>
      </c>
      <c r="P76">
        <v>0</v>
      </c>
      <c r="R76">
        <v>0</v>
      </c>
      <c r="T76">
        <v>0</v>
      </c>
      <c r="U76" s="3"/>
      <c r="V76" s="3">
        <v>0</v>
      </c>
      <c r="X76">
        <v>0</v>
      </c>
      <c r="Z76" s="3">
        <v>0</v>
      </c>
      <c r="AB76">
        <v>0</v>
      </c>
      <c r="AC76" s="3"/>
    </row>
    <row r="77" spans="1:29" x14ac:dyDescent="0.3">
      <c r="A77" s="7" t="s">
        <v>144</v>
      </c>
      <c r="B77">
        <v>0</v>
      </c>
      <c r="D77" s="3">
        <v>0</v>
      </c>
      <c r="F77" s="3">
        <v>0</v>
      </c>
      <c r="G77" s="3"/>
      <c r="H77">
        <v>0</v>
      </c>
      <c r="J77" s="3">
        <v>0</v>
      </c>
      <c r="L77" s="3">
        <v>0</v>
      </c>
      <c r="N77" s="3">
        <v>0</v>
      </c>
      <c r="P77">
        <v>0</v>
      </c>
      <c r="R77">
        <v>0</v>
      </c>
      <c r="T77">
        <v>2</v>
      </c>
      <c r="U77">
        <v>14</v>
      </c>
      <c r="V77" s="3">
        <v>0</v>
      </c>
      <c r="X77">
        <v>2</v>
      </c>
      <c r="Y77">
        <v>14</v>
      </c>
      <c r="Z77" s="3">
        <v>0</v>
      </c>
      <c r="AB77">
        <v>0</v>
      </c>
    </row>
    <row r="78" spans="1:29" x14ac:dyDescent="0.3">
      <c r="A78" s="7" t="s">
        <v>149</v>
      </c>
      <c r="B78">
        <v>0</v>
      </c>
      <c r="D78" s="3">
        <v>2</v>
      </c>
      <c r="E78" s="3">
        <v>14</v>
      </c>
      <c r="F78" s="3">
        <v>0</v>
      </c>
      <c r="G78" s="3"/>
      <c r="H78">
        <v>0</v>
      </c>
      <c r="J78" s="3">
        <v>0</v>
      </c>
      <c r="L78" s="3">
        <v>0</v>
      </c>
      <c r="N78" s="3">
        <v>0</v>
      </c>
      <c r="P78" s="3">
        <v>0</v>
      </c>
      <c r="R78">
        <v>12</v>
      </c>
      <c r="S78" s="3">
        <v>4</v>
      </c>
      <c r="T78">
        <v>0</v>
      </c>
      <c r="V78" s="3">
        <v>4</v>
      </c>
      <c r="W78" s="3">
        <v>12</v>
      </c>
      <c r="X78">
        <v>0</v>
      </c>
      <c r="Z78" s="3">
        <v>3</v>
      </c>
      <c r="AA78" s="3">
        <v>14</v>
      </c>
      <c r="AB78">
        <v>0</v>
      </c>
    </row>
    <row r="79" spans="1:29" x14ac:dyDescent="0.3">
      <c r="A79" s="7" t="s">
        <v>147</v>
      </c>
      <c r="B79">
        <v>0</v>
      </c>
      <c r="D79" s="3">
        <v>2</v>
      </c>
      <c r="E79" s="3">
        <v>14</v>
      </c>
      <c r="F79" s="3">
        <v>13</v>
      </c>
      <c r="G79" s="3">
        <v>3</v>
      </c>
      <c r="H79" s="3">
        <v>0</v>
      </c>
      <c r="J79" s="3">
        <v>9</v>
      </c>
      <c r="K79" s="3">
        <v>7</v>
      </c>
      <c r="L79" s="3">
        <v>0</v>
      </c>
      <c r="N79" s="3">
        <v>0</v>
      </c>
      <c r="P79">
        <v>0</v>
      </c>
      <c r="R79">
        <v>0</v>
      </c>
      <c r="T79">
        <v>0</v>
      </c>
      <c r="V79" s="3">
        <v>4</v>
      </c>
      <c r="W79" s="3">
        <v>12</v>
      </c>
      <c r="X79">
        <v>2</v>
      </c>
      <c r="Y79">
        <v>14</v>
      </c>
      <c r="Z79" s="3">
        <v>0</v>
      </c>
      <c r="AB79">
        <v>0</v>
      </c>
    </row>
    <row r="80" spans="1:29" x14ac:dyDescent="0.3">
      <c r="A80" s="7" t="s">
        <v>93</v>
      </c>
      <c r="B80">
        <v>3</v>
      </c>
      <c r="C80" s="3">
        <v>13</v>
      </c>
      <c r="D80" s="3">
        <v>0</v>
      </c>
      <c r="E80" s="3"/>
      <c r="F80" s="3">
        <v>0</v>
      </c>
      <c r="G80" s="3"/>
      <c r="H80" s="3">
        <v>0</v>
      </c>
      <c r="I80" s="3"/>
      <c r="J80" s="3">
        <v>0</v>
      </c>
      <c r="K80" s="3"/>
      <c r="L80" s="3">
        <v>0</v>
      </c>
      <c r="M80" s="3"/>
      <c r="N80" s="3">
        <v>3</v>
      </c>
      <c r="O80" s="3">
        <v>13</v>
      </c>
      <c r="P80" s="3">
        <v>2</v>
      </c>
      <c r="Q80" s="3">
        <v>14</v>
      </c>
      <c r="R80">
        <v>0</v>
      </c>
      <c r="T80">
        <v>0</v>
      </c>
      <c r="U80" s="3"/>
      <c r="V80" s="3">
        <v>0</v>
      </c>
      <c r="X80" s="3">
        <v>0</v>
      </c>
      <c r="Z80" s="3">
        <v>0</v>
      </c>
      <c r="AB80">
        <v>3</v>
      </c>
      <c r="AC80" s="3">
        <v>13</v>
      </c>
    </row>
  </sheetData>
  <autoFilter ref="A2:AY80" xr:uid="{C5297007-7BBB-4277-A006-EB3D26B1BC26}">
    <sortState xmlns:xlrd2="http://schemas.microsoft.com/office/spreadsheetml/2017/richdata2" ref="A3:AC80">
      <sortCondition ref="A2:A80"/>
    </sortState>
  </autoFilter>
  <mergeCells count="14">
    <mergeCell ref="AB1:AC1"/>
    <mergeCell ref="B1:C1"/>
    <mergeCell ref="R1:S1"/>
    <mergeCell ref="V1:W1"/>
    <mergeCell ref="Z1:AA1"/>
    <mergeCell ref="F1:G1"/>
    <mergeCell ref="T1:U1"/>
    <mergeCell ref="J1:K1"/>
    <mergeCell ref="H1:I1"/>
    <mergeCell ref="N1:O1"/>
    <mergeCell ref="P1:Q1"/>
    <mergeCell ref="D1:E1"/>
    <mergeCell ref="L1:M1"/>
    <mergeCell ref="X1:Y1"/>
  </mergeCells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24AB1-9CE1-4DE9-941D-A9474B153538}">
  <dimension ref="A1:O79"/>
  <sheetViews>
    <sheetView workbookViewId="0">
      <selection activeCell="Q6" sqref="Q6"/>
    </sheetView>
  </sheetViews>
  <sheetFormatPr defaultRowHeight="14.4" x14ac:dyDescent="0.3"/>
  <cols>
    <col min="1" max="1" width="106.88671875" bestFit="1" customWidth="1"/>
    <col min="2" max="2" width="9.88671875" bestFit="1" customWidth="1"/>
    <col min="3" max="3" width="14.44140625" bestFit="1" customWidth="1"/>
    <col min="4" max="4" width="12.5546875" bestFit="1" customWidth="1"/>
    <col min="5" max="5" width="14.77734375" bestFit="1" customWidth="1"/>
    <col min="6" max="6" width="15.77734375" bestFit="1" customWidth="1"/>
    <col min="7" max="7" width="13.21875" bestFit="1" customWidth="1"/>
    <col min="8" max="8" width="5.109375" bestFit="1" customWidth="1"/>
    <col min="9" max="9" width="9.88671875" bestFit="1" customWidth="1"/>
    <col min="10" max="10" width="9.6640625" bestFit="1" customWidth="1"/>
    <col min="11" max="11" width="8.5546875" bestFit="1" customWidth="1"/>
    <col min="12" max="12" width="22" bestFit="1" customWidth="1"/>
    <col min="13" max="13" width="7.21875" bestFit="1" customWidth="1"/>
    <col min="14" max="14" width="7.44140625" bestFit="1" customWidth="1"/>
    <col min="15" max="15" width="9.88671875" bestFit="1" customWidth="1"/>
  </cols>
  <sheetData>
    <row r="1" spans="1:15" x14ac:dyDescent="0.3">
      <c r="A1" t="str">
        <f>weights!A2</f>
        <v>feature</v>
      </c>
      <c r="B1" t="str">
        <f ca="1">LOWER(TRIM(OFFSET(weights!$B$1, 0, (COLUMN(A1)-1)*2)))</f>
        <v>commerce</v>
      </c>
      <c r="C1" t="str">
        <f ca="1">LOWER(TRIM(OFFSET(weights!$B$1, 0, (COLUMN(B1)-1)*2)))</f>
        <v>communication</v>
      </c>
      <c r="D1" t="str">
        <f ca="1">LOWER(TRIM(OFFSET(weights!$B$1, 0, (COLUMN(C1)-1)*2)))</f>
        <v>education_all</v>
      </c>
      <c r="E1" t="str">
        <f ca="1">LOWER(TRIM(OFFSET(weights!$B$1, 0, (COLUMN(D1)-1)*2)))</f>
        <v>education_early</v>
      </c>
      <c r="F1" t="str">
        <f ca="1">LOWER(TRIM(OFFSET(weights!$B$1, 0, (COLUMN(E1)-1)*2)))</f>
        <v>education_higher</v>
      </c>
      <c r="G1" t="str">
        <f ca="1">LOWER(TRIM(OFFSET(weights!$B$1, 0, (COLUMN(F1)-1)*2)))</f>
        <v>entertainment</v>
      </c>
      <c r="H1" t="str">
        <f ca="1">LOWER(TRIM(OFFSET(weights!$B$1, 0, (COLUMN(G1)-1)*2)))</f>
        <v>food</v>
      </c>
      <c r="I1" t="str">
        <f ca="1">LOWER(TRIM(OFFSET(weights!$B$1, 0, (COLUMN(H1)-1)*2)))</f>
        <v>healthcare</v>
      </c>
      <c r="J1" t="str">
        <f ca="1">LOWER(TRIM(OFFSET(weights!$B$1, 0, (COLUMN(I1)-1)*2)))</f>
        <v>hospitality</v>
      </c>
      <c r="K1" t="str">
        <f ca="1">LOWER(TRIM(OFFSET(weights!$B$1, 0, (COLUMN(J1)-1)*2)))</f>
        <v>industrial</v>
      </c>
      <c r="L1" t="str">
        <f ca="1">LOWER(TRIM(OFFSET(weights!$B$1, 0, (COLUMN(K1)-1)*2)))</f>
        <v>logistics_transportation</v>
      </c>
      <c r="M1" t="str">
        <f ca="1">LOWER(TRIM(OFFSET(weights!$B$1, 0, (COLUMN(L1)-1)*2)))</f>
        <v>military</v>
      </c>
      <c r="N1" t="str">
        <f ca="1">LOWER(TRIM(OFFSET(weights!$B$1, 0, (COLUMN(M1)-1)*2)))</f>
        <v>religion</v>
      </c>
      <c r="O1" t="str">
        <f ca="1">LOWER(TRIM(OFFSET(weights!$B$1, 0, (COLUMN(N1)-1)*2)))</f>
        <v>residential</v>
      </c>
    </row>
    <row r="2" spans="1:15" x14ac:dyDescent="0.3">
      <c r="A2" t="str">
        <f>MID(TRIM(weights!A3), 2, LEN(TRIM(weights!A3))-3)</f>
        <v>COMMUTING TO WORK!!Workers 16 years and over!!Car, truck, or van -- carpooled</v>
      </c>
      <c r="B2">
        <f>weights!C3</f>
        <v>0</v>
      </c>
      <c r="C2">
        <f>weights!E3</f>
        <v>0</v>
      </c>
      <c r="D2">
        <f>weights!G3</f>
        <v>0</v>
      </c>
      <c r="E2">
        <f>weights!I3</f>
        <v>0</v>
      </c>
      <c r="F2">
        <f>weights!K3</f>
        <v>0</v>
      </c>
      <c r="G2">
        <f>weights!M3</f>
        <v>0</v>
      </c>
      <c r="H2">
        <f>weights!O3</f>
        <v>0</v>
      </c>
      <c r="I2">
        <f>weights!Q3</f>
        <v>0</v>
      </c>
      <c r="J2">
        <f>weights!S3</f>
        <v>0</v>
      </c>
      <c r="K2">
        <f>weights!U3</f>
        <v>0</v>
      </c>
      <c r="L2">
        <f>weights!W3</f>
        <v>0</v>
      </c>
      <c r="M2">
        <f>weights!Y3</f>
        <v>0</v>
      </c>
      <c r="N2">
        <f>weights!AA3</f>
        <v>0</v>
      </c>
      <c r="O2">
        <f>weights!AC3</f>
        <v>0</v>
      </c>
    </row>
    <row r="3" spans="1:15" x14ac:dyDescent="0.3">
      <c r="A3" t="str">
        <f>MID(TRIM(weights!A4), 2, LEN(TRIM(weights!A4))-3)</f>
        <v>COMMUTING TO WORK!!Workers 16 years and over!!Car, truck, or van -- drove alone</v>
      </c>
      <c r="B3">
        <f>weights!C4</f>
        <v>0</v>
      </c>
      <c r="C3">
        <f>weights!E4</f>
        <v>0</v>
      </c>
      <c r="D3">
        <f>weights!G4</f>
        <v>0</v>
      </c>
      <c r="E3">
        <f>weights!I4</f>
        <v>0</v>
      </c>
      <c r="F3">
        <f>weights!K4</f>
        <v>0</v>
      </c>
      <c r="G3">
        <f>weights!M4</f>
        <v>0</v>
      </c>
      <c r="H3">
        <f>weights!O4</f>
        <v>0</v>
      </c>
      <c r="I3">
        <f>weights!Q4</f>
        <v>0</v>
      </c>
      <c r="J3">
        <f>weights!S4</f>
        <v>0</v>
      </c>
      <c r="K3">
        <f>weights!U4</f>
        <v>0</v>
      </c>
      <c r="L3">
        <f>weights!W4</f>
        <v>0</v>
      </c>
      <c r="M3">
        <f>weights!Y4</f>
        <v>0</v>
      </c>
      <c r="N3">
        <f>weights!AA4</f>
        <v>0</v>
      </c>
      <c r="O3">
        <f>weights!AC4</f>
        <v>0</v>
      </c>
    </row>
    <row r="4" spans="1:15" x14ac:dyDescent="0.3">
      <c r="A4" t="str">
        <f>MID(TRIM(weights!A5), 2, LEN(TRIM(weights!A5))-3)</f>
        <v>COMMUTING TO WORK!!Workers 16 years and over!!Mean travel time to work (minutes)</v>
      </c>
      <c r="B4">
        <f>weights!C5</f>
        <v>0</v>
      </c>
      <c r="C4">
        <f>weights!E5</f>
        <v>0</v>
      </c>
      <c r="D4">
        <f>weights!G5</f>
        <v>0</v>
      </c>
      <c r="E4">
        <f>weights!I5</f>
        <v>0</v>
      </c>
      <c r="F4">
        <f>weights!K5</f>
        <v>0</v>
      </c>
      <c r="G4">
        <f>weights!M5</f>
        <v>0</v>
      </c>
      <c r="H4">
        <f>weights!O5</f>
        <v>0</v>
      </c>
      <c r="I4">
        <f>weights!Q5</f>
        <v>0</v>
      </c>
      <c r="J4">
        <f>weights!S5</f>
        <v>0</v>
      </c>
      <c r="K4">
        <f>weights!U5</f>
        <v>8</v>
      </c>
      <c r="L4">
        <f>weights!W5</f>
        <v>15</v>
      </c>
      <c r="M4">
        <f>weights!Y5</f>
        <v>0</v>
      </c>
      <c r="N4">
        <f>weights!AA5</f>
        <v>0</v>
      </c>
      <c r="O4">
        <f>weights!AC5</f>
        <v>12</v>
      </c>
    </row>
    <row r="5" spans="1:15" x14ac:dyDescent="0.3">
      <c r="A5" t="str">
        <f>MID(TRIM(weights!A6), 2, LEN(TRIM(weights!A6))-3)</f>
        <v>COMMUTING TO WORK!!Workers 16 years and over!!Other means</v>
      </c>
      <c r="B5">
        <f>weights!C6</f>
        <v>0</v>
      </c>
      <c r="C5">
        <f>weights!E6</f>
        <v>0</v>
      </c>
      <c r="D5">
        <f>weights!G6</f>
        <v>0</v>
      </c>
      <c r="E5">
        <f>weights!I6</f>
        <v>0</v>
      </c>
      <c r="F5">
        <f>weights!K6</f>
        <v>0</v>
      </c>
      <c r="G5">
        <f>weights!M6</f>
        <v>0</v>
      </c>
      <c r="H5">
        <f>weights!O6</f>
        <v>0</v>
      </c>
      <c r="I5">
        <f>weights!Q6</f>
        <v>0</v>
      </c>
      <c r="J5">
        <f>weights!S6</f>
        <v>0</v>
      </c>
      <c r="K5">
        <f>weights!U6</f>
        <v>0</v>
      </c>
      <c r="L5">
        <f>weights!W6</f>
        <v>0</v>
      </c>
      <c r="M5">
        <f>weights!Y6</f>
        <v>0</v>
      </c>
      <c r="N5">
        <f>weights!AA6</f>
        <v>0</v>
      </c>
      <c r="O5">
        <f>weights!AC6</f>
        <v>0</v>
      </c>
    </row>
    <row r="6" spans="1:15" x14ac:dyDescent="0.3">
      <c r="A6" t="str">
        <f>MID(TRIM(weights!A7), 2, LEN(TRIM(weights!A7))-3)</f>
        <v>COMMUTING TO WORK!!Workers 16 years and over!!Public transportation (excluding taxicab)</v>
      </c>
      <c r="B6">
        <f>weights!C7</f>
        <v>0</v>
      </c>
      <c r="C6">
        <f>weights!E7</f>
        <v>0</v>
      </c>
      <c r="D6">
        <f>weights!G7</f>
        <v>0</v>
      </c>
      <c r="E6">
        <f>weights!I7</f>
        <v>0</v>
      </c>
      <c r="F6">
        <f>weights!K7</f>
        <v>0</v>
      </c>
      <c r="G6">
        <f>weights!M7</f>
        <v>0</v>
      </c>
      <c r="H6">
        <f>weights!O7</f>
        <v>0</v>
      </c>
      <c r="I6">
        <f>weights!Q7</f>
        <v>0</v>
      </c>
      <c r="J6">
        <f>weights!S7</f>
        <v>0</v>
      </c>
      <c r="K6">
        <f>weights!U7</f>
        <v>0</v>
      </c>
      <c r="L6">
        <f>weights!W7</f>
        <v>-14</v>
      </c>
      <c r="M6">
        <f>weights!Y7</f>
        <v>0</v>
      </c>
      <c r="N6">
        <f>weights!AA7</f>
        <v>0</v>
      </c>
      <c r="O6">
        <f>weights!AC7</f>
        <v>0</v>
      </c>
    </row>
    <row r="7" spans="1:15" x14ac:dyDescent="0.3">
      <c r="A7" t="str">
        <f>MID(TRIM(weights!A8), 2, LEN(TRIM(weights!A8))-3)</f>
        <v>COMMUTING TO WORK!!Workers 16 years and over!!Walked</v>
      </c>
      <c r="B7">
        <f>weights!C8</f>
        <v>0</v>
      </c>
      <c r="C7">
        <f>weights!E8</f>
        <v>0</v>
      </c>
      <c r="D7">
        <f>weights!G8</f>
        <v>0</v>
      </c>
      <c r="E7">
        <f>weights!I8</f>
        <v>0</v>
      </c>
      <c r="F7">
        <f>weights!K8</f>
        <v>0</v>
      </c>
      <c r="G7">
        <f>weights!M8</f>
        <v>0</v>
      </c>
      <c r="H7">
        <f>weights!O8</f>
        <v>0</v>
      </c>
      <c r="I7">
        <f>weights!Q8</f>
        <v>0</v>
      </c>
      <c r="J7">
        <f>weights!S8</f>
        <v>0</v>
      </c>
      <c r="K7">
        <f>weights!U8</f>
        <v>0</v>
      </c>
      <c r="L7">
        <f>weights!W8</f>
        <v>14</v>
      </c>
      <c r="M7">
        <f>weights!Y8</f>
        <v>0</v>
      </c>
      <c r="N7">
        <f>weights!AA8</f>
        <v>0</v>
      </c>
      <c r="O7">
        <f>weights!AC8</f>
        <v>0</v>
      </c>
    </row>
    <row r="8" spans="1:15" x14ac:dyDescent="0.3">
      <c r="A8" t="str">
        <f>MID(TRIM(weights!A9), 2, LEN(TRIM(weights!A9))-3)</f>
        <v>COMMUTING TO WORK!!Workers 16 years and over!!Worked from home</v>
      </c>
      <c r="B8">
        <f>weights!C9</f>
        <v>0</v>
      </c>
      <c r="C8">
        <f>weights!E9</f>
        <v>0</v>
      </c>
      <c r="D8">
        <f>weights!G9</f>
        <v>0</v>
      </c>
      <c r="E8">
        <f>weights!I9</f>
        <v>0</v>
      </c>
      <c r="F8">
        <f>weights!K9</f>
        <v>0</v>
      </c>
      <c r="G8">
        <f>weights!M9</f>
        <v>0</v>
      </c>
      <c r="H8">
        <f>weights!O9</f>
        <v>0</v>
      </c>
      <c r="I8">
        <f>weights!Q9</f>
        <v>0</v>
      </c>
      <c r="J8">
        <f>weights!S9</f>
        <v>0</v>
      </c>
      <c r="K8">
        <f>weights!U9</f>
        <v>0</v>
      </c>
      <c r="L8">
        <f>weights!W9</f>
        <v>0</v>
      </c>
      <c r="M8">
        <f>weights!Y9</f>
        <v>0</v>
      </c>
      <c r="N8">
        <f>weights!AA9</f>
        <v>0</v>
      </c>
      <c r="O8">
        <f>weights!AC9</f>
        <v>0</v>
      </c>
    </row>
    <row r="9" spans="1:15" x14ac:dyDescent="0.3">
      <c r="A9" t="str">
        <f>MID(TRIM(weights!A10), 2, LEN(TRIM(weights!A10))-3)</f>
        <v>COMMUTING TO WORK!!Workers 16 years and over</v>
      </c>
      <c r="B9">
        <f>weights!C10</f>
        <v>0</v>
      </c>
      <c r="C9">
        <f>weights!E10</f>
        <v>0</v>
      </c>
      <c r="D9">
        <f>weights!G10</f>
        <v>0</v>
      </c>
      <c r="E9">
        <f>weights!I10</f>
        <v>0</v>
      </c>
      <c r="F9">
        <f>weights!K10</f>
        <v>0</v>
      </c>
      <c r="G9">
        <f>weights!M10</f>
        <v>0</v>
      </c>
      <c r="H9">
        <f>weights!O10</f>
        <v>0</v>
      </c>
      <c r="I9">
        <f>weights!Q10</f>
        <v>0</v>
      </c>
      <c r="J9">
        <f>weights!S10</f>
        <v>0</v>
      </c>
      <c r="K9">
        <f>weights!U10</f>
        <v>0</v>
      </c>
      <c r="L9">
        <f>weights!W10</f>
        <v>0</v>
      </c>
      <c r="M9">
        <f>weights!Y10</f>
        <v>0</v>
      </c>
      <c r="N9">
        <f>weights!AA10</f>
        <v>0</v>
      </c>
      <c r="O9">
        <f>weights!AC10</f>
        <v>0</v>
      </c>
    </row>
    <row r="10" spans="1:15" x14ac:dyDescent="0.3">
      <c r="A10" t="str">
        <f>MID(TRIM(weights!A11), 2, LEN(TRIM(weights!A11))-3)</f>
        <v>COMPUTERS AND INTERNET USE!!Total households!!With a broadband Internet subscription</v>
      </c>
      <c r="B10">
        <f>weights!C11</f>
        <v>0</v>
      </c>
      <c r="C10">
        <f>weights!E11</f>
        <v>12</v>
      </c>
      <c r="D10">
        <f>weights!G11</f>
        <v>6</v>
      </c>
      <c r="E10">
        <f>weights!I11</f>
        <v>8</v>
      </c>
      <c r="F10">
        <f>weights!K11</f>
        <v>0</v>
      </c>
      <c r="G10">
        <f>weights!M11</f>
        <v>7</v>
      </c>
      <c r="H10">
        <f>weights!O11</f>
        <v>0</v>
      </c>
      <c r="I10">
        <f>weights!Q11</f>
        <v>0</v>
      </c>
      <c r="J10">
        <f>weights!S11</f>
        <v>0</v>
      </c>
      <c r="K10">
        <f>weights!U11</f>
        <v>0</v>
      </c>
      <c r="L10">
        <f>weights!W11</f>
        <v>0</v>
      </c>
      <c r="M10">
        <f>weights!Y11</f>
        <v>0</v>
      </c>
      <c r="N10">
        <f>weights!AA11</f>
        <v>0</v>
      </c>
      <c r="O10">
        <f>weights!AC11</f>
        <v>0</v>
      </c>
    </row>
    <row r="11" spans="1:15" x14ac:dyDescent="0.3">
      <c r="A11" t="str">
        <f>MID(TRIM(weights!A12), 2, LEN(TRIM(weights!A12))-3)</f>
        <v>COMPUTERS AND INTERNET USE!!Total households!!With a computer</v>
      </c>
      <c r="B11">
        <f>weights!C12</f>
        <v>0</v>
      </c>
      <c r="C11">
        <f>weights!E12</f>
        <v>13</v>
      </c>
      <c r="D11">
        <f>weights!G12</f>
        <v>7</v>
      </c>
      <c r="E11">
        <f>weights!I12</f>
        <v>9</v>
      </c>
      <c r="F11">
        <f>weights!K12</f>
        <v>0</v>
      </c>
      <c r="G11">
        <f>weights!M12</f>
        <v>0</v>
      </c>
      <c r="H11">
        <f>weights!O12</f>
        <v>0</v>
      </c>
      <c r="I11">
        <f>weights!Q12</f>
        <v>0</v>
      </c>
      <c r="J11">
        <f>weights!S12</f>
        <v>0</v>
      </c>
      <c r="K11">
        <f>weights!U12</f>
        <v>0</v>
      </c>
      <c r="L11">
        <f>weights!W12</f>
        <v>0</v>
      </c>
      <c r="M11">
        <f>weights!Y12</f>
        <v>0</v>
      </c>
      <c r="N11">
        <f>weights!AA12</f>
        <v>0</v>
      </c>
      <c r="O11">
        <f>weights!AC12</f>
        <v>0</v>
      </c>
    </row>
    <row r="12" spans="1:15" x14ac:dyDescent="0.3">
      <c r="A12" t="str">
        <f>MID(TRIM(weights!A13), 2, LEN(TRIM(weights!A13))-3)</f>
        <v>COMPUTERS AND INTERNET USE!!Total households</v>
      </c>
      <c r="B12">
        <f>weights!C13</f>
        <v>0</v>
      </c>
      <c r="C12">
        <f>weights!E13</f>
        <v>0</v>
      </c>
      <c r="D12">
        <f>weights!G13</f>
        <v>0</v>
      </c>
      <c r="E12">
        <f>weights!I13</f>
        <v>0</v>
      </c>
      <c r="F12">
        <f>weights!K13</f>
        <v>0</v>
      </c>
      <c r="G12">
        <f>weights!M13</f>
        <v>0</v>
      </c>
      <c r="H12">
        <f>weights!O13</f>
        <v>0</v>
      </c>
      <c r="I12">
        <f>weights!Q13</f>
        <v>0</v>
      </c>
      <c r="J12">
        <f>weights!S13</f>
        <v>0</v>
      </c>
      <c r="K12">
        <f>weights!U13</f>
        <v>0</v>
      </c>
      <c r="L12">
        <f>weights!W13</f>
        <v>0</v>
      </c>
      <c r="M12">
        <f>weights!Y13</f>
        <v>0</v>
      </c>
      <c r="N12">
        <f>weights!AA13</f>
        <v>0</v>
      </c>
      <c r="O12">
        <f>weights!AC13</f>
        <v>0</v>
      </c>
    </row>
    <row r="13" spans="1:15" x14ac:dyDescent="0.3">
      <c r="A13" t="str">
        <f>MID(TRIM(weights!A14), 2, LEN(TRIM(weights!A14))-3)</f>
        <v>EDUCATIONAL ATTAINMENT!!Population 25 years and over!!9th to 12th grade, no diploma</v>
      </c>
      <c r="B13">
        <f>weights!C14</f>
        <v>0</v>
      </c>
      <c r="C13">
        <f>weights!E14</f>
        <v>0</v>
      </c>
      <c r="D13">
        <f>weights!G14</f>
        <v>10</v>
      </c>
      <c r="E13">
        <f>weights!I14</f>
        <v>12</v>
      </c>
      <c r="F13">
        <f>weights!K14</f>
        <v>0</v>
      </c>
      <c r="G13">
        <f>weights!M14</f>
        <v>0</v>
      </c>
      <c r="H13">
        <f>weights!O14</f>
        <v>0</v>
      </c>
      <c r="I13">
        <f>weights!Q14</f>
        <v>0</v>
      </c>
      <c r="J13">
        <f>weights!S14</f>
        <v>0</v>
      </c>
      <c r="K13">
        <f>weights!U14</f>
        <v>0</v>
      </c>
      <c r="L13">
        <f>weights!W14</f>
        <v>0</v>
      </c>
      <c r="M13">
        <f>weights!Y14</f>
        <v>0</v>
      </c>
      <c r="N13">
        <f>weights!AA14</f>
        <v>0</v>
      </c>
      <c r="O13">
        <f>weights!AC14</f>
        <v>0</v>
      </c>
    </row>
    <row r="14" spans="1:15" x14ac:dyDescent="0.3">
      <c r="A14" t="str">
        <f>MID(TRIM(weights!A15), 2, LEN(TRIM(weights!A15))-3)</f>
        <v>EDUCATIONAL ATTAINMENT!!Population 25 years and over!!Associate degree</v>
      </c>
      <c r="B14">
        <f>weights!C15</f>
        <v>0</v>
      </c>
      <c r="C14">
        <f>weights!E15</f>
        <v>0</v>
      </c>
      <c r="D14">
        <f>weights!G15</f>
        <v>12</v>
      </c>
      <c r="E14">
        <f>weights!I15</f>
        <v>0</v>
      </c>
      <c r="F14">
        <f>weights!K15</f>
        <v>12</v>
      </c>
      <c r="G14">
        <f>weights!M15</f>
        <v>0</v>
      </c>
      <c r="H14">
        <f>weights!O15</f>
        <v>0</v>
      </c>
      <c r="I14">
        <f>weights!Q15</f>
        <v>0</v>
      </c>
      <c r="J14">
        <f>weights!S15</f>
        <v>0</v>
      </c>
      <c r="K14">
        <f>weights!U15</f>
        <v>0</v>
      </c>
      <c r="L14">
        <f>weights!W15</f>
        <v>0</v>
      </c>
      <c r="M14">
        <f>weights!Y15</f>
        <v>0</v>
      </c>
      <c r="N14">
        <f>weights!AA15</f>
        <v>0</v>
      </c>
      <c r="O14">
        <f>weights!AC15</f>
        <v>0</v>
      </c>
    </row>
    <row r="15" spans="1:15" x14ac:dyDescent="0.3">
      <c r="A15" t="str">
        <f>MID(TRIM(weights!A16), 2, LEN(TRIM(weights!A16))-3)</f>
        <v>EDUCATIONAL ATTAINMENT!!Population 25 years and over!!Bachelor degree or higher</v>
      </c>
      <c r="B15">
        <f>weights!C16</f>
        <v>0</v>
      </c>
      <c r="C15">
        <f>weights!E16</f>
        <v>0</v>
      </c>
      <c r="D15">
        <f>weights!G16</f>
        <v>13</v>
      </c>
      <c r="E15">
        <f>weights!I16</f>
        <v>0</v>
      </c>
      <c r="F15">
        <f>weights!K16</f>
        <v>13</v>
      </c>
      <c r="G15">
        <f>weights!M16</f>
        <v>0</v>
      </c>
      <c r="H15">
        <f>weights!O16</f>
        <v>0</v>
      </c>
      <c r="I15">
        <f>weights!Q16</f>
        <v>0</v>
      </c>
      <c r="J15">
        <f>weights!S16</f>
        <v>3</v>
      </c>
      <c r="K15">
        <f>weights!U16</f>
        <v>0</v>
      </c>
      <c r="L15">
        <f>weights!W16</f>
        <v>0</v>
      </c>
      <c r="M15">
        <f>weights!Y16</f>
        <v>0</v>
      </c>
      <c r="N15">
        <f>weights!AA16</f>
        <v>0</v>
      </c>
      <c r="O15">
        <f>weights!AC16</f>
        <v>0</v>
      </c>
    </row>
    <row r="16" spans="1:15" x14ac:dyDescent="0.3">
      <c r="A16" t="str">
        <f>MID(TRIM(weights!A17), 2, LEN(TRIM(weights!A17))-3)</f>
        <v>EDUCATIONAL ATTAINMENT!!Population 25 years and over!!Bachelor degree</v>
      </c>
      <c r="B16">
        <f>weights!C17</f>
        <v>0</v>
      </c>
      <c r="C16">
        <f>weights!E17</f>
        <v>0</v>
      </c>
      <c r="D16">
        <f>weights!G17</f>
        <v>0</v>
      </c>
      <c r="E16">
        <f>weights!I17</f>
        <v>0</v>
      </c>
      <c r="F16">
        <f>weights!K17</f>
        <v>0</v>
      </c>
      <c r="G16">
        <f>weights!M17</f>
        <v>0</v>
      </c>
      <c r="H16">
        <f>weights!O17</f>
        <v>0</v>
      </c>
      <c r="I16">
        <f>weights!Q17</f>
        <v>0</v>
      </c>
      <c r="J16">
        <f>weights!S17</f>
        <v>0</v>
      </c>
      <c r="K16">
        <f>weights!U17</f>
        <v>0</v>
      </c>
      <c r="L16">
        <f>weights!W17</f>
        <v>0</v>
      </c>
      <c r="M16">
        <f>weights!Y17</f>
        <v>0</v>
      </c>
      <c r="N16">
        <f>weights!AA17</f>
        <v>0</v>
      </c>
      <c r="O16">
        <f>weights!AC17</f>
        <v>0</v>
      </c>
    </row>
    <row r="17" spans="1:15" x14ac:dyDescent="0.3">
      <c r="A17" t="str">
        <f>MID(TRIM(weights!A18), 2, LEN(TRIM(weights!A18))-3)</f>
        <v>EDUCATIONAL ATTAINMENT!!Population 25 years and over!!Graduate or professional degree</v>
      </c>
      <c r="B17">
        <f>weights!C18</f>
        <v>0</v>
      </c>
      <c r="C17">
        <f>weights!E18</f>
        <v>0</v>
      </c>
      <c r="D17">
        <f>weights!G18</f>
        <v>0</v>
      </c>
      <c r="E17">
        <f>weights!I18</f>
        <v>0</v>
      </c>
      <c r="F17">
        <f>weights!K18</f>
        <v>0</v>
      </c>
      <c r="G17">
        <f>weights!M18</f>
        <v>0</v>
      </c>
      <c r="H17">
        <f>weights!O18</f>
        <v>0</v>
      </c>
      <c r="I17">
        <f>weights!Q18</f>
        <v>0</v>
      </c>
      <c r="J17">
        <f>weights!S18</f>
        <v>0</v>
      </c>
      <c r="K17">
        <f>weights!U18</f>
        <v>0</v>
      </c>
      <c r="L17">
        <f>weights!W18</f>
        <v>0</v>
      </c>
      <c r="M17">
        <f>weights!Y18</f>
        <v>0</v>
      </c>
      <c r="N17">
        <f>weights!AA18</f>
        <v>0</v>
      </c>
      <c r="O17">
        <f>weights!AC18</f>
        <v>0</v>
      </c>
    </row>
    <row r="18" spans="1:15" x14ac:dyDescent="0.3">
      <c r="A18" t="str">
        <f>MID(TRIM(weights!A19), 2, LEN(TRIM(weights!A19))-3)</f>
        <v>EDUCATIONAL ATTAINMENT!!Population 25 years and over!!High school graduate (includes equivalency)</v>
      </c>
      <c r="B18">
        <f>weights!C19</f>
        <v>0</v>
      </c>
      <c r="C18">
        <f>weights!E19</f>
        <v>0</v>
      </c>
      <c r="D18">
        <f>weights!G19</f>
        <v>11</v>
      </c>
      <c r="E18">
        <f>weights!I19</f>
        <v>13</v>
      </c>
      <c r="F18">
        <f>weights!K19</f>
        <v>0</v>
      </c>
      <c r="G18">
        <f>weights!M19</f>
        <v>0</v>
      </c>
      <c r="H18">
        <f>weights!O19</f>
        <v>0</v>
      </c>
      <c r="I18">
        <f>weights!Q19</f>
        <v>0</v>
      </c>
      <c r="J18">
        <f>weights!S19</f>
        <v>0</v>
      </c>
      <c r="K18">
        <f>weights!U19</f>
        <v>0</v>
      </c>
      <c r="L18">
        <f>weights!W19</f>
        <v>0</v>
      </c>
      <c r="M18">
        <f>weights!Y19</f>
        <v>0</v>
      </c>
      <c r="N18">
        <f>weights!AA19</f>
        <v>0</v>
      </c>
      <c r="O18">
        <f>weights!AC19</f>
        <v>0</v>
      </c>
    </row>
    <row r="19" spans="1:15" x14ac:dyDescent="0.3">
      <c r="A19" t="str">
        <f>MID(TRIM(weights!A20), 2, LEN(TRIM(weights!A20))-3)</f>
        <v>EDUCATIONAL ATTAINMENT!!Population 25 years and over!!High school graduate or higher</v>
      </c>
      <c r="B19">
        <f>weights!C20</f>
        <v>0</v>
      </c>
      <c r="C19">
        <f>weights!E20</f>
        <v>8</v>
      </c>
      <c r="D19">
        <f>weights!G20</f>
        <v>0</v>
      </c>
      <c r="E19">
        <f>weights!I20</f>
        <v>0</v>
      </c>
      <c r="F19">
        <f>weights!K20</f>
        <v>0</v>
      </c>
      <c r="G19">
        <f>weights!M20</f>
        <v>0</v>
      </c>
      <c r="H19">
        <f>weights!O20</f>
        <v>0</v>
      </c>
      <c r="I19">
        <f>weights!Q20</f>
        <v>0</v>
      </c>
      <c r="J19">
        <f>weights!S20</f>
        <v>0</v>
      </c>
      <c r="K19">
        <f>weights!U20</f>
        <v>11</v>
      </c>
      <c r="L19">
        <f>weights!W20</f>
        <v>0</v>
      </c>
      <c r="M19">
        <f>weights!Y20</f>
        <v>0</v>
      </c>
      <c r="N19">
        <f>weights!AA20</f>
        <v>0</v>
      </c>
      <c r="O19">
        <f>weights!AC20</f>
        <v>0</v>
      </c>
    </row>
    <row r="20" spans="1:15" x14ac:dyDescent="0.3">
      <c r="A20" t="str">
        <f>MID(TRIM(weights!A21), 2, LEN(TRIM(weights!A21))-3)</f>
        <v>EDUCATIONAL ATTAINMENT!!Population 25 years and over!!Less than 9th grade</v>
      </c>
      <c r="B20">
        <f>weights!C21</f>
        <v>0</v>
      </c>
      <c r="C20">
        <f>weights!E21</f>
        <v>0</v>
      </c>
      <c r="D20">
        <f>weights!G21</f>
        <v>9</v>
      </c>
      <c r="E20">
        <f>weights!I21</f>
        <v>11</v>
      </c>
      <c r="F20">
        <f>weights!K21</f>
        <v>0</v>
      </c>
      <c r="G20">
        <f>weights!M21</f>
        <v>0</v>
      </c>
      <c r="H20">
        <f>weights!O21</f>
        <v>0</v>
      </c>
      <c r="I20">
        <f>weights!Q21</f>
        <v>0</v>
      </c>
      <c r="J20">
        <f>weights!S21</f>
        <v>0</v>
      </c>
      <c r="K20">
        <f>weights!U21</f>
        <v>0</v>
      </c>
      <c r="L20">
        <f>weights!W21</f>
        <v>0</v>
      </c>
      <c r="M20">
        <f>weights!Y21</f>
        <v>0</v>
      </c>
      <c r="N20">
        <f>weights!AA21</f>
        <v>0</v>
      </c>
      <c r="O20">
        <f>weights!AC21</f>
        <v>0</v>
      </c>
    </row>
    <row r="21" spans="1:15" x14ac:dyDescent="0.3">
      <c r="A21" t="str">
        <f>MID(TRIM(weights!A22), 2, LEN(TRIM(weights!A22))-3)</f>
        <v>EDUCATIONAL ATTAINMENT!!Population 25 years and over!!Some college, no degree</v>
      </c>
      <c r="B21">
        <f>weights!C22</f>
        <v>0</v>
      </c>
      <c r="C21">
        <f>weights!E22</f>
        <v>0</v>
      </c>
      <c r="D21">
        <f>weights!G22</f>
        <v>12</v>
      </c>
      <c r="E21">
        <f>weights!I22</f>
        <v>0</v>
      </c>
      <c r="F21">
        <f>weights!K22</f>
        <v>12</v>
      </c>
      <c r="G21">
        <f>weights!M22</f>
        <v>0</v>
      </c>
      <c r="H21">
        <f>weights!O22</f>
        <v>0</v>
      </c>
      <c r="I21">
        <f>weights!Q22</f>
        <v>0</v>
      </c>
      <c r="J21">
        <f>weights!S22</f>
        <v>0</v>
      </c>
      <c r="K21">
        <f>weights!U22</f>
        <v>0</v>
      </c>
      <c r="L21">
        <f>weights!W22</f>
        <v>0</v>
      </c>
      <c r="M21">
        <f>weights!Y22</f>
        <v>0</v>
      </c>
      <c r="N21">
        <f>weights!AA22</f>
        <v>0</v>
      </c>
      <c r="O21">
        <f>weights!AC22</f>
        <v>0</v>
      </c>
    </row>
    <row r="22" spans="1:15" x14ac:dyDescent="0.3">
      <c r="A22" t="str">
        <f>MID(TRIM(weights!A23), 2, LEN(TRIM(weights!A23))-3)</f>
        <v>EDUCATIONAL ATTAINMENT!!Population 25 years and over</v>
      </c>
      <c r="B22">
        <f>weights!C23</f>
        <v>0</v>
      </c>
      <c r="C22">
        <f>weights!E23</f>
        <v>0</v>
      </c>
      <c r="D22">
        <f>weights!G23</f>
        <v>0</v>
      </c>
      <c r="E22">
        <f>weights!I23</f>
        <v>0</v>
      </c>
      <c r="F22">
        <f>weights!K23</f>
        <v>0</v>
      </c>
      <c r="G22">
        <f>weights!M23</f>
        <v>0</v>
      </c>
      <c r="H22">
        <f>weights!O23</f>
        <v>0</v>
      </c>
      <c r="I22">
        <f>weights!Q23</f>
        <v>0</v>
      </c>
      <c r="J22">
        <f>weights!S23</f>
        <v>0</v>
      </c>
      <c r="K22">
        <f>weights!U23</f>
        <v>0</v>
      </c>
      <c r="L22">
        <f>weights!W23</f>
        <v>0</v>
      </c>
      <c r="M22">
        <f>weights!Y23</f>
        <v>0</v>
      </c>
      <c r="N22">
        <f>weights!AA23</f>
        <v>0</v>
      </c>
      <c r="O22">
        <f>weights!AC23</f>
        <v>0</v>
      </c>
    </row>
    <row r="23" spans="1:15" x14ac:dyDescent="0.3">
      <c r="A23" t="str">
        <f>MID(TRIM(weights!A24), 2, LEN(TRIM(weights!A24))-3)</f>
        <v>EMPLOYMENT STATUS!!Population 16 years and over!!In labor force!!Armed Forces</v>
      </c>
      <c r="B23">
        <f>weights!C24</f>
        <v>0</v>
      </c>
      <c r="C23">
        <f>weights!E24</f>
        <v>0</v>
      </c>
      <c r="D23">
        <f>weights!G24</f>
        <v>0</v>
      </c>
      <c r="E23">
        <f>weights!I24</f>
        <v>0</v>
      </c>
      <c r="F23">
        <f>weights!K24</f>
        <v>0</v>
      </c>
      <c r="G23">
        <f>weights!M24</f>
        <v>0</v>
      </c>
      <c r="H23">
        <f>weights!O24</f>
        <v>0</v>
      </c>
      <c r="I23">
        <f>weights!Q24</f>
        <v>0</v>
      </c>
      <c r="J23">
        <f>weights!S24</f>
        <v>0</v>
      </c>
      <c r="K23">
        <f>weights!U24</f>
        <v>0</v>
      </c>
      <c r="L23">
        <f>weights!W24</f>
        <v>0</v>
      </c>
      <c r="M23">
        <f>weights!Y24</f>
        <v>0</v>
      </c>
      <c r="N23">
        <f>weights!AA24</f>
        <v>0</v>
      </c>
      <c r="O23">
        <f>weights!AC24</f>
        <v>0</v>
      </c>
    </row>
    <row r="24" spans="1:15" x14ac:dyDescent="0.3">
      <c r="A24" t="str">
        <f>MID(TRIM(weights!A25), 2, LEN(TRIM(weights!A25))-3)</f>
        <v>EMPLOYMENT STATUS!!Population 16 years and over!!In labor force!!Civilian labor force!!Employed</v>
      </c>
      <c r="B24">
        <f>weights!C25</f>
        <v>0</v>
      </c>
      <c r="C24">
        <f>weights!E25</f>
        <v>0</v>
      </c>
      <c r="D24">
        <f>weights!G25</f>
        <v>0</v>
      </c>
      <c r="E24">
        <f>weights!I25</f>
        <v>0</v>
      </c>
      <c r="F24">
        <f>weights!K25</f>
        <v>0</v>
      </c>
      <c r="G24">
        <f>weights!M25</f>
        <v>0</v>
      </c>
      <c r="H24">
        <f>weights!O25</f>
        <v>0</v>
      </c>
      <c r="I24">
        <f>weights!Q25</f>
        <v>0</v>
      </c>
      <c r="J24">
        <f>weights!S25</f>
        <v>0</v>
      </c>
      <c r="K24">
        <f>weights!U25</f>
        <v>0</v>
      </c>
      <c r="L24">
        <f>weights!W25</f>
        <v>0</v>
      </c>
      <c r="M24">
        <f>weights!Y25</f>
        <v>0</v>
      </c>
      <c r="N24">
        <f>weights!AA25</f>
        <v>0</v>
      </c>
      <c r="O24">
        <f>weights!AC25</f>
        <v>0</v>
      </c>
    </row>
    <row r="25" spans="1:15" x14ac:dyDescent="0.3">
      <c r="A25" t="str">
        <f>MID(TRIM(weights!A26), 2, LEN(TRIM(weights!A26))-3)</f>
        <v>EMPLOYMENT STATUS!!Population 16 years and over!!In labor force!!Civilian labor force!!Unemployed</v>
      </c>
      <c r="B25">
        <f>weights!C26</f>
        <v>0</v>
      </c>
      <c r="C25">
        <f>weights!E26</f>
        <v>0</v>
      </c>
      <c r="D25">
        <f>weights!G26</f>
        <v>0</v>
      </c>
      <c r="E25">
        <f>weights!I26</f>
        <v>0</v>
      </c>
      <c r="F25">
        <f>weights!K26</f>
        <v>0</v>
      </c>
      <c r="G25">
        <f>weights!M26</f>
        <v>0</v>
      </c>
      <c r="H25">
        <f>weights!O26</f>
        <v>0</v>
      </c>
      <c r="I25">
        <f>weights!Q26</f>
        <v>0</v>
      </c>
      <c r="J25">
        <f>weights!S26</f>
        <v>0</v>
      </c>
      <c r="K25">
        <f>weights!U26</f>
        <v>12</v>
      </c>
      <c r="L25">
        <f>weights!W26</f>
        <v>0</v>
      </c>
      <c r="M25">
        <f>weights!Y26</f>
        <v>0</v>
      </c>
      <c r="N25">
        <f>weights!AA26</f>
        <v>0</v>
      </c>
      <c r="O25">
        <f>weights!AC26</f>
        <v>0</v>
      </c>
    </row>
    <row r="26" spans="1:15" x14ac:dyDescent="0.3">
      <c r="A26" t="str">
        <f>MID(TRIM(weights!A27), 2, LEN(TRIM(weights!A27))-3)</f>
        <v>EMPLOYMENT STATUS!!Population 16 years and over!!In labor force!!Civilian labor force</v>
      </c>
      <c r="B26">
        <f>weights!C27</f>
        <v>0</v>
      </c>
      <c r="C26">
        <f>weights!E27</f>
        <v>0</v>
      </c>
      <c r="D26">
        <f>weights!G27</f>
        <v>0</v>
      </c>
      <c r="E26">
        <f>weights!I27</f>
        <v>0</v>
      </c>
      <c r="F26">
        <f>weights!K27</f>
        <v>0</v>
      </c>
      <c r="G26">
        <f>weights!M27</f>
        <v>0</v>
      </c>
      <c r="H26">
        <f>weights!O27</f>
        <v>0</v>
      </c>
      <c r="I26">
        <f>weights!Q27</f>
        <v>0</v>
      </c>
      <c r="J26">
        <f>weights!S27</f>
        <v>0</v>
      </c>
      <c r="K26">
        <f>weights!U27</f>
        <v>0</v>
      </c>
      <c r="L26">
        <f>weights!W27</f>
        <v>0</v>
      </c>
      <c r="M26">
        <f>weights!Y27</f>
        <v>0</v>
      </c>
      <c r="N26">
        <f>weights!AA27</f>
        <v>0</v>
      </c>
      <c r="O26">
        <f>weights!AC27</f>
        <v>0</v>
      </c>
    </row>
    <row r="27" spans="1:15" x14ac:dyDescent="0.3">
      <c r="A27" t="str">
        <f>MID(TRIM(weights!A28), 2, LEN(TRIM(weights!A28))-3)</f>
        <v>EMPLOYMENT STATUS!!Population 16 years and over!!In labor force</v>
      </c>
      <c r="B27">
        <f>weights!C28</f>
        <v>0</v>
      </c>
      <c r="C27">
        <f>weights!E28</f>
        <v>0</v>
      </c>
      <c r="D27">
        <f>weights!G28</f>
        <v>0</v>
      </c>
      <c r="E27">
        <f>weights!I28</f>
        <v>0</v>
      </c>
      <c r="F27">
        <f>weights!K28</f>
        <v>0</v>
      </c>
      <c r="G27">
        <f>weights!M28</f>
        <v>0</v>
      </c>
      <c r="H27">
        <f>weights!O28</f>
        <v>0</v>
      </c>
      <c r="I27">
        <f>weights!Q28</f>
        <v>12</v>
      </c>
      <c r="J27">
        <f>weights!S28</f>
        <v>0</v>
      </c>
      <c r="K27">
        <f>weights!U28</f>
        <v>0</v>
      </c>
      <c r="L27">
        <f>weights!W28</f>
        <v>11</v>
      </c>
      <c r="M27">
        <f>weights!Y28</f>
        <v>0</v>
      </c>
      <c r="N27">
        <f>weights!AA28</f>
        <v>0</v>
      </c>
      <c r="O27">
        <f>weights!AC28</f>
        <v>0</v>
      </c>
    </row>
    <row r="28" spans="1:15" x14ac:dyDescent="0.3">
      <c r="A28" t="str">
        <f>MID(TRIM(weights!A29), 2, LEN(TRIM(weights!A29))-3)</f>
        <v>EMPLOYMENT STATUS!!Population 16 years and over!!Not in labor force</v>
      </c>
      <c r="B28">
        <f>weights!C29</f>
        <v>0</v>
      </c>
      <c r="C28">
        <f>weights!E29</f>
        <v>0</v>
      </c>
      <c r="D28">
        <f>weights!G29</f>
        <v>0</v>
      </c>
      <c r="E28">
        <f>weights!I29</f>
        <v>0</v>
      </c>
      <c r="F28">
        <f>weights!K29</f>
        <v>0</v>
      </c>
      <c r="G28">
        <f>weights!M29</f>
        <v>0</v>
      </c>
      <c r="H28">
        <f>weights!O29</f>
        <v>0</v>
      </c>
      <c r="I28">
        <f>weights!Q29</f>
        <v>0</v>
      </c>
      <c r="J28">
        <f>weights!S29</f>
        <v>0</v>
      </c>
      <c r="K28">
        <f>weights!U29</f>
        <v>12</v>
      </c>
      <c r="L28">
        <f>weights!W29</f>
        <v>0</v>
      </c>
      <c r="M28">
        <f>weights!Y29</f>
        <v>0</v>
      </c>
      <c r="N28">
        <f>weights!AA29</f>
        <v>0</v>
      </c>
      <c r="O28">
        <f>weights!AC29</f>
        <v>0</v>
      </c>
    </row>
    <row r="29" spans="1:15" x14ac:dyDescent="0.3">
      <c r="A29" t="str">
        <f>MID(TRIM(weights!A30), 2, LEN(TRIM(weights!A30))-3)</f>
        <v>EMPLOYMENT STATUS!!Population 16 years and over</v>
      </c>
      <c r="B29">
        <f>weights!C30</f>
        <v>0</v>
      </c>
      <c r="C29">
        <f>weights!E30</f>
        <v>0</v>
      </c>
      <c r="D29">
        <f>weights!G30</f>
        <v>0</v>
      </c>
      <c r="E29">
        <f>weights!I30</f>
        <v>0</v>
      </c>
      <c r="F29">
        <f>weights!K30</f>
        <v>0</v>
      </c>
      <c r="G29">
        <f>weights!M30</f>
        <v>0</v>
      </c>
      <c r="H29">
        <f>weights!O30</f>
        <v>0</v>
      </c>
      <c r="I29">
        <f>weights!Q30</f>
        <v>0</v>
      </c>
      <c r="J29">
        <f>weights!S30</f>
        <v>0</v>
      </c>
      <c r="K29">
        <f>weights!U30</f>
        <v>0</v>
      </c>
      <c r="L29">
        <f>weights!W30</f>
        <v>0</v>
      </c>
      <c r="M29">
        <f>weights!Y30</f>
        <v>0</v>
      </c>
      <c r="N29">
        <f>weights!AA30</f>
        <v>0</v>
      </c>
      <c r="O29">
        <f>weights!AC30</f>
        <v>0</v>
      </c>
    </row>
    <row r="30" spans="1:15" x14ac:dyDescent="0.3">
      <c r="A30" t="str">
        <f>MID(TRIM(weights!A31), 2, LEN(TRIM(weights!A31))-3)</f>
        <v>GROSS RENT!!Occupied units paying rent!!Median (dollars)</v>
      </c>
      <c r="B30">
        <f>weights!C31</f>
        <v>0</v>
      </c>
      <c r="C30">
        <f>weights!E31</f>
        <v>0</v>
      </c>
      <c r="D30">
        <f>weights!G31</f>
        <v>0</v>
      </c>
      <c r="E30">
        <f>weights!I31</f>
        <v>0</v>
      </c>
      <c r="F30">
        <f>weights!K31</f>
        <v>0</v>
      </c>
      <c r="G30">
        <f>weights!M31</f>
        <v>0</v>
      </c>
      <c r="H30">
        <f>weights!O31</f>
        <v>0</v>
      </c>
      <c r="I30">
        <f>weights!Q31</f>
        <v>0</v>
      </c>
      <c r="J30">
        <f>weights!S31</f>
        <v>0</v>
      </c>
      <c r="K30">
        <f>weights!U31</f>
        <v>0</v>
      </c>
      <c r="L30">
        <f>weights!W31</f>
        <v>0</v>
      </c>
      <c r="M30">
        <f>weights!Y31</f>
        <v>0</v>
      </c>
      <c r="N30">
        <f>weights!AA31</f>
        <v>0</v>
      </c>
      <c r="O30">
        <f>weights!AC31</f>
        <v>11</v>
      </c>
    </row>
    <row r="31" spans="1:15" x14ac:dyDescent="0.3">
      <c r="A31" t="str">
        <f>MID(TRIM(weights!A32), 2, LEN(TRIM(weights!A32))-3)</f>
        <v>GROSS RENT!!Occupied units paying rent!!No rent paid</v>
      </c>
      <c r="B31">
        <f>weights!C32</f>
        <v>0</v>
      </c>
      <c r="C31">
        <f>weights!E32</f>
        <v>0</v>
      </c>
      <c r="D31">
        <f>weights!G32</f>
        <v>0</v>
      </c>
      <c r="E31">
        <f>weights!I32</f>
        <v>0</v>
      </c>
      <c r="F31">
        <f>weights!K32</f>
        <v>0</v>
      </c>
      <c r="G31">
        <f>weights!M32</f>
        <v>0</v>
      </c>
      <c r="H31">
        <f>weights!O32</f>
        <v>0</v>
      </c>
      <c r="I31">
        <f>weights!Q32</f>
        <v>0</v>
      </c>
      <c r="J31">
        <f>weights!S32</f>
        <v>0</v>
      </c>
      <c r="K31">
        <f>weights!U32</f>
        <v>0</v>
      </c>
      <c r="L31">
        <f>weights!W32</f>
        <v>0</v>
      </c>
      <c r="M31">
        <f>weights!Y32</f>
        <v>0</v>
      </c>
      <c r="N31">
        <f>weights!AA32</f>
        <v>0</v>
      </c>
      <c r="O31">
        <f>weights!AC32</f>
        <v>0</v>
      </c>
    </row>
    <row r="32" spans="1:15" x14ac:dyDescent="0.3">
      <c r="A32" t="str">
        <f>MID(TRIM(weights!A33), 2, LEN(TRIM(weights!A33))-3)</f>
        <v>GROSS RENT!!Occupied units paying rent</v>
      </c>
      <c r="B32">
        <f>weights!C33</f>
        <v>0</v>
      </c>
      <c r="C32">
        <f>weights!E33</f>
        <v>0</v>
      </c>
      <c r="D32">
        <f>weights!G33</f>
        <v>0</v>
      </c>
      <c r="E32">
        <f>weights!I33</f>
        <v>0</v>
      </c>
      <c r="F32">
        <f>weights!K33</f>
        <v>0</v>
      </c>
      <c r="G32">
        <f>weights!M33</f>
        <v>0</v>
      </c>
      <c r="H32">
        <f>weights!O33</f>
        <v>0</v>
      </c>
      <c r="I32">
        <f>weights!Q33</f>
        <v>0</v>
      </c>
      <c r="J32">
        <f>weights!S33</f>
        <v>0</v>
      </c>
      <c r="K32">
        <f>weights!U33</f>
        <v>0</v>
      </c>
      <c r="L32">
        <f>weights!W33</f>
        <v>0</v>
      </c>
      <c r="M32">
        <f>weights!Y33</f>
        <v>0</v>
      </c>
      <c r="N32">
        <f>weights!AA33</f>
        <v>0</v>
      </c>
      <c r="O32">
        <f>weights!AC33</f>
        <v>0</v>
      </c>
    </row>
    <row r="33" spans="1:15" x14ac:dyDescent="0.3">
      <c r="A33" t="str">
        <f>MID(TRIM(weights!A34), 2, LEN(TRIM(weights!A34))-3)</f>
        <v>HOUSING OCCUPANCY!!Total housing units!!Homeowner vacancy rate</v>
      </c>
      <c r="B33">
        <f>weights!C34</f>
        <v>0</v>
      </c>
      <c r="C33">
        <f>weights!E34</f>
        <v>0</v>
      </c>
      <c r="D33">
        <f>weights!G34</f>
        <v>0</v>
      </c>
      <c r="E33">
        <f>weights!I34</f>
        <v>0</v>
      </c>
      <c r="F33">
        <f>weights!K34</f>
        <v>0</v>
      </c>
      <c r="G33">
        <f>weights!M34</f>
        <v>0</v>
      </c>
      <c r="H33">
        <f>weights!O34</f>
        <v>0</v>
      </c>
      <c r="I33">
        <f>weights!Q34</f>
        <v>0</v>
      </c>
      <c r="J33">
        <f>weights!S34</f>
        <v>0</v>
      </c>
      <c r="K33">
        <f>weights!U34</f>
        <v>0</v>
      </c>
      <c r="L33">
        <f>weights!W34</f>
        <v>0</v>
      </c>
      <c r="M33">
        <f>weights!Y34</f>
        <v>0</v>
      </c>
      <c r="N33">
        <f>weights!AA34</f>
        <v>0</v>
      </c>
      <c r="O33">
        <f>weights!AC34</f>
        <v>0</v>
      </c>
    </row>
    <row r="34" spans="1:15" x14ac:dyDescent="0.3">
      <c r="A34" t="str">
        <f>MID(TRIM(weights!A35), 2, LEN(TRIM(weights!A35))-3)</f>
        <v>HOUSING OCCUPANCY!!Total housing units!!Occupied housing units</v>
      </c>
      <c r="B34">
        <f>weights!C35</f>
        <v>0</v>
      </c>
      <c r="C34">
        <f>weights!E35</f>
        <v>9</v>
      </c>
      <c r="D34">
        <f>weights!G35</f>
        <v>0</v>
      </c>
      <c r="E34">
        <f>weights!I35</f>
        <v>0</v>
      </c>
      <c r="F34">
        <f>weights!K35</f>
        <v>0</v>
      </c>
      <c r="G34">
        <f>weights!M35</f>
        <v>0</v>
      </c>
      <c r="H34">
        <f>weights!O35</f>
        <v>0</v>
      </c>
      <c r="I34">
        <f>weights!Q35</f>
        <v>0</v>
      </c>
      <c r="J34">
        <f>weights!S35</f>
        <v>0</v>
      </c>
      <c r="K34">
        <f>weights!U35</f>
        <v>0</v>
      </c>
      <c r="L34">
        <f>weights!W35</f>
        <v>0</v>
      </c>
      <c r="M34">
        <f>weights!Y35</f>
        <v>0</v>
      </c>
      <c r="N34">
        <f>weights!AA35</f>
        <v>0</v>
      </c>
      <c r="O34">
        <f>weights!AC35</f>
        <v>0</v>
      </c>
    </row>
    <row r="35" spans="1:15" x14ac:dyDescent="0.3">
      <c r="A35" t="str">
        <f>MID(TRIM(weights!A36), 2, LEN(TRIM(weights!A36))-3)</f>
        <v>HOUSING OCCUPANCY!!Total housing units!!Rental vacancy rate</v>
      </c>
      <c r="B35">
        <f>weights!C36</f>
        <v>0</v>
      </c>
      <c r="C35">
        <f>weights!E36</f>
        <v>0</v>
      </c>
      <c r="D35">
        <f>weights!G36</f>
        <v>0</v>
      </c>
      <c r="E35">
        <f>weights!I36</f>
        <v>0</v>
      </c>
      <c r="F35">
        <f>weights!K36</f>
        <v>0</v>
      </c>
      <c r="G35">
        <f>weights!M36</f>
        <v>0</v>
      </c>
      <c r="H35">
        <f>weights!O36</f>
        <v>0</v>
      </c>
      <c r="I35">
        <f>weights!Q36</f>
        <v>0</v>
      </c>
      <c r="J35">
        <f>weights!S36</f>
        <v>0</v>
      </c>
      <c r="K35">
        <f>weights!U36</f>
        <v>0</v>
      </c>
      <c r="L35">
        <f>weights!W36</f>
        <v>0</v>
      </c>
      <c r="M35">
        <f>weights!Y36</f>
        <v>0</v>
      </c>
      <c r="N35">
        <f>weights!AA36</f>
        <v>0</v>
      </c>
      <c r="O35">
        <f>weights!AC36</f>
        <v>-15</v>
      </c>
    </row>
    <row r="36" spans="1:15" x14ac:dyDescent="0.3">
      <c r="A36" t="str">
        <f>MID(TRIM(weights!A37), 2, LEN(TRIM(weights!A37))-3)</f>
        <v>HOUSING OCCUPANCY!!Total housing units!!Vacant housing units</v>
      </c>
      <c r="B36">
        <f>weights!C37</f>
        <v>0</v>
      </c>
      <c r="C36">
        <f>weights!E37</f>
        <v>0</v>
      </c>
      <c r="D36">
        <f>weights!G37</f>
        <v>0</v>
      </c>
      <c r="E36">
        <f>weights!I37</f>
        <v>0</v>
      </c>
      <c r="F36">
        <f>weights!K37</f>
        <v>0</v>
      </c>
      <c r="G36">
        <f>weights!M37</f>
        <v>0</v>
      </c>
      <c r="H36">
        <f>weights!O37</f>
        <v>0</v>
      </c>
      <c r="I36">
        <f>weights!Q37</f>
        <v>0</v>
      </c>
      <c r="J36">
        <f>weights!S37</f>
        <v>0</v>
      </c>
      <c r="K36">
        <f>weights!U37</f>
        <v>0</v>
      </c>
      <c r="L36">
        <f>weights!W37</f>
        <v>0</v>
      </c>
      <c r="M36">
        <f>weights!Y37</f>
        <v>0</v>
      </c>
      <c r="N36">
        <f>weights!AA37</f>
        <v>0</v>
      </c>
      <c r="O36">
        <f>weights!AC37</f>
        <v>0</v>
      </c>
    </row>
    <row r="37" spans="1:15" x14ac:dyDescent="0.3">
      <c r="A37" t="str">
        <f>MID(TRIM(weights!A38), 2, LEN(TRIM(weights!A38))-3)</f>
        <v>HOUSING OCCUPANCY!!Total housing units</v>
      </c>
      <c r="B37">
        <f>weights!C38</f>
        <v>0</v>
      </c>
      <c r="C37">
        <f>weights!E38</f>
        <v>0</v>
      </c>
      <c r="D37">
        <f>weights!G38</f>
        <v>0</v>
      </c>
      <c r="E37">
        <f>weights!I38</f>
        <v>0</v>
      </c>
      <c r="F37">
        <f>weights!K38</f>
        <v>0</v>
      </c>
      <c r="G37">
        <f>weights!M38</f>
        <v>0</v>
      </c>
      <c r="H37">
        <f>weights!O38</f>
        <v>0</v>
      </c>
      <c r="I37">
        <f>weights!Q38</f>
        <v>0</v>
      </c>
      <c r="J37">
        <f>weights!S38</f>
        <v>0</v>
      </c>
      <c r="K37">
        <f>weights!U38</f>
        <v>0</v>
      </c>
      <c r="L37">
        <f>weights!W38</f>
        <v>0</v>
      </c>
      <c r="M37">
        <f>weights!Y38</f>
        <v>0</v>
      </c>
      <c r="N37">
        <f>weights!AA38</f>
        <v>0</v>
      </c>
      <c r="O37">
        <f>weights!AC38</f>
        <v>0</v>
      </c>
    </row>
    <row r="38" spans="1:15" x14ac:dyDescent="0.3">
      <c r="A38" t="str">
        <f>MID(TRIM(weights!A39), 2, LEN(TRIM(weights!A39))-3)</f>
        <v>INCOME AND BENEFITS (IN 2020 INFLATION-ADJUSTED DOLLARS)!!Families!!Mean family income (dollars)</v>
      </c>
      <c r="B38">
        <f>weights!C39</f>
        <v>0</v>
      </c>
      <c r="C38">
        <f>weights!E39</f>
        <v>0</v>
      </c>
      <c r="D38">
        <f>weights!G39</f>
        <v>0</v>
      </c>
      <c r="E38">
        <f>weights!I39</f>
        <v>0</v>
      </c>
      <c r="F38">
        <f>weights!K39</f>
        <v>0</v>
      </c>
      <c r="G38">
        <f>weights!M39</f>
        <v>0</v>
      </c>
      <c r="H38">
        <f>weights!O39</f>
        <v>0</v>
      </c>
      <c r="I38">
        <f>weights!Q39</f>
        <v>0</v>
      </c>
      <c r="J38">
        <f>weights!S39</f>
        <v>0</v>
      </c>
      <c r="K38">
        <f>weights!U39</f>
        <v>0</v>
      </c>
      <c r="L38">
        <f>weights!W39</f>
        <v>0</v>
      </c>
      <c r="M38">
        <f>weights!Y39</f>
        <v>0</v>
      </c>
      <c r="N38">
        <f>weights!AA39</f>
        <v>0</v>
      </c>
      <c r="O38">
        <f>weights!AC39</f>
        <v>0</v>
      </c>
    </row>
    <row r="39" spans="1:15" x14ac:dyDescent="0.3">
      <c r="A39" t="str">
        <f>MID(TRIM(weights!A40), 2, LEN(TRIM(weights!A40))-3)</f>
        <v>INCOME AND BENEFITS (IN 2020 INFLATION-ADJUSTED DOLLARS)!!Families</v>
      </c>
      <c r="B39">
        <f>weights!C40</f>
        <v>0</v>
      </c>
      <c r="C39">
        <f>weights!E40</f>
        <v>0</v>
      </c>
      <c r="D39">
        <f>weights!G40</f>
        <v>0</v>
      </c>
      <c r="E39">
        <f>weights!I40</f>
        <v>0</v>
      </c>
      <c r="F39">
        <f>weights!K40</f>
        <v>0</v>
      </c>
      <c r="G39">
        <f>weights!M40</f>
        <v>0</v>
      </c>
      <c r="H39">
        <f>weights!O40</f>
        <v>0</v>
      </c>
      <c r="I39">
        <f>weights!Q40</f>
        <v>0</v>
      </c>
      <c r="J39">
        <f>weights!S40</f>
        <v>0</v>
      </c>
      <c r="K39">
        <f>weights!U40</f>
        <v>0</v>
      </c>
      <c r="L39">
        <f>weights!W40</f>
        <v>0</v>
      </c>
      <c r="M39">
        <f>weights!Y40</f>
        <v>0</v>
      </c>
      <c r="N39">
        <f>weights!AA40</f>
        <v>0</v>
      </c>
      <c r="O39">
        <f>weights!AC40</f>
        <v>0</v>
      </c>
    </row>
    <row r="40" spans="1:15" x14ac:dyDescent="0.3">
      <c r="A40" t="str">
        <f>MID(TRIM(weights!A41), 2, LEN(TRIM(weights!A41))-3)</f>
        <v>INCOME AND BENEFITS (IN 2020 INFLATION-ADJUSTED DOLLARS)!!Per capita income (dollars)</v>
      </c>
      <c r="B40">
        <f>weights!C41</f>
        <v>14</v>
      </c>
      <c r="C40">
        <f>weights!E41</f>
        <v>10</v>
      </c>
      <c r="D40">
        <f>weights!G41</f>
        <v>8</v>
      </c>
      <c r="E40">
        <f>weights!I41</f>
        <v>10</v>
      </c>
      <c r="F40">
        <f>weights!K41</f>
        <v>6</v>
      </c>
      <c r="G40">
        <f>weights!M41</f>
        <v>15</v>
      </c>
      <c r="H40">
        <f>weights!O41</f>
        <v>14</v>
      </c>
      <c r="I40">
        <f>weights!Q41</f>
        <v>13</v>
      </c>
      <c r="J40">
        <f>weights!S41</f>
        <v>14</v>
      </c>
      <c r="K40">
        <f>weights!U41</f>
        <v>0</v>
      </c>
      <c r="L40">
        <f>weights!W41</f>
        <v>13</v>
      </c>
      <c r="M40">
        <f>weights!Y41</f>
        <v>0</v>
      </c>
      <c r="N40">
        <f>weights!AA41</f>
        <v>0</v>
      </c>
      <c r="O40">
        <f>weights!AC41</f>
        <v>14</v>
      </c>
    </row>
    <row r="41" spans="1:15" x14ac:dyDescent="0.3">
      <c r="A41" t="str">
        <f>MID(TRIM(weights!A42), 2, LEN(TRIM(weights!A42))-3)</f>
        <v>INCOME AND BENEFITS (IN 2020 INFLATION-ADJUSTED DOLLARS)!!Total households!!Mean household income (dollars)</v>
      </c>
      <c r="B41">
        <f>weights!C42</f>
        <v>0</v>
      </c>
      <c r="C41">
        <f>weights!E42</f>
        <v>0</v>
      </c>
      <c r="D41">
        <f>weights!G42</f>
        <v>0</v>
      </c>
      <c r="E41">
        <f>weights!I42</f>
        <v>0</v>
      </c>
      <c r="F41">
        <f>weights!K42</f>
        <v>0</v>
      </c>
      <c r="G41">
        <f>weights!M42</f>
        <v>0</v>
      </c>
      <c r="H41">
        <f>weights!O42</f>
        <v>0</v>
      </c>
      <c r="I41">
        <f>weights!Q42</f>
        <v>0</v>
      </c>
      <c r="J41">
        <f>weights!S42</f>
        <v>0</v>
      </c>
      <c r="K41">
        <f>weights!U42</f>
        <v>0</v>
      </c>
      <c r="L41">
        <f>weights!W42</f>
        <v>0</v>
      </c>
      <c r="M41">
        <f>weights!Y42</f>
        <v>0</v>
      </c>
      <c r="N41">
        <f>weights!AA42</f>
        <v>0</v>
      </c>
      <c r="O41">
        <f>weights!AC42</f>
        <v>0</v>
      </c>
    </row>
    <row r="42" spans="1:15" x14ac:dyDescent="0.3">
      <c r="A42" t="str">
        <f>MID(TRIM(weights!A43), 2, LEN(TRIM(weights!A43))-3)</f>
        <v>INCOME AND BENEFITS (IN 2020 INFLATION-ADJUSTED DOLLARS)!!Total households!!Median household income (dollars)</v>
      </c>
      <c r="B42">
        <f>weights!C43</f>
        <v>0</v>
      </c>
      <c r="C42">
        <f>weights!E43</f>
        <v>0</v>
      </c>
      <c r="D42">
        <f>weights!G43</f>
        <v>0</v>
      </c>
      <c r="E42">
        <f>weights!I43</f>
        <v>0</v>
      </c>
      <c r="F42">
        <f>weights!K43</f>
        <v>0</v>
      </c>
      <c r="G42">
        <f>weights!M43</f>
        <v>0</v>
      </c>
      <c r="H42">
        <f>weights!O43</f>
        <v>0</v>
      </c>
      <c r="I42">
        <f>weights!Q43</f>
        <v>0</v>
      </c>
      <c r="J42">
        <f>weights!S43</f>
        <v>0</v>
      </c>
      <c r="K42">
        <f>weights!U43</f>
        <v>0</v>
      </c>
      <c r="L42">
        <f>weights!W43</f>
        <v>0</v>
      </c>
      <c r="M42">
        <f>weights!Y43</f>
        <v>0</v>
      </c>
      <c r="N42">
        <f>weights!AA43</f>
        <v>0</v>
      </c>
      <c r="O42">
        <f>weights!AC43</f>
        <v>0</v>
      </c>
    </row>
    <row r="43" spans="1:15" x14ac:dyDescent="0.3">
      <c r="A43" t="str">
        <f>MID(TRIM(weights!A44), 2, LEN(TRIM(weights!A44))-3)</f>
        <v>INCOME AND BENEFITS (IN 2020 INFLATION-ADJUSTED DOLLARS)!!Total households!!With earnings!!Mean earnings (dollars)</v>
      </c>
      <c r="B43">
        <f>weights!C44</f>
        <v>0</v>
      </c>
      <c r="C43">
        <f>weights!E44</f>
        <v>0</v>
      </c>
      <c r="D43">
        <f>weights!G44</f>
        <v>0</v>
      </c>
      <c r="E43">
        <f>weights!I44</f>
        <v>0</v>
      </c>
      <c r="F43">
        <f>weights!K44</f>
        <v>0</v>
      </c>
      <c r="G43">
        <f>weights!M44</f>
        <v>0</v>
      </c>
      <c r="H43">
        <f>weights!O44</f>
        <v>0</v>
      </c>
      <c r="I43">
        <f>weights!Q44</f>
        <v>0</v>
      </c>
      <c r="J43">
        <f>weights!S44</f>
        <v>0</v>
      </c>
      <c r="K43">
        <f>weights!U44</f>
        <v>0</v>
      </c>
      <c r="L43">
        <f>weights!W44</f>
        <v>0</v>
      </c>
      <c r="M43">
        <f>weights!Y44</f>
        <v>0</v>
      </c>
      <c r="N43">
        <f>weights!AA44</f>
        <v>0</v>
      </c>
      <c r="O43">
        <f>weights!AC44</f>
        <v>0</v>
      </c>
    </row>
    <row r="44" spans="1:15" x14ac:dyDescent="0.3">
      <c r="A44" t="str">
        <f>MID(TRIM(weights!A45), 2, LEN(TRIM(weights!A45))-3)</f>
        <v>INCOME AND BENEFITS (IN 2020 INFLATION-ADJUSTED DOLLARS)!!Total households</v>
      </c>
      <c r="B44">
        <f>weights!C45</f>
        <v>0</v>
      </c>
      <c r="C44">
        <f>weights!E45</f>
        <v>0</v>
      </c>
      <c r="D44">
        <f>weights!G45</f>
        <v>0</v>
      </c>
      <c r="E44">
        <f>weights!I45</f>
        <v>0</v>
      </c>
      <c r="F44">
        <f>weights!K45</f>
        <v>0</v>
      </c>
      <c r="G44">
        <f>weights!M45</f>
        <v>0</v>
      </c>
      <c r="H44">
        <f>weights!O45</f>
        <v>0</v>
      </c>
      <c r="I44">
        <f>weights!Q45</f>
        <v>0</v>
      </c>
      <c r="J44">
        <f>weights!S45</f>
        <v>0</v>
      </c>
      <c r="K44">
        <f>weights!U45</f>
        <v>0</v>
      </c>
      <c r="L44">
        <f>weights!W45</f>
        <v>0</v>
      </c>
      <c r="M44">
        <f>weights!Y45</f>
        <v>0</v>
      </c>
      <c r="N44">
        <f>weights!AA45</f>
        <v>0</v>
      </c>
      <c r="O44">
        <f>weights!AC45</f>
        <v>0</v>
      </c>
    </row>
    <row r="45" spans="1:15" x14ac:dyDescent="0.3">
      <c r="A45" t="str">
        <f>MID(TRIM(weights!A46), 2, LEN(TRIM(weights!A46))-3)</f>
        <v>osm_aeroway</v>
      </c>
      <c r="B45">
        <f>weights!C46</f>
        <v>0</v>
      </c>
      <c r="C45">
        <f>weights!E46</f>
        <v>0</v>
      </c>
      <c r="D45">
        <f>weights!G46</f>
        <v>0</v>
      </c>
      <c r="E45">
        <f>weights!I46</f>
        <v>0</v>
      </c>
      <c r="F45">
        <f>weights!K46</f>
        <v>8</v>
      </c>
      <c r="G45">
        <f>weights!M46</f>
        <v>0</v>
      </c>
      <c r="H45">
        <f>weights!O46</f>
        <v>0</v>
      </c>
      <c r="I45">
        <f>weights!Q46</f>
        <v>0</v>
      </c>
      <c r="J45">
        <f>weights!S46</f>
        <v>10</v>
      </c>
      <c r="K45">
        <f>weights!U46</f>
        <v>7</v>
      </c>
      <c r="L45">
        <f>weights!W46</f>
        <v>6</v>
      </c>
      <c r="M45">
        <f>weights!Y46</f>
        <v>0</v>
      </c>
      <c r="N45">
        <f>weights!AA46</f>
        <v>0</v>
      </c>
      <c r="O45">
        <f>weights!AC46</f>
        <v>-13</v>
      </c>
    </row>
    <row r="46" spans="1:15" x14ac:dyDescent="0.3">
      <c r="A46" t="str">
        <f>MID(TRIM(weights!A47), 2, LEN(TRIM(weights!A47))-3)</f>
        <v>osm_comm_landuse</v>
      </c>
      <c r="B46">
        <f>weights!C47</f>
        <v>15</v>
      </c>
      <c r="C46">
        <f>weights!E47</f>
        <v>11</v>
      </c>
      <c r="D46">
        <f>weights!G47</f>
        <v>0</v>
      </c>
      <c r="E46">
        <f>weights!I47</f>
        <v>0</v>
      </c>
      <c r="F46">
        <f>weights!K47</f>
        <v>0</v>
      </c>
      <c r="G46">
        <f>weights!M47</f>
        <v>0</v>
      </c>
      <c r="H46">
        <f>weights!O47</f>
        <v>15</v>
      </c>
      <c r="I46">
        <f>weights!Q47</f>
        <v>0</v>
      </c>
      <c r="J46">
        <f>weights!S47</f>
        <v>13</v>
      </c>
      <c r="K46">
        <f>weights!U47</f>
        <v>0</v>
      </c>
      <c r="L46">
        <f>weights!W47</f>
        <v>10</v>
      </c>
      <c r="M46">
        <f>weights!Y47</f>
        <v>0</v>
      </c>
      <c r="N46">
        <f>weights!AA47</f>
        <v>0</v>
      </c>
      <c r="O46">
        <f>weights!AC47</f>
        <v>0</v>
      </c>
    </row>
    <row r="47" spans="1:15" x14ac:dyDescent="0.3">
      <c r="A47" t="str">
        <f>MID(TRIM(weights!A48), 2, LEN(TRIM(weights!A48))-3)</f>
        <v>osm_edu_early</v>
      </c>
      <c r="B47">
        <f>weights!C48</f>
        <v>0</v>
      </c>
      <c r="C47">
        <f>weights!E48</f>
        <v>0</v>
      </c>
      <c r="D47">
        <f>weights!G48</f>
        <v>15</v>
      </c>
      <c r="E47">
        <f>weights!I48</f>
        <v>15</v>
      </c>
      <c r="F47">
        <f>weights!K48</f>
        <v>0</v>
      </c>
      <c r="G47">
        <f>weights!M48</f>
        <v>0</v>
      </c>
      <c r="H47">
        <f>weights!O48</f>
        <v>0</v>
      </c>
      <c r="I47">
        <f>weights!Q48</f>
        <v>0</v>
      </c>
      <c r="J47">
        <f>weights!S48</f>
        <v>0</v>
      </c>
      <c r="K47">
        <f>weights!U48</f>
        <v>0</v>
      </c>
      <c r="L47">
        <f>weights!W48</f>
        <v>0</v>
      </c>
      <c r="M47">
        <f>weights!Y48</f>
        <v>0</v>
      </c>
      <c r="N47">
        <f>weights!AA48</f>
        <v>0</v>
      </c>
      <c r="O47">
        <f>weights!AC48</f>
        <v>7</v>
      </c>
    </row>
    <row r="48" spans="1:15" x14ac:dyDescent="0.3">
      <c r="A48" t="str">
        <f>MID(TRIM(weights!A49), 2, LEN(TRIM(weights!A49))-3)</f>
        <v>osm_edu_higher</v>
      </c>
      <c r="B48">
        <f>weights!C49</f>
        <v>0</v>
      </c>
      <c r="C48">
        <f>weights!E49</f>
        <v>0</v>
      </c>
      <c r="D48">
        <f>weights!G49</f>
        <v>15</v>
      </c>
      <c r="E48">
        <f>weights!I49</f>
        <v>0</v>
      </c>
      <c r="F48">
        <f>weights!K49</f>
        <v>15</v>
      </c>
      <c r="G48">
        <f>weights!M49</f>
        <v>13</v>
      </c>
      <c r="H48">
        <f>weights!O49</f>
        <v>0</v>
      </c>
      <c r="I48">
        <f>weights!Q49</f>
        <v>0</v>
      </c>
      <c r="J48">
        <f>weights!S49</f>
        <v>0</v>
      </c>
      <c r="K48">
        <f>weights!U49</f>
        <v>0</v>
      </c>
      <c r="L48">
        <f>weights!W49</f>
        <v>4</v>
      </c>
      <c r="M48">
        <f>weights!Y49</f>
        <v>0</v>
      </c>
      <c r="N48">
        <f>weights!AA49</f>
        <v>0</v>
      </c>
      <c r="O48">
        <f>weights!AC49</f>
        <v>0</v>
      </c>
    </row>
    <row r="49" spans="1:15" x14ac:dyDescent="0.3">
      <c r="A49" t="str">
        <f>MID(TRIM(weights!A50), 2, LEN(TRIM(weights!A50))-3)</f>
        <v>osm_event_center</v>
      </c>
      <c r="B49">
        <f>weights!C50</f>
        <v>0</v>
      </c>
      <c r="C49">
        <f>weights!E50</f>
        <v>0</v>
      </c>
      <c r="D49">
        <f>weights!G50</f>
        <v>0</v>
      </c>
      <c r="E49">
        <f>weights!I50</f>
        <v>0</v>
      </c>
      <c r="F49">
        <f>weights!K50</f>
        <v>0</v>
      </c>
      <c r="G49">
        <f>weights!M50</f>
        <v>11</v>
      </c>
      <c r="H49">
        <f>weights!O50</f>
        <v>0</v>
      </c>
      <c r="I49">
        <f>weights!Q50</f>
        <v>0</v>
      </c>
      <c r="J49">
        <f>weights!S50</f>
        <v>6</v>
      </c>
      <c r="K49">
        <f>weights!U50</f>
        <v>0</v>
      </c>
      <c r="L49">
        <f>weights!W50</f>
        <v>7</v>
      </c>
      <c r="M49">
        <f>weights!Y50</f>
        <v>0</v>
      </c>
      <c r="N49">
        <f>weights!AA50</f>
        <v>0</v>
      </c>
      <c r="O49">
        <f>weights!AC50</f>
        <v>0</v>
      </c>
    </row>
    <row r="50" spans="1:15" x14ac:dyDescent="0.3">
      <c r="A50" t="str">
        <f>MID(TRIM(weights!A51), 2, LEN(TRIM(weights!A51))-3)</f>
        <v>osm_farm_landuse</v>
      </c>
      <c r="B50">
        <f>weights!C51</f>
        <v>0</v>
      </c>
      <c r="C50">
        <f>weights!E51</f>
        <v>0</v>
      </c>
      <c r="D50">
        <f>weights!G51</f>
        <v>0</v>
      </c>
      <c r="E50">
        <f>weights!I51</f>
        <v>0</v>
      </c>
      <c r="F50">
        <f>weights!K51</f>
        <v>0</v>
      </c>
      <c r="G50">
        <f>weights!M51</f>
        <v>0</v>
      </c>
      <c r="H50">
        <f>weights!O51</f>
        <v>15</v>
      </c>
      <c r="I50">
        <f>weights!Q51</f>
        <v>0</v>
      </c>
      <c r="J50">
        <f>weights!S51</f>
        <v>0</v>
      </c>
      <c r="K50">
        <f>weights!U51</f>
        <v>0</v>
      </c>
      <c r="L50">
        <f>weights!W51</f>
        <v>0</v>
      </c>
      <c r="M50">
        <f>weights!Y51</f>
        <v>0</v>
      </c>
      <c r="N50">
        <f>weights!AA51</f>
        <v>0</v>
      </c>
      <c r="O50">
        <f>weights!AC51</f>
        <v>0</v>
      </c>
    </row>
    <row r="51" spans="1:15" x14ac:dyDescent="0.3">
      <c r="A51" t="str">
        <f>MID(TRIM(weights!A52), 2, LEN(TRIM(weights!A52))-3)</f>
        <v>osm_finance</v>
      </c>
      <c r="B51">
        <f>weights!C52</f>
        <v>12</v>
      </c>
      <c r="C51">
        <f>weights!E52</f>
        <v>0</v>
      </c>
      <c r="D51">
        <f>weights!G52</f>
        <v>0</v>
      </c>
      <c r="E51">
        <f>weights!I52</f>
        <v>0</v>
      </c>
      <c r="F51">
        <f>weights!K52</f>
        <v>0</v>
      </c>
      <c r="G51">
        <f>weights!M52</f>
        <v>0</v>
      </c>
      <c r="H51">
        <f>weights!O52</f>
        <v>0</v>
      </c>
      <c r="I51">
        <f>weights!Q52</f>
        <v>0</v>
      </c>
      <c r="J51">
        <f>weights!S52</f>
        <v>12</v>
      </c>
      <c r="K51">
        <f>weights!U52</f>
        <v>0</v>
      </c>
      <c r="L51">
        <f>weights!W52</f>
        <v>0</v>
      </c>
      <c r="M51">
        <f>weights!Y52</f>
        <v>0</v>
      </c>
      <c r="N51">
        <f>weights!AA52</f>
        <v>0</v>
      </c>
      <c r="O51">
        <f>weights!AC52</f>
        <v>0</v>
      </c>
    </row>
    <row r="52" spans="1:15" x14ac:dyDescent="0.3">
      <c r="A52" t="str">
        <f>MID(TRIM(weights!A53), 2, LEN(TRIM(weights!A53))-3)</f>
        <v>osm_healthcare</v>
      </c>
      <c r="B52">
        <f>weights!C53</f>
        <v>0</v>
      </c>
      <c r="C52">
        <f>weights!E53</f>
        <v>0</v>
      </c>
      <c r="D52">
        <f>weights!G53</f>
        <v>4</v>
      </c>
      <c r="E52">
        <f>weights!I53</f>
        <v>6</v>
      </c>
      <c r="F52">
        <f>weights!K53</f>
        <v>10</v>
      </c>
      <c r="G52">
        <f>weights!M53</f>
        <v>0</v>
      </c>
      <c r="H52">
        <f>weights!O53</f>
        <v>0</v>
      </c>
      <c r="I52">
        <f>weights!Q53</f>
        <v>15</v>
      </c>
      <c r="J52">
        <f>weights!S53</f>
        <v>8</v>
      </c>
      <c r="K52">
        <f>weights!U53</f>
        <v>0</v>
      </c>
      <c r="L52">
        <f>weights!W53</f>
        <v>0</v>
      </c>
      <c r="M52">
        <f>weights!Y53</f>
        <v>0</v>
      </c>
      <c r="N52">
        <f>weights!AA53</f>
        <v>0</v>
      </c>
      <c r="O52">
        <f>weights!AC53</f>
        <v>9</v>
      </c>
    </row>
    <row r="53" spans="1:15" x14ac:dyDescent="0.3">
      <c r="A53" t="str">
        <f>MID(TRIM(weights!A54), 2, LEN(TRIM(weights!A54))-3)</f>
        <v>osm_highway_pri</v>
      </c>
      <c r="B53">
        <f>weights!C54</f>
        <v>0</v>
      </c>
      <c r="C53">
        <f>weights!E54</f>
        <v>0</v>
      </c>
      <c r="D53">
        <f>weights!G54</f>
        <v>-14</v>
      </c>
      <c r="E53">
        <f>weights!I54</f>
        <v>-14</v>
      </c>
      <c r="F53">
        <f>weights!K54</f>
        <v>-14</v>
      </c>
      <c r="G53">
        <f>weights!M54</f>
        <v>0</v>
      </c>
      <c r="H53">
        <f>weights!O54</f>
        <v>11</v>
      </c>
      <c r="I53">
        <f>weights!Q54</f>
        <v>0</v>
      </c>
      <c r="J53">
        <f>weights!S54</f>
        <v>-14</v>
      </c>
      <c r="K53">
        <f>weights!U54</f>
        <v>9</v>
      </c>
      <c r="L53">
        <f>weights!W54</f>
        <v>9</v>
      </c>
      <c r="M53">
        <f>weights!Y54</f>
        <v>0</v>
      </c>
      <c r="N53">
        <f>weights!AA54</f>
        <v>0</v>
      </c>
      <c r="O53">
        <f>weights!AC54</f>
        <v>-12</v>
      </c>
    </row>
    <row r="54" spans="1:15" x14ac:dyDescent="0.3">
      <c r="A54" t="str">
        <f>MID(TRIM(weights!A55), 2, LEN(TRIM(weights!A55))-3)</f>
        <v>osm_hotel</v>
      </c>
      <c r="B54">
        <f>weights!C55</f>
        <v>0</v>
      </c>
      <c r="C54">
        <f>weights!E55</f>
        <v>0</v>
      </c>
      <c r="D54">
        <f>weights!G55</f>
        <v>0</v>
      </c>
      <c r="E54">
        <f>weights!I55</f>
        <v>0</v>
      </c>
      <c r="F54">
        <f>weights!K55</f>
        <v>0</v>
      </c>
      <c r="G54">
        <f>weights!M55</f>
        <v>10</v>
      </c>
      <c r="H54">
        <f>weights!O55</f>
        <v>0</v>
      </c>
      <c r="I54">
        <f>weights!Q55</f>
        <v>0</v>
      </c>
      <c r="J54">
        <f>weights!S55</f>
        <v>9</v>
      </c>
      <c r="K54">
        <f>weights!U55</f>
        <v>0</v>
      </c>
      <c r="L54">
        <f>weights!W55</f>
        <v>8</v>
      </c>
      <c r="M54">
        <f>weights!Y55</f>
        <v>0</v>
      </c>
      <c r="N54">
        <f>weights!AA55</f>
        <v>0</v>
      </c>
      <c r="O54">
        <f>weights!AC55</f>
        <v>0</v>
      </c>
    </row>
    <row r="55" spans="1:15" x14ac:dyDescent="0.3">
      <c r="A55" t="str">
        <f>MID(TRIM(weights!A56), 2, LEN(TRIM(weights!A56))-3)</f>
        <v>osm_ind_landuse</v>
      </c>
      <c r="B55">
        <f>weights!C56</f>
        <v>0</v>
      </c>
      <c r="C55">
        <f>weights!E56</f>
        <v>0</v>
      </c>
      <c r="D55">
        <f>weights!G56</f>
        <v>0</v>
      </c>
      <c r="E55">
        <f>weights!I56</f>
        <v>0</v>
      </c>
      <c r="F55">
        <f>weights!K56</f>
        <v>0</v>
      </c>
      <c r="G55">
        <f>weights!M56</f>
        <v>0</v>
      </c>
      <c r="H55">
        <f>weights!O56</f>
        <v>0</v>
      </c>
      <c r="I55">
        <f>weights!Q56</f>
        <v>0</v>
      </c>
      <c r="J55">
        <f>weights!S56</f>
        <v>0</v>
      </c>
      <c r="K55">
        <f>weights!U56</f>
        <v>15</v>
      </c>
      <c r="L55">
        <f>weights!W56</f>
        <v>0</v>
      </c>
      <c r="M55">
        <f>weights!Y56</f>
        <v>0</v>
      </c>
      <c r="N55">
        <f>weights!AA56</f>
        <v>0</v>
      </c>
      <c r="O55">
        <f>weights!AC56</f>
        <v>0</v>
      </c>
    </row>
    <row r="56" spans="1:15" x14ac:dyDescent="0.3">
      <c r="A56" t="str">
        <f>MID(TRIM(weights!A57), 2, LEN(TRIM(weights!A57))-3)</f>
        <v>osm_military_landuse</v>
      </c>
      <c r="B56">
        <f>weights!C57</f>
        <v>0</v>
      </c>
      <c r="C56">
        <f>weights!E57</f>
        <v>0</v>
      </c>
      <c r="D56">
        <f>weights!G57</f>
        <v>0</v>
      </c>
      <c r="E56">
        <f>weights!I57</f>
        <v>0</v>
      </c>
      <c r="F56">
        <f>weights!K57</f>
        <v>0</v>
      </c>
      <c r="G56">
        <f>weights!M57</f>
        <v>0</v>
      </c>
      <c r="H56">
        <f>weights!O57</f>
        <v>0</v>
      </c>
      <c r="I56">
        <f>weights!Q57</f>
        <v>0</v>
      </c>
      <c r="J56">
        <f>weights!S57</f>
        <v>0</v>
      </c>
      <c r="K56">
        <f>weights!U57</f>
        <v>0</v>
      </c>
      <c r="L56">
        <f>weights!W57</f>
        <v>0</v>
      </c>
      <c r="M56">
        <f>weights!Y57</f>
        <v>15</v>
      </c>
      <c r="N56">
        <f>weights!AA57</f>
        <v>0</v>
      </c>
      <c r="O56">
        <f>weights!AC57</f>
        <v>0</v>
      </c>
    </row>
    <row r="57" spans="1:15" x14ac:dyDescent="0.3">
      <c r="A57" t="str">
        <f>MID(TRIM(weights!A58), 2, LEN(TRIM(weights!A58))-3)</f>
        <v>osm_post_office</v>
      </c>
      <c r="B57">
        <f>weights!C58</f>
        <v>0</v>
      </c>
      <c r="C57">
        <f>weights!E58</f>
        <v>7</v>
      </c>
      <c r="D57">
        <f>weights!G58</f>
        <v>0</v>
      </c>
      <c r="E57">
        <f>weights!I58</f>
        <v>0</v>
      </c>
      <c r="F57">
        <f>weights!K58</f>
        <v>0</v>
      </c>
      <c r="G57">
        <f>weights!M58</f>
        <v>0</v>
      </c>
      <c r="H57">
        <f>weights!O58</f>
        <v>0</v>
      </c>
      <c r="I57">
        <f>weights!Q58</f>
        <v>0</v>
      </c>
      <c r="J57">
        <f>weights!S58</f>
        <v>0</v>
      </c>
      <c r="K57">
        <f>weights!U58</f>
        <v>0</v>
      </c>
      <c r="L57">
        <f>weights!W58</f>
        <v>0</v>
      </c>
      <c r="M57">
        <f>weights!Y58</f>
        <v>0</v>
      </c>
      <c r="N57">
        <f>weights!AA58</f>
        <v>0</v>
      </c>
      <c r="O57">
        <f>weights!AC58</f>
        <v>0</v>
      </c>
    </row>
    <row r="58" spans="1:15" x14ac:dyDescent="0.3">
      <c r="A58" t="str">
        <f>MID(TRIM(weights!A59), 2, LEN(TRIM(weights!A59))-3)</f>
        <v>osm_prison_cemetary</v>
      </c>
      <c r="B58">
        <f>weights!C59</f>
        <v>-15</v>
      </c>
      <c r="C58">
        <f>weights!E59</f>
        <v>0</v>
      </c>
      <c r="D58">
        <f>weights!G59</f>
        <v>-15</v>
      </c>
      <c r="E58">
        <f>weights!I59</f>
        <v>-15</v>
      </c>
      <c r="F58">
        <f>weights!K59</f>
        <v>-15</v>
      </c>
      <c r="G58">
        <f>weights!M59</f>
        <v>0</v>
      </c>
      <c r="H58">
        <f>weights!O59</f>
        <v>-15</v>
      </c>
      <c r="I58">
        <f>weights!Q59</f>
        <v>0</v>
      </c>
      <c r="J58">
        <f>weights!S59</f>
        <v>-15</v>
      </c>
      <c r="K58">
        <f>weights!U59</f>
        <v>0</v>
      </c>
      <c r="L58">
        <f>weights!W59</f>
        <v>0</v>
      </c>
      <c r="M58">
        <f>weights!Y59</f>
        <v>0</v>
      </c>
      <c r="N58">
        <f>weights!AA59</f>
        <v>0</v>
      </c>
      <c r="O58">
        <f>weights!AC59</f>
        <v>-14</v>
      </c>
    </row>
    <row r="59" spans="1:15" x14ac:dyDescent="0.3">
      <c r="A59" t="str">
        <f>MID(TRIM(weights!A60), 2, LEN(TRIM(weights!A60))-3)</f>
        <v>osm_public_transport_station</v>
      </c>
      <c r="B59">
        <f>weights!C60</f>
        <v>11</v>
      </c>
      <c r="C59">
        <f>weights!E60</f>
        <v>0</v>
      </c>
      <c r="D59">
        <f>weights!G60</f>
        <v>5</v>
      </c>
      <c r="E59">
        <f>weights!I60</f>
        <v>7</v>
      </c>
      <c r="F59">
        <f>weights!K60</f>
        <v>9</v>
      </c>
      <c r="G59">
        <f>weights!M60</f>
        <v>0</v>
      </c>
      <c r="H59">
        <f>weights!O60</f>
        <v>12</v>
      </c>
      <c r="I59">
        <f>weights!Q60</f>
        <v>0</v>
      </c>
      <c r="J59">
        <f>weights!S60</f>
        <v>5</v>
      </c>
      <c r="K59">
        <f>weights!U60</f>
        <v>10</v>
      </c>
      <c r="L59">
        <f>weights!W60</f>
        <v>5</v>
      </c>
      <c r="M59">
        <f>weights!Y60</f>
        <v>0</v>
      </c>
      <c r="N59">
        <f>weights!AA60</f>
        <v>0</v>
      </c>
      <c r="O59">
        <f>weights!AC60</f>
        <v>0</v>
      </c>
    </row>
    <row r="60" spans="1:15" x14ac:dyDescent="0.3">
      <c r="A60" t="str">
        <f>MID(TRIM(weights!A61), 2, LEN(TRIM(weights!A61))-3)</f>
        <v>osm_religious_landuse</v>
      </c>
      <c r="B60">
        <f>weights!C61</f>
        <v>0</v>
      </c>
      <c r="C60">
        <f>weights!E61</f>
        <v>0</v>
      </c>
      <c r="D60">
        <f>weights!G61</f>
        <v>0</v>
      </c>
      <c r="E60">
        <f>weights!I61</f>
        <v>0</v>
      </c>
      <c r="F60">
        <f>weights!K61</f>
        <v>0</v>
      </c>
      <c r="G60">
        <f>weights!M61</f>
        <v>0</v>
      </c>
      <c r="H60">
        <f>weights!O61</f>
        <v>0</v>
      </c>
      <c r="I60">
        <f>weights!Q61</f>
        <v>0</v>
      </c>
      <c r="J60">
        <f>weights!S61</f>
        <v>0</v>
      </c>
      <c r="K60">
        <f>weights!U61</f>
        <v>0</v>
      </c>
      <c r="L60">
        <f>weights!W61</f>
        <v>0</v>
      </c>
      <c r="M60">
        <f>weights!Y61</f>
        <v>0</v>
      </c>
      <c r="N60">
        <f>weights!AA61</f>
        <v>15</v>
      </c>
      <c r="O60">
        <f>weights!AC61</f>
        <v>0</v>
      </c>
    </row>
    <row r="61" spans="1:15" x14ac:dyDescent="0.3">
      <c r="A61" t="str">
        <f>MID(TRIM(weights!A62), 2, LEN(TRIM(weights!A62))-3)</f>
        <v>osm_residential_landuse</v>
      </c>
      <c r="B61">
        <f>weights!C62</f>
        <v>0</v>
      </c>
      <c r="C61">
        <f>weights!E62</f>
        <v>0</v>
      </c>
      <c r="D61">
        <f>weights!G62</f>
        <v>0</v>
      </c>
      <c r="E61">
        <f>weights!I62</f>
        <v>0</v>
      </c>
      <c r="F61">
        <f>weights!K62</f>
        <v>0</v>
      </c>
      <c r="G61">
        <f>weights!M62</f>
        <v>0</v>
      </c>
      <c r="H61">
        <f>weights!O62</f>
        <v>0</v>
      </c>
      <c r="I61">
        <f>weights!Q62</f>
        <v>0</v>
      </c>
      <c r="J61">
        <f>weights!S62</f>
        <v>0</v>
      </c>
      <c r="K61">
        <f>weights!U62</f>
        <v>0</v>
      </c>
      <c r="L61">
        <f>weights!W62</f>
        <v>0</v>
      </c>
      <c r="M61">
        <f>weights!Y62</f>
        <v>0</v>
      </c>
      <c r="N61">
        <f>weights!AA62</f>
        <v>0</v>
      </c>
      <c r="O61">
        <f>weights!AC62</f>
        <v>15</v>
      </c>
    </row>
    <row r="62" spans="1:15" x14ac:dyDescent="0.3">
      <c r="A62" t="str">
        <f>MID(TRIM(weights!A63), 2, LEN(TRIM(weights!A63))-3)</f>
        <v>osm_retail_landuse</v>
      </c>
      <c r="B62">
        <f>weights!C63</f>
        <v>15</v>
      </c>
      <c r="C62">
        <f>weights!E63</f>
        <v>0</v>
      </c>
      <c r="D62">
        <f>weights!G63</f>
        <v>0</v>
      </c>
      <c r="E62">
        <f>weights!I63</f>
        <v>0</v>
      </c>
      <c r="F62">
        <f>weights!K63</f>
        <v>0</v>
      </c>
      <c r="G62">
        <f>weights!M63</f>
        <v>0</v>
      </c>
      <c r="H62">
        <f>weights!O63</f>
        <v>15</v>
      </c>
      <c r="I62">
        <f>weights!Q63</f>
        <v>0</v>
      </c>
      <c r="J62">
        <f>weights!S63</f>
        <v>0</v>
      </c>
      <c r="K62">
        <f>weights!U63</f>
        <v>0</v>
      </c>
      <c r="L62">
        <f>weights!W63</f>
        <v>0</v>
      </c>
      <c r="M62">
        <f>weights!Y63</f>
        <v>0</v>
      </c>
      <c r="N62">
        <f>weights!AA63</f>
        <v>0</v>
      </c>
      <c r="O62">
        <f>weights!AC63</f>
        <v>0</v>
      </c>
    </row>
    <row r="63" spans="1:15" x14ac:dyDescent="0.3">
      <c r="A63" t="str">
        <f>MID(TRIM(weights!A64), 2, LEN(TRIM(weights!A64))-3)</f>
        <v>osm_sport</v>
      </c>
      <c r="B63">
        <f>weights!C64</f>
        <v>0</v>
      </c>
      <c r="C63">
        <f>weights!E64</f>
        <v>0</v>
      </c>
      <c r="D63">
        <f>weights!G64</f>
        <v>0</v>
      </c>
      <c r="E63">
        <f>weights!I64</f>
        <v>0</v>
      </c>
      <c r="F63">
        <f>weights!K64</f>
        <v>0</v>
      </c>
      <c r="G63">
        <f>weights!M64</f>
        <v>9</v>
      </c>
      <c r="H63">
        <f>weights!O64</f>
        <v>0</v>
      </c>
      <c r="I63">
        <f>weights!Q64</f>
        <v>0</v>
      </c>
      <c r="J63">
        <f>weights!S64</f>
        <v>0</v>
      </c>
      <c r="K63">
        <f>weights!U64</f>
        <v>0</v>
      </c>
      <c r="L63">
        <f>weights!W64</f>
        <v>0</v>
      </c>
      <c r="M63">
        <f>weights!Y64</f>
        <v>0</v>
      </c>
      <c r="N63">
        <f>weights!AA64</f>
        <v>0</v>
      </c>
      <c r="O63">
        <f>weights!AC64</f>
        <v>0</v>
      </c>
    </row>
    <row r="64" spans="1:15" x14ac:dyDescent="0.3">
      <c r="A64" t="str">
        <f>MID(TRIM(weights!A65), 2, LEN(TRIM(weights!A65))-3)</f>
        <v>osm_sustenance</v>
      </c>
      <c r="B64">
        <f>weights!C65</f>
        <v>0</v>
      </c>
      <c r="C64">
        <f>weights!E65</f>
        <v>0</v>
      </c>
      <c r="D64">
        <f>weights!G65</f>
        <v>0</v>
      </c>
      <c r="E64">
        <f>weights!I65</f>
        <v>0</v>
      </c>
      <c r="F64">
        <f>weights!K65</f>
        <v>11</v>
      </c>
      <c r="G64">
        <f>weights!M65</f>
        <v>0</v>
      </c>
      <c r="H64">
        <f>weights!O65</f>
        <v>0</v>
      </c>
      <c r="I64">
        <f>weights!Q65</f>
        <v>0</v>
      </c>
      <c r="J64">
        <f>weights!S65</f>
        <v>11</v>
      </c>
      <c r="K64">
        <f>weights!U65</f>
        <v>0</v>
      </c>
      <c r="L64">
        <f>weights!W65</f>
        <v>0</v>
      </c>
      <c r="M64">
        <f>weights!Y65</f>
        <v>0</v>
      </c>
      <c r="N64">
        <f>weights!AA65</f>
        <v>0</v>
      </c>
      <c r="O64">
        <f>weights!AC65</f>
        <v>10</v>
      </c>
    </row>
    <row r="65" spans="1:15" x14ac:dyDescent="0.3">
      <c r="A65" t="str">
        <f>MID(TRIM(weights!A66), 2, LEN(TRIM(weights!A66))-3)</f>
        <v>osm_tourism</v>
      </c>
      <c r="B65">
        <f>weights!C66</f>
        <v>0</v>
      </c>
      <c r="C65">
        <f>weights!E66</f>
        <v>0</v>
      </c>
      <c r="D65">
        <f>weights!G66</f>
        <v>0</v>
      </c>
      <c r="E65">
        <f>weights!I66</f>
        <v>0</v>
      </c>
      <c r="F65">
        <f>weights!K66</f>
        <v>0</v>
      </c>
      <c r="G65">
        <f>weights!M66</f>
        <v>8</v>
      </c>
      <c r="H65">
        <f>weights!O66</f>
        <v>0</v>
      </c>
      <c r="I65">
        <f>weights!Q66</f>
        <v>0</v>
      </c>
      <c r="J65">
        <f>weights!S66</f>
        <v>7</v>
      </c>
      <c r="K65">
        <f>weights!U66</f>
        <v>0</v>
      </c>
      <c r="L65">
        <f>weights!W66</f>
        <v>0</v>
      </c>
      <c r="M65">
        <f>weights!Y66</f>
        <v>0</v>
      </c>
      <c r="N65">
        <f>weights!AA66</f>
        <v>0</v>
      </c>
      <c r="O65">
        <f>weights!AC66</f>
        <v>0</v>
      </c>
    </row>
    <row r="66" spans="1:15" x14ac:dyDescent="0.3">
      <c r="A66" t="str">
        <f>MID(TRIM(weights!A67), 2, LEN(TRIM(weights!A67))-3)</f>
        <v>osm_transportation</v>
      </c>
      <c r="B66">
        <f>weights!C67</f>
        <v>11</v>
      </c>
      <c r="C66">
        <f>weights!E67</f>
        <v>0</v>
      </c>
      <c r="D66">
        <f>weights!G67</f>
        <v>5</v>
      </c>
      <c r="E66">
        <f>weights!I67</f>
        <v>7</v>
      </c>
      <c r="F66">
        <f>weights!K67</f>
        <v>9</v>
      </c>
      <c r="G66">
        <f>weights!M67</f>
        <v>0</v>
      </c>
      <c r="H66">
        <f>weights!O67</f>
        <v>12</v>
      </c>
      <c r="I66">
        <f>weights!Q67</f>
        <v>0</v>
      </c>
      <c r="J66">
        <f>weights!S67</f>
        <v>5</v>
      </c>
      <c r="K66">
        <f>weights!U67</f>
        <v>0</v>
      </c>
      <c r="L66">
        <f>weights!W67</f>
        <v>-15</v>
      </c>
      <c r="M66">
        <f>weights!Y67</f>
        <v>0</v>
      </c>
      <c r="N66">
        <f>weights!AA67</f>
        <v>0</v>
      </c>
      <c r="O66">
        <f>weights!AC67</f>
        <v>8</v>
      </c>
    </row>
    <row r="67" spans="1:15" x14ac:dyDescent="0.3">
      <c r="A67" t="str">
        <f>MID(TRIM(weights!A68), 2, LEN(TRIM(weights!A68))-3)</f>
        <v>SCHOOL ENROLLMENT!!Population 3 years and over enrolled in school!!College or graduate school</v>
      </c>
      <c r="B67">
        <f>weights!C68</f>
        <v>0</v>
      </c>
      <c r="C67">
        <f>weights!E68</f>
        <v>0</v>
      </c>
      <c r="D67">
        <f>weights!G68</f>
        <v>0</v>
      </c>
      <c r="E67">
        <f>weights!I68</f>
        <v>0</v>
      </c>
      <c r="F67">
        <f>weights!K68</f>
        <v>14</v>
      </c>
      <c r="G67">
        <f>weights!M68</f>
        <v>12</v>
      </c>
      <c r="H67">
        <f>weights!O68</f>
        <v>0</v>
      </c>
      <c r="I67">
        <f>weights!Q68</f>
        <v>0</v>
      </c>
      <c r="J67">
        <f>weights!S68</f>
        <v>0</v>
      </c>
      <c r="K67">
        <f>weights!U68</f>
        <v>0</v>
      </c>
      <c r="L67">
        <f>weights!W68</f>
        <v>0</v>
      </c>
      <c r="M67">
        <f>weights!Y68</f>
        <v>0</v>
      </c>
      <c r="N67">
        <f>weights!AA68</f>
        <v>0</v>
      </c>
      <c r="O67">
        <f>weights!AC68</f>
        <v>0</v>
      </c>
    </row>
    <row r="68" spans="1:15" x14ac:dyDescent="0.3">
      <c r="A68" t="str">
        <f>MID(TRIM(weights!A69), 2, LEN(TRIM(weights!A69))-3)</f>
        <v>SCHOOL ENROLLMENT!!Population 3 years and over enrolled in school!!Elementary school (grades 1-8)</v>
      </c>
      <c r="B68">
        <f>weights!C69</f>
        <v>0</v>
      </c>
      <c r="C68">
        <f>weights!E69</f>
        <v>0</v>
      </c>
      <c r="D68">
        <f>weights!G69</f>
        <v>0</v>
      </c>
      <c r="E68">
        <f>weights!I69</f>
        <v>14</v>
      </c>
      <c r="F68">
        <f>weights!K69</f>
        <v>0</v>
      </c>
      <c r="G68">
        <f>weights!M69</f>
        <v>0</v>
      </c>
      <c r="H68">
        <f>weights!O69</f>
        <v>0</v>
      </c>
      <c r="I68">
        <f>weights!Q69</f>
        <v>0</v>
      </c>
      <c r="J68">
        <f>weights!S69</f>
        <v>0</v>
      </c>
      <c r="K68">
        <f>weights!U69</f>
        <v>0</v>
      </c>
      <c r="L68">
        <f>weights!W69</f>
        <v>0</v>
      </c>
      <c r="M68">
        <f>weights!Y69</f>
        <v>0</v>
      </c>
      <c r="N68">
        <f>weights!AA69</f>
        <v>0</v>
      </c>
      <c r="O68">
        <f>weights!AC69</f>
        <v>0</v>
      </c>
    </row>
    <row r="69" spans="1:15" x14ac:dyDescent="0.3">
      <c r="A69" t="str">
        <f>MID(TRIM(weights!A70), 2, LEN(TRIM(weights!A70))-3)</f>
        <v>SCHOOL ENROLLMENT!!Population 3 years and over enrolled in school!!High school (grades 9-12)</v>
      </c>
      <c r="B69">
        <f>weights!C70</f>
        <v>0</v>
      </c>
      <c r="C69">
        <f>weights!E70</f>
        <v>0</v>
      </c>
      <c r="D69">
        <f>weights!G70</f>
        <v>0</v>
      </c>
      <c r="E69">
        <f>weights!I70</f>
        <v>14</v>
      </c>
      <c r="F69">
        <f>weights!K70</f>
        <v>0</v>
      </c>
      <c r="G69">
        <f>weights!M70</f>
        <v>0</v>
      </c>
      <c r="H69">
        <f>weights!O70</f>
        <v>0</v>
      </c>
      <c r="I69">
        <f>weights!Q70</f>
        <v>0</v>
      </c>
      <c r="J69">
        <f>weights!S70</f>
        <v>0</v>
      </c>
      <c r="K69">
        <f>weights!U70</f>
        <v>0</v>
      </c>
      <c r="L69">
        <f>weights!W70</f>
        <v>0</v>
      </c>
      <c r="M69">
        <f>weights!Y70</f>
        <v>0</v>
      </c>
      <c r="N69">
        <f>weights!AA70</f>
        <v>0</v>
      </c>
      <c r="O69">
        <f>weights!AC70</f>
        <v>0</v>
      </c>
    </row>
    <row r="70" spans="1:15" x14ac:dyDescent="0.3">
      <c r="A70" t="str">
        <f>MID(TRIM(weights!A71), 2, LEN(TRIM(weights!A71))-3)</f>
        <v>SCHOOL ENROLLMENT!!Population 3 years and over enrolled in school!!Kindergarten</v>
      </c>
      <c r="B70">
        <f>weights!C71</f>
        <v>0</v>
      </c>
      <c r="C70">
        <f>weights!E71</f>
        <v>0</v>
      </c>
      <c r="D70">
        <f>weights!G71</f>
        <v>0</v>
      </c>
      <c r="E70">
        <f>weights!I71</f>
        <v>14</v>
      </c>
      <c r="F70">
        <f>weights!K71</f>
        <v>0</v>
      </c>
      <c r="G70">
        <f>weights!M71</f>
        <v>0</v>
      </c>
      <c r="H70">
        <f>weights!O71</f>
        <v>0</v>
      </c>
      <c r="I70">
        <f>weights!Q71</f>
        <v>0</v>
      </c>
      <c r="J70">
        <f>weights!S71</f>
        <v>0</v>
      </c>
      <c r="K70">
        <f>weights!U71</f>
        <v>0</v>
      </c>
      <c r="L70">
        <f>weights!W71</f>
        <v>0</v>
      </c>
      <c r="M70">
        <f>weights!Y71</f>
        <v>0</v>
      </c>
      <c r="N70">
        <f>weights!AA71</f>
        <v>0</v>
      </c>
      <c r="O70">
        <f>weights!AC71</f>
        <v>0</v>
      </c>
    </row>
    <row r="71" spans="1:15" x14ac:dyDescent="0.3">
      <c r="A71" t="str">
        <f>MID(TRIM(weights!A72), 2, LEN(TRIM(weights!A72))-3)</f>
        <v>SCHOOL ENROLLMENT!!Population 3 years and over enrolled in school!!Nursery school, preschool</v>
      </c>
      <c r="B71">
        <f>weights!C72</f>
        <v>0</v>
      </c>
      <c r="C71">
        <f>weights!E72</f>
        <v>0</v>
      </c>
      <c r="D71">
        <f>weights!G72</f>
        <v>0</v>
      </c>
      <c r="E71">
        <f>weights!I72</f>
        <v>14</v>
      </c>
      <c r="F71">
        <f>weights!K72</f>
        <v>0</v>
      </c>
      <c r="G71">
        <f>weights!M72</f>
        <v>0</v>
      </c>
      <c r="H71">
        <f>weights!O72</f>
        <v>0</v>
      </c>
      <c r="I71">
        <f>weights!Q72</f>
        <v>0</v>
      </c>
      <c r="J71">
        <f>weights!S72</f>
        <v>0</v>
      </c>
      <c r="K71">
        <f>weights!U72</f>
        <v>0</v>
      </c>
      <c r="L71">
        <f>weights!W72</f>
        <v>0</v>
      </c>
      <c r="M71">
        <f>weights!Y72</f>
        <v>0</v>
      </c>
      <c r="N71">
        <f>weights!AA72</f>
        <v>0</v>
      </c>
      <c r="O71">
        <f>weights!AC72</f>
        <v>0</v>
      </c>
    </row>
    <row r="72" spans="1:15" x14ac:dyDescent="0.3">
      <c r="A72" t="str">
        <f>MID(TRIM(weights!A73), 2, LEN(TRIM(weights!A73))-3)</f>
        <v>SCHOOL ENROLLMENT!!Population 3 years and over enrolled in school</v>
      </c>
      <c r="B72">
        <f>weights!C73</f>
        <v>0</v>
      </c>
      <c r="C72">
        <f>weights!E73</f>
        <v>0</v>
      </c>
      <c r="D72">
        <f>weights!G73</f>
        <v>14</v>
      </c>
      <c r="E72">
        <f>weights!I73</f>
        <v>0</v>
      </c>
      <c r="F72">
        <f>weights!K73</f>
        <v>0</v>
      </c>
      <c r="G72">
        <f>weights!M73</f>
        <v>0</v>
      </c>
      <c r="H72">
        <f>weights!O73</f>
        <v>0</v>
      </c>
      <c r="I72">
        <f>weights!Q73</f>
        <v>0</v>
      </c>
      <c r="J72">
        <f>weights!S73</f>
        <v>0</v>
      </c>
      <c r="K72">
        <f>weights!U73</f>
        <v>0</v>
      </c>
      <c r="L72">
        <f>weights!W73</f>
        <v>0</v>
      </c>
      <c r="M72">
        <f>weights!Y73</f>
        <v>0</v>
      </c>
      <c r="N72">
        <f>weights!AA73</f>
        <v>0</v>
      </c>
      <c r="O72">
        <f>weights!AC73</f>
        <v>0</v>
      </c>
    </row>
    <row r="73" spans="1:15" x14ac:dyDescent="0.3">
      <c r="A73" t="str">
        <f>MID(TRIM(weights!A74), 2, LEN(TRIM(weights!A74))-3)</f>
        <v>total_adult_25_64</v>
      </c>
      <c r="B73">
        <f>weights!C74</f>
        <v>0</v>
      </c>
      <c r="C73">
        <f>weights!E74</f>
        <v>15</v>
      </c>
      <c r="D73">
        <f>weights!G74</f>
        <v>3</v>
      </c>
      <c r="E73">
        <f>weights!I74</f>
        <v>0</v>
      </c>
      <c r="F73">
        <f>weights!K74</f>
        <v>7</v>
      </c>
      <c r="G73">
        <f>weights!M74</f>
        <v>14</v>
      </c>
      <c r="H73">
        <f>weights!O74</f>
        <v>0</v>
      </c>
      <c r="I73">
        <f>weights!Q74</f>
        <v>0</v>
      </c>
      <c r="J73">
        <f>weights!S74</f>
        <v>15</v>
      </c>
      <c r="K73">
        <f>weights!U74</f>
        <v>13</v>
      </c>
      <c r="L73">
        <f>weights!W74</f>
        <v>12</v>
      </c>
      <c r="M73">
        <f>weights!Y74</f>
        <v>13</v>
      </c>
      <c r="N73">
        <f>weights!AA74</f>
        <v>13</v>
      </c>
      <c r="O73">
        <f>weights!AC74</f>
        <v>0</v>
      </c>
    </row>
    <row r="74" spans="1:15" x14ac:dyDescent="0.3">
      <c r="A74" t="str">
        <f>MID(TRIM(weights!A75), 2, LEN(TRIM(weights!A75))-3)</f>
        <v>total_children_under14</v>
      </c>
      <c r="B74">
        <f>weights!C75</f>
        <v>0</v>
      </c>
      <c r="C74">
        <f>weights!E75</f>
        <v>0</v>
      </c>
      <c r="D74">
        <f>weights!G75</f>
        <v>3</v>
      </c>
      <c r="E74">
        <f>weights!I75</f>
        <v>5</v>
      </c>
      <c r="F74">
        <f>weights!K75</f>
        <v>0</v>
      </c>
      <c r="G74">
        <f>weights!M75</f>
        <v>0</v>
      </c>
      <c r="H74">
        <f>weights!O75</f>
        <v>0</v>
      </c>
      <c r="I74">
        <f>weights!Q75</f>
        <v>0</v>
      </c>
      <c r="J74">
        <f>weights!S75</f>
        <v>0</v>
      </c>
      <c r="K74">
        <f>weights!U75</f>
        <v>0</v>
      </c>
      <c r="L74">
        <f>weights!W75</f>
        <v>0</v>
      </c>
      <c r="M74">
        <f>weights!Y75</f>
        <v>0</v>
      </c>
      <c r="N74">
        <f>weights!AA75</f>
        <v>0</v>
      </c>
      <c r="O74">
        <f>weights!AC75</f>
        <v>0</v>
      </c>
    </row>
    <row r="75" spans="1:15" x14ac:dyDescent="0.3">
      <c r="A75" t="str">
        <f>MID(TRIM(weights!A76), 2, LEN(TRIM(weights!A76))-3)</f>
        <v>total_female</v>
      </c>
      <c r="B75">
        <f>weights!C76</f>
        <v>0</v>
      </c>
      <c r="C75">
        <f>weights!E76</f>
        <v>0</v>
      </c>
      <c r="D75">
        <f>weights!G76</f>
        <v>0</v>
      </c>
      <c r="E75">
        <f>weights!I76</f>
        <v>0</v>
      </c>
      <c r="F75">
        <f>weights!K76</f>
        <v>0</v>
      </c>
      <c r="G75">
        <f>weights!M76</f>
        <v>0</v>
      </c>
      <c r="H75">
        <f>weights!O76</f>
        <v>0</v>
      </c>
      <c r="I75">
        <f>weights!Q76</f>
        <v>0</v>
      </c>
      <c r="J75">
        <f>weights!S76</f>
        <v>0</v>
      </c>
      <c r="K75">
        <f>weights!U76</f>
        <v>0</v>
      </c>
      <c r="L75">
        <f>weights!W76</f>
        <v>0</v>
      </c>
      <c r="M75">
        <f>weights!Y76</f>
        <v>0</v>
      </c>
      <c r="N75">
        <f>weights!AA76</f>
        <v>0</v>
      </c>
      <c r="O75">
        <f>weights!AC76</f>
        <v>0</v>
      </c>
    </row>
    <row r="76" spans="1:15" x14ac:dyDescent="0.3">
      <c r="A76" t="str">
        <f>MID(TRIM(weights!A77), 2, LEN(TRIM(weights!A77))-3)</f>
        <v>total_male</v>
      </c>
      <c r="B76">
        <f>weights!C77</f>
        <v>0</v>
      </c>
      <c r="C76">
        <f>weights!E77</f>
        <v>0</v>
      </c>
      <c r="D76">
        <f>weights!G77</f>
        <v>0</v>
      </c>
      <c r="E76">
        <f>weights!I77</f>
        <v>0</v>
      </c>
      <c r="F76">
        <f>weights!K77</f>
        <v>0</v>
      </c>
      <c r="G76">
        <f>weights!M77</f>
        <v>0</v>
      </c>
      <c r="H76">
        <f>weights!O77</f>
        <v>0</v>
      </c>
      <c r="I76">
        <f>weights!Q77</f>
        <v>0</v>
      </c>
      <c r="J76">
        <f>weights!S77</f>
        <v>0</v>
      </c>
      <c r="K76">
        <f>weights!U77</f>
        <v>14</v>
      </c>
      <c r="L76">
        <f>weights!W77</f>
        <v>0</v>
      </c>
      <c r="M76">
        <f>weights!Y77</f>
        <v>14</v>
      </c>
      <c r="N76">
        <f>weights!AA77</f>
        <v>0</v>
      </c>
      <c r="O76">
        <f>weights!AC77</f>
        <v>0</v>
      </c>
    </row>
    <row r="77" spans="1:15" x14ac:dyDescent="0.3">
      <c r="A77" t="str">
        <f>MID(TRIM(weights!A78), 2, LEN(TRIM(weights!A78))-3)</f>
        <v>total_seniors_65above</v>
      </c>
      <c r="B77">
        <f>weights!C78</f>
        <v>0</v>
      </c>
      <c r="C77">
        <f>weights!E78</f>
        <v>14</v>
      </c>
      <c r="D77">
        <f>weights!G78</f>
        <v>0</v>
      </c>
      <c r="E77">
        <f>weights!I78</f>
        <v>0</v>
      </c>
      <c r="F77">
        <f>weights!K78</f>
        <v>0</v>
      </c>
      <c r="G77">
        <f>weights!M78</f>
        <v>0</v>
      </c>
      <c r="H77">
        <f>weights!O78</f>
        <v>0</v>
      </c>
      <c r="I77">
        <f>weights!Q78</f>
        <v>0</v>
      </c>
      <c r="J77">
        <f>weights!S78</f>
        <v>4</v>
      </c>
      <c r="K77">
        <f>weights!U78</f>
        <v>0</v>
      </c>
      <c r="L77">
        <f>weights!W78</f>
        <v>12</v>
      </c>
      <c r="M77">
        <f>weights!Y78</f>
        <v>0</v>
      </c>
      <c r="N77">
        <f>weights!AA78</f>
        <v>14</v>
      </c>
      <c r="O77">
        <f>weights!AC78</f>
        <v>0</v>
      </c>
    </row>
    <row r="78" spans="1:15" x14ac:dyDescent="0.3">
      <c r="A78" t="str">
        <f>MID(TRIM(weights!A79), 2, LEN(TRIM(weights!A79))-3)</f>
        <v>total_youth_15_24</v>
      </c>
      <c r="B78">
        <f>weights!C79</f>
        <v>0</v>
      </c>
      <c r="C78">
        <f>weights!E79</f>
        <v>14</v>
      </c>
      <c r="D78">
        <f>weights!G79</f>
        <v>3</v>
      </c>
      <c r="E78">
        <f>weights!I79</f>
        <v>0</v>
      </c>
      <c r="F78">
        <f>weights!K79</f>
        <v>7</v>
      </c>
      <c r="G78">
        <f>weights!M79</f>
        <v>0</v>
      </c>
      <c r="H78">
        <f>weights!O79</f>
        <v>0</v>
      </c>
      <c r="I78">
        <f>weights!Q79</f>
        <v>0</v>
      </c>
      <c r="J78">
        <f>weights!S79</f>
        <v>0</v>
      </c>
      <c r="K78">
        <f>weights!U79</f>
        <v>0</v>
      </c>
      <c r="L78">
        <f>weights!W79</f>
        <v>12</v>
      </c>
      <c r="M78">
        <f>weights!Y79</f>
        <v>14</v>
      </c>
      <c r="N78">
        <f>weights!AA79</f>
        <v>0</v>
      </c>
      <c r="O78">
        <f>weights!AC79</f>
        <v>0</v>
      </c>
    </row>
    <row r="79" spans="1:15" x14ac:dyDescent="0.3">
      <c r="A79" t="str">
        <f>MID(TRIM(weights!A80), 2, LEN(TRIM(weights!A80))-3)</f>
        <v>total</v>
      </c>
      <c r="B79">
        <f>weights!C80</f>
        <v>13</v>
      </c>
      <c r="C79">
        <f>weights!E80</f>
        <v>0</v>
      </c>
      <c r="D79">
        <f>weights!G80</f>
        <v>0</v>
      </c>
      <c r="E79">
        <f>weights!I80</f>
        <v>0</v>
      </c>
      <c r="F79">
        <f>weights!K80</f>
        <v>0</v>
      </c>
      <c r="G79">
        <f>weights!M80</f>
        <v>0</v>
      </c>
      <c r="H79">
        <f>weights!O80</f>
        <v>13</v>
      </c>
      <c r="I79">
        <f>weights!Q80</f>
        <v>14</v>
      </c>
      <c r="J79">
        <f>weights!S80</f>
        <v>0</v>
      </c>
      <c r="K79">
        <f>weights!U80</f>
        <v>0</v>
      </c>
      <c r="L79">
        <f>weights!W80</f>
        <v>0</v>
      </c>
      <c r="M79">
        <f>weights!Y80</f>
        <v>0</v>
      </c>
      <c r="N79">
        <f>weights!AA80</f>
        <v>0</v>
      </c>
      <c r="O79">
        <f>weights!AC80</f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osm</vt:lpstr>
      <vt:lpstr>census</vt:lpstr>
      <vt:lpstr>weights</vt:lpstr>
      <vt:lpstr>weights_df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ADEBOWALE Tosin</dc:creator>
  <cp:lastModifiedBy>ADEBOWALE Tosin</cp:lastModifiedBy>
  <dcterms:created xsi:type="dcterms:W3CDTF">2022-09-25T06:20:36Z</dcterms:created>
  <dcterms:modified xsi:type="dcterms:W3CDTF">2022-10-10T15:49:35Z</dcterms:modified>
</cp:coreProperties>
</file>