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223" documentId="11_29C70CAC91CAB8660C871692A32019B33CED4083" xr6:coauthVersionLast="47" xr6:coauthVersionMax="47" xr10:uidLastSave="{C81604AB-084C-46D8-93AA-108597607C45}"/>
  <bookViews>
    <workbookView xWindow="240" yWindow="105" windowWidth="14805" windowHeight="8010" activeTab="1" xr2:uid="{00000000-000D-0000-FFFF-FFFF00000000}"/>
  </bookViews>
  <sheets>
    <sheet name="input" sheetId="1" r:id="rId1"/>
    <sheet name="Example" sheetId="3" r:id="rId2"/>
    <sheet name="Readme" sheetId="2" r:id="rId3"/>
  </sheets>
  <externalReferences>
    <externalReference r:id="rId4"/>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c r="G3" i="3"/>
  <c r="G6" i="3"/>
  <c r="G7" i="3"/>
  <c r="G8" i="3"/>
  <c r="M11" i="3" s="1"/>
  <c r="G9" i="3"/>
  <c r="G2" i="3"/>
  <c r="M2" i="3" s="1"/>
  <c r="M13" i="3" l="1"/>
  <c r="M14" i="3"/>
  <c r="M15" i="3"/>
  <c r="M12" i="3"/>
  <c r="M10" i="3"/>
  <c r="M9" i="3"/>
  <c r="M8" i="3"/>
  <c r="M7" i="3"/>
  <c r="M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Johnson</author>
  </authors>
  <commentList>
    <comment ref="C2" authorId="0" shapeId="0" xr:uid="{859A4639-9474-4A85-8AAD-32D54A974458}">
      <text>
        <r>
          <rPr>
            <sz val="11"/>
            <color theme="1"/>
            <rFont val="Aptos Narrow"/>
            <family val="2"/>
            <scheme val="minor"/>
          </rPr>
          <t>Andrew Johnson:
This table is the percent allocation within each competition group. There will be a table above this one that will be the count of each competition group per building. 
We have Utility building counts * Units per building (comp group) * respective condition name in each comp group to allocate the total number to each initial condition
This is the input for the adoption model
How do we deal with air source heat pump in multiple comp groups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Andrew Johnson</author>
  </authors>
  <commentList>
    <comment ref="F2" authorId="0" shapeId="0" xr:uid="{F3391BD5-B4D0-4586-9AF4-26CE59EC312E}">
      <text>
        <r>
          <rPr>
            <sz val="11"/>
            <color theme="1"/>
            <rFont val="Aptos Narrow"/>
            <family val="2"/>
            <scheme val="minor"/>
          </rPr>
          <t>Andrew Johnson:
This table is the percent allocation within each competition group. There will be a table above this one that will be the count of each competition group per building. 
We have Utility building counts * Units per building (comp group) * respective condition name in each comp group to allocate the total number to each initial condition
This is the input for the adoption model
How do we deal with air source heat pump in multiple comp groups</t>
        </r>
      </text>
    </comment>
  </commentList>
</comments>
</file>

<file path=xl/sharedStrings.xml><?xml version="1.0" encoding="utf-8"?>
<sst xmlns="http://schemas.openxmlformats.org/spreadsheetml/2006/main" count="94" uniqueCount="47">
  <si>
    <t>competition_group</t>
  </si>
  <si>
    <t>subgroup</t>
  </si>
  <si>
    <t>single_family</t>
  </si>
  <si>
    <t>multifamily</t>
  </si>
  <si>
    <t>single_family_li</t>
  </si>
  <si>
    <t>multifamily_li</t>
  </si>
  <si>
    <t>heating_cooling</t>
  </si>
  <si>
    <t>oil_furnace</t>
  </si>
  <si>
    <t>gas_furnace</t>
  </si>
  <si>
    <t>room_ac</t>
  </si>
  <si>
    <t>central_ac</t>
  </si>
  <si>
    <t>cchp</t>
  </si>
  <si>
    <t>refrigeration</t>
  </si>
  <si>
    <t>full_size</t>
  </si>
  <si>
    <t>Utility</t>
  </si>
  <si>
    <t>Single Family</t>
  </si>
  <si>
    <t>Count of total measures</t>
  </si>
  <si>
    <t>condition_name</t>
  </si>
  <si>
    <t>Count of each individual Condition</t>
  </si>
  <si>
    <t>Test_Utility</t>
  </si>
  <si>
    <t>furnace_fuel_oil_existing_residential</t>
  </si>
  <si>
    <t>furnace_natural_gas_baseline_residential</t>
  </si>
  <si>
    <t>gas_boiler</t>
  </si>
  <si>
    <t>furnace_natural_gas_efficient_residential</t>
  </si>
  <si>
    <t>room_ac_electricity_baseline_residential</t>
  </si>
  <si>
    <t>room_ac_electricity_efficient_residential</t>
  </si>
  <si>
    <t>air_conditioner_electricity_baseline_residential</t>
  </si>
  <si>
    <t>air_conditioner_electricity_efficient_residential</t>
  </si>
  <si>
    <t>cchp_electricity_efficient_residential</t>
  </si>
  <si>
    <t>refrigerator_electricity_existing_residential</t>
  </si>
  <si>
    <t>refrigerator_electricity_baseline_residential</t>
  </si>
  <si>
    <t>refrigerator_electricity_efficient_residential</t>
  </si>
  <si>
    <t>Questions: do we consistanly get enough information to do this market allocation</t>
  </si>
  <si>
    <t>refrigerator_electricity_top10_residential</t>
  </si>
  <si>
    <t>How do we make informed decisions here</t>
  </si>
  <si>
    <t xml:space="preserve">Average of efficiency </t>
  </si>
  <si>
    <t>Age of the equipment doesnt mean efficiency</t>
  </si>
  <si>
    <t>For Heating_cooling SHould the Sub group be in part 2 or part 3</t>
  </si>
  <si>
    <t>Okay to establish a set of defaults based on Res/Com Stock</t>
  </si>
  <si>
    <t>ACS res )Res over forced air (ComStock crap shot)</t>
  </si>
  <si>
    <t>Baseline defined differently within a competition group?</t>
  </si>
  <si>
    <t>Efficient conditon where multiple baseline possibilities?</t>
  </si>
  <si>
    <t>Electrifications</t>
  </si>
  <si>
    <t>We will need a calibration step to actual Sales</t>
  </si>
  <si>
    <t>Input data is building types and competition group from initial characterization file</t>
  </si>
  <si>
    <t>large commercial is 2x small commercial</t>
  </si>
  <si>
    <t>temp data used for now - will create a methodology for future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</si>
</sst>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0.000\)"/>
  </numFmts>
  <fonts count="4">
    <font>
      <sz val="11"/>
      <color theme="1"/>
      <name val="Aptos Narrow"/>
      <family val="2"/>
      <scheme val="minor"/>
    </font>
    <font>
      <b/>
      <sz val="11"/>
      <color theme="0"/>
      <name val="Aptos Narrow"/>
      <family val="2"/>
      <scheme val="minor"/>
    </font>
    <font>
      <sz val="10"/>
      <color rgb="FF242424"/>
      <name val="Arial Unicode MS"/>
    </font>
    <font>
      <b/>
      <sz val="11"/>
      <color theme="1"/>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8" tint="-0.249977111117893"/>
        <bgColor indexed="64"/>
      </patternFill>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3" fontId="0" fillId="0" borderId="0" xfId="0" applyNumberFormat="1"/>
    <xf numFmtId="0" fontId="1" fillId="3" borderId="0" xfId="0" applyFont="1" applyFill="1"/>
    <xf numFmtId="0" fontId="2" fillId="2" borderId="1" xfId="0" applyFont="1" applyFill="1" applyBorder="1" applyAlignment="1">
      <alignment horizontal="right" vertical="center"/>
    </xf>
    <xf numFmtId="164" fontId="0" fillId="0" borderId="0" xfId="0" applyNumberFormat="1" applyAlignment="1" applyProtection="1">
      <alignment horizontal="center" wrapText="1"/>
      <protection locked="0"/>
    </xf>
    <xf numFmtId="9" fontId="0" fillId="0" borderId="0" xfId="0" applyNumberFormat="1"/>
    <xf numFmtId="3" fontId="3"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itial_customer_cou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_askc3iE50ODEQzjt-WIN72jFFuGKadCmXrXkiYJvfXyzaF5Ty3XQq7k_w4gjg9K" itemId="0153QGV5NR57D3O6IJ6RCJP5BN4TNGPCOL"/>
    <sheetNames>
      <sheetName val="Input"/>
      <sheetName val="Readme"/>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workbookViewId="0">
      <selection activeCell="A7" sqref="A7:C7"/>
    </sheetView>
  </sheetViews>
  <sheetFormatPr defaultRowHeight="15"/>
  <cols>
    <col min="1" max="2" width="26.42578125" customWidth="1"/>
    <col min="3" max="3" width="14.28515625" customWidth="1"/>
    <col min="4" max="4" width="16.7109375" customWidth="1"/>
    <col min="5" max="5" width="14" customWidth="1"/>
    <col min="6" max="6" width="14.5703125" customWidth="1"/>
  </cols>
  <sheetData>
    <row r="1" spans="1:6">
      <c r="A1" s="2" t="s">
        <v>0</v>
      </c>
      <c r="B1" s="2" t="s">
        <v>1</v>
      </c>
      <c r="C1" s="1" t="s">
        <v>2</v>
      </c>
      <c r="D1" s="1" t="s">
        <v>3</v>
      </c>
      <c r="E1" s="1" t="s">
        <v>4</v>
      </c>
      <c r="F1" s="1" t="s">
        <v>5</v>
      </c>
    </row>
    <row r="2" spans="1:6">
      <c r="A2" s="3" t="s">
        <v>6</v>
      </c>
      <c r="B2" s="3" t="s">
        <v>7</v>
      </c>
      <c r="C2">
        <v>0.2</v>
      </c>
    </row>
    <row r="3" spans="1:6">
      <c r="A3" s="3" t="s">
        <v>6</v>
      </c>
      <c r="B3" s="3" t="s">
        <v>8</v>
      </c>
      <c r="C3">
        <v>0.2</v>
      </c>
    </row>
    <row r="4" spans="1:6">
      <c r="A4" s="3" t="s">
        <v>6</v>
      </c>
      <c r="B4" s="3" t="s">
        <v>9</v>
      </c>
      <c r="C4">
        <v>0.3</v>
      </c>
    </row>
    <row r="5" spans="1:6">
      <c r="A5" s="3" t="s">
        <v>6</v>
      </c>
      <c r="B5" s="3" t="s">
        <v>10</v>
      </c>
      <c r="C5">
        <v>0.7</v>
      </c>
    </row>
    <row r="6" spans="1:6">
      <c r="A6" s="3" t="s">
        <v>6</v>
      </c>
      <c r="B6" s="3" t="s">
        <v>11</v>
      </c>
      <c r="C6">
        <v>0.2</v>
      </c>
    </row>
    <row r="7" spans="1:6">
      <c r="A7" s="3" t="s">
        <v>12</v>
      </c>
      <c r="B7" s="3" t="s">
        <v>13</v>
      </c>
      <c r="C7">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3C7D-347E-4357-A2E5-E29715FC8AFA}">
  <dimension ref="A1:M24"/>
  <sheetViews>
    <sheetView tabSelected="1" workbookViewId="0">
      <selection activeCell="F1" sqref="F1"/>
    </sheetView>
  </sheetViews>
  <sheetFormatPr defaultRowHeight="15"/>
  <cols>
    <col min="1" max="1" width="16" customWidth="1"/>
    <col min="4" max="5" width="23.85546875" customWidth="1"/>
    <col min="6" max="6" width="17.85546875" customWidth="1"/>
    <col min="7" max="7" width="22" customWidth="1"/>
    <col min="9" max="9" width="43.42578125" customWidth="1"/>
    <col min="10" max="10" width="19.85546875" customWidth="1"/>
    <col min="11" max="11" width="16.140625" customWidth="1"/>
    <col min="12" max="12" width="11.7109375" customWidth="1"/>
    <col min="13" max="13" width="29.28515625" customWidth="1"/>
  </cols>
  <sheetData>
    <row r="1" spans="1:13" ht="29.25">
      <c r="A1" t="s">
        <v>14</v>
      </c>
      <c r="B1" s="4" t="s">
        <v>15</v>
      </c>
      <c r="D1" s="2" t="s">
        <v>0</v>
      </c>
      <c r="E1" s="2" t="s">
        <v>1</v>
      </c>
      <c r="F1" s="6" t="s">
        <v>2</v>
      </c>
      <c r="G1" t="s">
        <v>16</v>
      </c>
      <c r="I1" s="1" t="s">
        <v>17</v>
      </c>
      <c r="J1" s="2" t="s">
        <v>0</v>
      </c>
      <c r="K1" s="2" t="s">
        <v>1</v>
      </c>
      <c r="L1" s="1" t="s">
        <v>2</v>
      </c>
      <c r="M1" t="s">
        <v>18</v>
      </c>
    </row>
    <row r="2" spans="1:13">
      <c r="A2" t="s">
        <v>19</v>
      </c>
      <c r="B2" s="1">
        <v>100000</v>
      </c>
      <c r="D2" s="3" t="s">
        <v>6</v>
      </c>
      <c r="E2" s="3" t="s">
        <v>7</v>
      </c>
      <c r="F2">
        <v>0.2</v>
      </c>
      <c r="G2">
        <f>B$2*F2</f>
        <v>20000</v>
      </c>
      <c r="I2" s="1" t="s">
        <v>20</v>
      </c>
      <c r="J2" s="3" t="s">
        <v>6</v>
      </c>
      <c r="K2" s="3" t="s">
        <v>7</v>
      </c>
      <c r="L2" s="5">
        <v>1</v>
      </c>
      <c r="M2">
        <f>L2*G2</f>
        <v>20000</v>
      </c>
    </row>
    <row r="3" spans="1:13">
      <c r="D3" s="3" t="s">
        <v>6</v>
      </c>
      <c r="E3" s="3" t="s">
        <v>8</v>
      </c>
      <c r="F3">
        <v>0.2</v>
      </c>
      <c r="G3">
        <f>B$2*F3</f>
        <v>20000</v>
      </c>
      <c r="I3" s="1" t="s">
        <v>21</v>
      </c>
      <c r="J3" s="3" t="s">
        <v>6</v>
      </c>
      <c r="K3" s="3" t="s">
        <v>8</v>
      </c>
      <c r="L3" s="5">
        <v>0.5</v>
      </c>
      <c r="M3">
        <f>L3*G3</f>
        <v>10000</v>
      </c>
    </row>
    <row r="4" spans="1:13">
      <c r="D4" s="3" t="s">
        <v>6</v>
      </c>
      <c r="E4" s="3" t="s">
        <v>22</v>
      </c>
      <c r="F4">
        <v>0.2</v>
      </c>
      <c r="I4" s="1" t="s">
        <v>23</v>
      </c>
      <c r="J4" s="3" t="s">
        <v>6</v>
      </c>
      <c r="K4" s="3" t="s">
        <v>8</v>
      </c>
      <c r="L4" s="5">
        <v>0.5</v>
      </c>
      <c r="M4">
        <f>L4*G3</f>
        <v>10000</v>
      </c>
    </row>
    <row r="6" spans="1:13">
      <c r="D6" s="3" t="s">
        <v>6</v>
      </c>
      <c r="E6" s="3" t="s">
        <v>9</v>
      </c>
      <c r="F6">
        <v>0.3</v>
      </c>
      <c r="G6">
        <f>B$2*F6</f>
        <v>30000</v>
      </c>
    </row>
    <row r="7" spans="1:13">
      <c r="D7" s="3" t="s">
        <v>6</v>
      </c>
      <c r="E7" s="3" t="s">
        <v>10</v>
      </c>
      <c r="F7">
        <v>0.7</v>
      </c>
      <c r="G7">
        <f>B$2*F7</f>
        <v>70000</v>
      </c>
      <c r="I7" s="1" t="s">
        <v>24</v>
      </c>
      <c r="J7" s="3" t="s">
        <v>6</v>
      </c>
      <c r="K7" s="3" t="s">
        <v>9</v>
      </c>
      <c r="L7" s="5">
        <v>0.7</v>
      </c>
      <c r="M7">
        <f>L7*G6</f>
        <v>21000</v>
      </c>
    </row>
    <row r="8" spans="1:13">
      <c r="D8" s="3" t="s">
        <v>6</v>
      </c>
      <c r="E8" s="3" t="s">
        <v>11</v>
      </c>
      <c r="F8">
        <v>0.2</v>
      </c>
      <c r="G8">
        <f>B$2*F8</f>
        <v>20000</v>
      </c>
      <c r="I8" s="1" t="s">
        <v>25</v>
      </c>
      <c r="J8" s="3" t="s">
        <v>6</v>
      </c>
      <c r="K8" s="3" t="s">
        <v>9</v>
      </c>
      <c r="L8" s="5">
        <v>0.3</v>
      </c>
      <c r="M8">
        <f>L8*G6</f>
        <v>9000</v>
      </c>
    </row>
    <row r="9" spans="1:13">
      <c r="D9" s="3" t="s">
        <v>12</v>
      </c>
      <c r="E9" s="3" t="s">
        <v>13</v>
      </c>
      <c r="F9">
        <v>1</v>
      </c>
      <c r="G9">
        <f>B$2*F9</f>
        <v>100000</v>
      </c>
      <c r="I9" s="1" t="s">
        <v>26</v>
      </c>
      <c r="J9" s="3" t="s">
        <v>6</v>
      </c>
      <c r="K9" s="3" t="s">
        <v>10</v>
      </c>
      <c r="L9" s="5">
        <v>0.7</v>
      </c>
      <c r="M9">
        <f>L9*G7</f>
        <v>49000</v>
      </c>
    </row>
    <row r="10" spans="1:13">
      <c r="I10" t="s">
        <v>27</v>
      </c>
      <c r="J10" s="3" t="s">
        <v>6</v>
      </c>
      <c r="K10" s="3" t="s">
        <v>10</v>
      </c>
      <c r="L10" s="5">
        <v>0.3</v>
      </c>
      <c r="M10">
        <f>L10*G7</f>
        <v>21000</v>
      </c>
    </row>
    <row r="11" spans="1:13">
      <c r="I11" t="s">
        <v>28</v>
      </c>
      <c r="J11" s="3" t="s">
        <v>6</v>
      </c>
      <c r="K11" s="3" t="s">
        <v>11</v>
      </c>
      <c r="L11" s="5">
        <v>1</v>
      </c>
      <c r="M11">
        <f>L11*G$8</f>
        <v>20000</v>
      </c>
    </row>
    <row r="12" spans="1:13">
      <c r="I12" t="s">
        <v>29</v>
      </c>
      <c r="J12" s="3" t="s">
        <v>12</v>
      </c>
      <c r="K12" s="3" t="s">
        <v>13</v>
      </c>
      <c r="L12" s="5">
        <v>0.25</v>
      </c>
      <c r="M12">
        <f>L12*G$9</f>
        <v>25000</v>
      </c>
    </row>
    <row r="13" spans="1:13">
      <c r="I13" t="s">
        <v>30</v>
      </c>
      <c r="J13" s="3" t="s">
        <v>12</v>
      </c>
      <c r="K13" s="3" t="s">
        <v>13</v>
      </c>
      <c r="L13" s="5">
        <v>0.25</v>
      </c>
      <c r="M13">
        <f>L13*G$9</f>
        <v>25000</v>
      </c>
    </row>
    <row r="14" spans="1:13">
      <c r="I14" t="s">
        <v>31</v>
      </c>
      <c r="J14" s="3" t="s">
        <v>12</v>
      </c>
      <c r="K14" s="3" t="s">
        <v>13</v>
      </c>
      <c r="L14" s="5">
        <v>0.25</v>
      </c>
      <c r="M14">
        <f>L14*G$9</f>
        <v>25000</v>
      </c>
    </row>
    <row r="15" spans="1:13">
      <c r="B15" t="s">
        <v>32</v>
      </c>
      <c r="I15" t="s">
        <v>33</v>
      </c>
      <c r="J15" s="3" t="s">
        <v>12</v>
      </c>
      <c r="K15" s="3" t="s">
        <v>13</v>
      </c>
      <c r="L15" s="5">
        <v>0.25</v>
      </c>
      <c r="M15">
        <f>L15*G$9</f>
        <v>25000</v>
      </c>
    </row>
    <row r="16" spans="1:13">
      <c r="C16" t="s">
        <v>34</v>
      </c>
      <c r="E16" t="s">
        <v>35</v>
      </c>
      <c r="F16" t="s">
        <v>36</v>
      </c>
    </row>
    <row r="17" spans="2:6">
      <c r="B17" t="s">
        <v>37</v>
      </c>
      <c r="F17" t="s">
        <v>38</v>
      </c>
    </row>
    <row r="18" spans="2:6">
      <c r="F18" t="s">
        <v>39</v>
      </c>
    </row>
    <row r="19" spans="2:6">
      <c r="B19" t="s">
        <v>40</v>
      </c>
    </row>
    <row r="21" spans="2:6">
      <c r="B21" t="s">
        <v>41</v>
      </c>
    </row>
    <row r="22" spans="2:6">
      <c r="B22" t="s">
        <v>42</v>
      </c>
    </row>
    <row r="24" spans="2:6">
      <c r="B24" t="s">
        <v>43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CA0A-CB6F-43C5-9A2D-781A0D243FEC}">
  <dimension ref="A1:A3"/>
  <sheetViews>
    <sheetView workbookViewId="0">
      <selection activeCell="D11" sqref="D11"/>
    </sheetView>
  </sheetViews>
  <sheetFormatPr defaultRowHeight="15"/>
  <sheetData>
    <row r="1" spans="1:1">
      <c r="A1" t="s">
        <v>44</v>
      </c>
    </row>
    <row r="2" spans="1:1">
      <c r="A2" t="s">
        <v>45</v>
      </c>
    </row>
    <row r="3" spans="1:1">
      <c r="A3"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11C3FEFFEFCF44990405A8404263A2" ma:contentTypeVersion="4" ma:contentTypeDescription="Create a new document." ma:contentTypeScope="" ma:versionID="1019b97992c14b0ad4b597aaa0d4ffdf">
  <xsd:schema xmlns:xsd="http://www.w3.org/2001/XMLSchema" xmlns:xs="http://www.w3.org/2001/XMLSchema" xmlns:p="http://schemas.microsoft.com/office/2006/metadata/properties" xmlns:ns2="79a1cdf2-2d4f-42d7-aee4-ff0e208e0f4a" targetNamespace="http://schemas.microsoft.com/office/2006/metadata/properties" ma:root="true" ma:fieldsID="bfcefbd2d97d1dabd843dc4e1de334f1" ns2:_="">
    <xsd:import namespace="79a1cdf2-2d4f-42d7-aee4-ff0e208e0f4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a1cdf2-2d4f-42d7-aee4-ff0e208e0f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ADB2E3-B994-4E8B-A3F4-B22E6C5CAD0F}"/>
</file>

<file path=customXml/itemProps2.xml><?xml version="1.0" encoding="utf-8"?>
<ds:datastoreItem xmlns:ds="http://schemas.openxmlformats.org/officeDocument/2006/customXml" ds:itemID="{DCAE85EC-318E-430D-B90A-0619A24DD2FC}"/>
</file>

<file path=customXml/itemProps3.xml><?xml version="1.0" encoding="utf-8"?>
<ds:datastoreItem xmlns:ds="http://schemas.openxmlformats.org/officeDocument/2006/customXml" ds:itemID="{A7BF2686-639C-46B3-AE93-E5028E0AC7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Andrew Johnson</cp:lastModifiedBy>
  <cp:revision/>
  <dcterms:created xsi:type="dcterms:W3CDTF">2025-05-13T17:42:48Z</dcterms:created>
  <dcterms:modified xsi:type="dcterms:W3CDTF">2025-09-24T16:35:29Z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0x010100B011C3FEFFEFCF44990405A8404263A2</vt:lpwstr>
  </property>
</Properties>
</file>